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0.10.105.2\data\data_115\13-資訊室\01-公告事項\主計室\"/>
    </mc:Choice>
  </mc:AlternateContent>
  <xr:revisionPtr revIDLastSave="0" documentId="13_ncr:1_{DB5645D8-0409-4CF3-9316-9577CCA04C4A}" xr6:coauthVersionLast="47" xr6:coauthVersionMax="47" xr10:uidLastSave="{00000000-0000-0000-0000-000000000000}"/>
  <bookViews>
    <workbookView xWindow="-120" yWindow="-120" windowWidth="29040" windowHeight="15840" tabRatio="981" xr2:uid="{00000000-000D-0000-FFFF-FFFF00000000}"/>
  </bookViews>
  <sheets>
    <sheet name="預告統計資料發布時間表" sheetId="136" r:id="rId1"/>
    <sheet name="公庫收支背景說明" sheetId="2" r:id="rId2"/>
    <sheet name="資源回收背景說明 " sheetId="3" r:id="rId3"/>
    <sheet name="垃圾清理狀況背景說明" sheetId="4" r:id="rId4"/>
    <sheet name="環保人員概況背景說明" sheetId="20" r:id="rId5"/>
    <sheet name="垃圾處理(廠)處理量及垃圾清理車輛統計" sheetId="21" r:id="rId6"/>
    <sheet name="垃圾回收清除車輛數" sheetId="283" r:id="rId7"/>
    <sheet name="垃圾處理場(廠)數" sheetId="284" r:id="rId8"/>
    <sheet name="環境保護預算概況" sheetId="168" r:id="rId9"/>
    <sheet name="環境保護決算概況" sheetId="165" r:id="rId10"/>
    <sheet name="都市計畫區域內公共工程實施數量" sheetId="83" r:id="rId11"/>
    <sheet name="實施都市計畫面積及人口" sheetId="84" r:id="rId12"/>
    <sheet name="都市計畫地區種類" sheetId="85" r:id="rId13"/>
    <sheet name="都市計畫公共設施用地計畫面積" sheetId="87" r:id="rId14"/>
    <sheet name="都市公共設施用地取得面積" sheetId="6" r:id="rId15"/>
    <sheet name="都市計畫土地使用分區面積" sheetId="7" r:id="rId16"/>
    <sheet name="都市計畫公共設施用地已開闢建面積" sheetId="86" r:id="rId17"/>
    <sheet name="都市區域內現有已開闢道路長度及面積暨橋梁座數、自行車長度" sheetId="8" r:id="rId18"/>
    <sheet name="路外停車位概況" sheetId="9" r:id="rId19"/>
    <sheet name="路邊停車位概況" sheetId="10" r:id="rId20"/>
    <sheet name="路外停車位概況-身心障礙專用停車位" sheetId="11" r:id="rId21"/>
    <sheet name="路邊停車-身心障礙者專用停車位" sheetId="12" r:id="rId22"/>
    <sheet name="路外停車-電動汽車專用停車位" sheetId="174" r:id="rId23"/>
    <sheet name="路邊停車-電動汽車專用停車位" sheetId="176" r:id="rId24"/>
    <sheet name="孕婦及育有六歲以下兒童者停車位" sheetId="175" r:id="rId25"/>
    <sheet name="農耕土地面積背景說明" sheetId="13" r:id="rId26"/>
    <sheet name="有效農機使用證之農機數量" sheetId="14" r:id="rId27"/>
    <sheet name="農路改善及維護工程" sheetId="15" r:id="rId28"/>
    <sheet name="治山防災整體工程" sheetId="169" r:id="rId29"/>
    <sheet name="森林災害報告" sheetId="281" r:id="rId30"/>
    <sheet name="漁業從業人數" sheetId="177" r:id="rId31"/>
    <sheet name="漁戶數及漁戶人口數" sheetId="178" r:id="rId32"/>
    <sheet name="天然災害水土保持設施損失情形" sheetId="171" r:id="rId33"/>
    <sheet name="獨居老人人數及服務概況" sheetId="16" r:id="rId34"/>
    <sheet name="推行社區發展工作成果" sheetId="17" r:id="rId35"/>
    <sheet name="公共造產成果概況" sheetId="179" r:id="rId36"/>
    <sheet name="公墓設施概況統計資料背景說明" sheetId="22" r:id="rId37"/>
    <sheet name="骨灰(骸)存放設施概況背景說明" sheetId="23" r:id="rId38"/>
    <sheet name="火化場設施概況背景說明背景說明" sheetId="24" r:id="rId39"/>
    <sheet name="殯儀館設施概況背景說明背景說明" sheetId="25" r:id="rId40"/>
    <sheet name="殯葬管理業務概況背景說明" sheetId="26" r:id="rId41"/>
    <sheet name="寺廟登記概況" sheetId="32" r:id="rId42"/>
    <sheet name="各級宗教財團法人概況" sheetId="34" r:id="rId43"/>
    <sheet name="教會(堂)概況" sheetId="33" r:id="rId44"/>
    <sheet name="宗教團體興辦公益慈善及社會教化事業概況" sheetId="35" r:id="rId45"/>
    <sheet name="調解業務概況" sheetId="28" r:id="rId46"/>
    <sheet name="調解委員會組織概況" sheetId="29" r:id="rId47"/>
    <sheet name="調解方式概況" sheetId="30" r:id="rId48"/>
    <sheet name="113年12月公庫收支" sheetId="285" r:id="rId49"/>
    <sheet name="114年1月公庫收支" sheetId="286" r:id="rId50"/>
    <sheet name="114年2月公庫收支" sheetId="319" r:id="rId51"/>
    <sheet name="114年3月公庫收支" sheetId="352" r:id="rId52"/>
    <sheet name="114年4月公庫收入" sheetId="353" r:id="rId53"/>
    <sheet name="114年4月公庫支出" sheetId="354" r:id="rId54"/>
    <sheet name="114年5月公庫收入" sheetId="355" r:id="rId55"/>
    <sheet name="114年5月公庫支出" sheetId="356" r:id="rId56"/>
    <sheet name="114年6月公庫收支" sheetId="374" r:id="rId57"/>
    <sheet name="114年7月公庫收支" sheetId="373" r:id="rId58"/>
    <sheet name="114年8月公庫收支" sheetId="380" r:id="rId59"/>
    <sheet name="114年9月公庫收支" sheetId="377" r:id="rId60"/>
    <sheet name="114年10月公庫收支" sheetId="378" r:id="rId61"/>
    <sheet name="114年11月公庫收支" sheetId="379" r:id="rId62"/>
    <sheet name="113年11月資源回收" sheetId="287" r:id="rId63"/>
    <sheet name="113年12月資源回收" sheetId="291" r:id="rId64"/>
    <sheet name="114年1月資源回收" sheetId="293" r:id="rId65"/>
    <sheet name="114年2月資源回收" sheetId="295" r:id="rId66"/>
    <sheet name="114年3月資源回收" sheetId="346" r:id="rId67"/>
    <sheet name="114年4月資源回收" sheetId="347" r:id="rId68"/>
    <sheet name="114年5月資源回收" sheetId="348" r:id="rId69"/>
    <sheet name="114年6月資源回收" sheetId="361" r:id="rId70"/>
    <sheet name="114年7月資源回收" sheetId="375" r:id="rId71"/>
    <sheet name="114年8月資源回收" sheetId="381" r:id="rId72"/>
    <sheet name="114年9月資源回收" sheetId="382" r:id="rId73"/>
    <sheet name="114年10月資源回收" sheetId="383" r:id="rId74"/>
    <sheet name="114年11月資源回收" sheetId="384" r:id="rId75"/>
    <sheet name="113年11月垃圾處理" sheetId="288" r:id="rId76"/>
    <sheet name="113年12月垃圾處理" sheetId="292" r:id="rId77"/>
    <sheet name="114年1月垃圾處理" sheetId="294" r:id="rId78"/>
    <sheet name="114年2月垃圾處理" sheetId="296" r:id="rId79"/>
    <sheet name="114年3月垃圾處理" sheetId="349" r:id="rId80"/>
    <sheet name="114年4月垃圾處理" sheetId="350" r:id="rId81"/>
    <sheet name="114年5月垃圾處理" sheetId="351" r:id="rId82"/>
    <sheet name="114年6月垃圾處理" sheetId="362" r:id="rId83"/>
    <sheet name="114年7月垃圾處理" sheetId="376" r:id="rId84"/>
    <sheet name="114年8月垃圾處理" sheetId="385" r:id="rId85"/>
    <sheet name="114年9月垃圾處理" sheetId="386" r:id="rId86"/>
    <sheet name="114年10月垃圾處理" sheetId="387" r:id="rId87"/>
    <sheet name="114年11月垃圾處理" sheetId="388" r:id="rId88"/>
    <sheet name="113年7-12月環保人員概況3" sheetId="289" r:id="rId89"/>
    <sheet name="30910-01-01-3臺東縣金峰鄉環保人員概況" sheetId="363" r:id="rId90"/>
    <sheet name="113年12月垃圾處理場(廠)及垃圾回收清除車輛統計" sheetId="320" r:id="rId91"/>
    <sheet name="114年6年垃圾回收清除車輛數" sheetId="364" r:id="rId92"/>
    <sheet name="114年6月垃圾處理場數" sheetId="365" r:id="rId93"/>
    <sheet name="30910-02-01-3環境保護預算" sheetId="282" r:id="rId94"/>
    <sheet name="30910-02-02-3境保護決算" sheetId="325" r:id="rId95"/>
    <sheet name="113年計畫區域內公共工程實施數量" sheetId="357" r:id="rId96"/>
    <sheet name="113年都市計畫地區面積及人口" sheetId="326" r:id="rId97"/>
    <sheet name="113年都市計畫地區種類" sheetId="327" r:id="rId98"/>
    <sheet name="113年都市計畫公共設施用地計畫面積" sheetId="328" r:id="rId99"/>
    <sheet name="113年都市計畫公共設施用地已取得面積" sheetId="329" r:id="rId100"/>
    <sheet name="113年都市計畫土地使用分區面積" sheetId="330" r:id="rId101"/>
    <sheet name="113年都市計畫公共設施用地已闢建面積" sheetId="331" r:id="rId102"/>
    <sheet name="11920-01-07-2" sheetId="358" r:id="rId103"/>
    <sheet name="113年第4季停車位都市計畫區內路外" sheetId="297" r:id="rId104"/>
    <sheet name="113年第4季停車位都市計畫區外路外" sheetId="298" r:id="rId105"/>
    <sheet name="113年第4季停車位路邊停車位" sheetId="299" r:id="rId106"/>
    <sheet name="113年第4季停車位概況－區內路外身心障礙專用停車位" sheetId="300" r:id="rId107"/>
    <sheet name="113年第4季停車位概況－區外路外身心障礙專用停車位 " sheetId="301" r:id="rId108"/>
    <sheet name="113年第4季停車位概況－路邊身心障礙專用停車位" sheetId="302" r:id="rId109"/>
    <sheet name="113年第4季停車位概況－區內路外電動車專用位車位" sheetId="303" r:id="rId110"/>
    <sheet name="113年第4季停車位概況－區外路外電動車專用位車位" sheetId="304" r:id="rId111"/>
    <sheet name="113年第4季停車位概況－路邊電動車專用位車位" sheetId="305" r:id="rId112"/>
    <sheet name="路外停車位概況第一季" sheetId="337" r:id="rId113"/>
    <sheet name="路外停車位概況第二季)" sheetId="389" r:id="rId114"/>
    <sheet name="路外停車位概況第三季" sheetId="366" r:id="rId115"/>
    <sheet name="路邊停車位概況第1季" sheetId="338" r:id="rId116"/>
    <sheet name="路邊停車位概況第2季" sheetId="367" r:id="rId117"/>
    <sheet name="路邊停車位概況第3季" sheetId="390" r:id="rId118"/>
    <sheet name="路外停車位概況-身心障礙者專用停車位第一季" sheetId="339" r:id="rId119"/>
    <sheet name="路外停車位概況-身心障礙者專用停車位第二季" sheetId="368" r:id="rId120"/>
    <sheet name="路外停車位概況-身心障礙者專用停車位第三季" sheetId="391" r:id="rId121"/>
    <sheet name="路邊停車位概況－身心障礙者專用停車位第1季" sheetId="340" r:id="rId122"/>
    <sheet name="路邊停車位概況－身心障礙者專用停車位第2季" sheetId="369" r:id="rId123"/>
    <sheet name="路邊停車位概況－身心障礙者專用停車位第3季" sheetId="392" r:id="rId124"/>
    <sheet name="20623-05-05-3電動汽車充電專用停車位第一季" sheetId="341" r:id="rId125"/>
    <sheet name="20623-05-05-3電動汽車充電專用停車位第二季" sheetId="370" r:id="rId126"/>
    <sheet name="20623-05-05-3電動汽車充電專用停車位第三季" sheetId="393" r:id="rId127"/>
    <sheet name="20623-05-06-3電動汽車充電專用停車位第1季" sheetId="342" r:id="rId128"/>
    <sheet name="20623-05-06-3電動汽車充電專用停車位第2季" sheetId="371" r:id="rId129"/>
    <sheet name="20623-05-06-3電動汽車充電專用停車位第3季" sheetId="394" r:id="rId130"/>
    <sheet name="孕婦及育有六歲以下兒童者停車位概況第1季" sheetId="343" r:id="rId131"/>
    <sheet name="孕婦及育有六歲以下兒童者停車位概況第2季" sheetId="372" r:id="rId132"/>
    <sheet name="孕婦及育有六歲以下兒童者停車位概況第3季" sheetId="395" r:id="rId133"/>
    <sheet name="天然災害" sheetId="310" r:id="rId134"/>
    <sheet name="治山防災" sheetId="311" r:id="rId135"/>
    <sheet name="治山防災-續" sheetId="312" r:id="rId136"/>
    <sheet name="農路改善" sheetId="313" r:id="rId137"/>
    <sheet name="11243-01-01-2農耕土地面積" sheetId="359" r:id="rId138"/>
    <sheet name="113年漁業從業人數" sheetId="321" r:id="rId139"/>
    <sheet name="續" sheetId="322" r:id="rId140"/>
    <sheet name="113年漁戶數及漁戶人口數1" sheetId="323" r:id="rId141"/>
    <sheet name="113年調解業務概況" sheetId="306" r:id="rId142"/>
    <sheet name="113年調解委員會組織概況" sheetId="307" r:id="rId143"/>
    <sheet name="113年辦理調解方式概況" sheetId="308" r:id="rId144"/>
    <sheet name="11140-01-01-2推行社區發展工作概況" sheetId="360" r:id="rId145"/>
    <sheet name="113年第四季獨居老人" sheetId="309" r:id="rId146"/>
    <sheet name="114年第1季獨居老人服務概況" sheetId="345" r:id="rId147"/>
    <sheet name="114年第2季獨居老人服務概況" sheetId="397" r:id="rId148"/>
    <sheet name="114年第3季獨居老人服務概況" sheetId="398" r:id="rId149"/>
    <sheet name="113年公墓設施概況" sheetId="332" r:id="rId150"/>
    <sheet name="113年骨灰(骸)存放設施概況" sheetId="333" r:id="rId151"/>
    <sheet name="113年殯儀館設施概況" sheetId="334" r:id="rId152"/>
    <sheet name="113年火化場設施概況" sheetId="335" r:id="rId153"/>
    <sheet name="113年殯葬管理業務概況" sheetId="336" r:id="rId154"/>
    <sheet name="113年公共造產成果" sheetId="324" r:id="rId155"/>
    <sheet name="113年寺廟登記概況" sheetId="315" r:id="rId156"/>
    <sheet name="113年教會(堂)概況" sheetId="316" r:id="rId157"/>
    <sheet name="113年各級宗教財團法人概況2-1" sheetId="314" r:id="rId158"/>
    <sheet name="113年各級宗教財團法人概況 2-2" sheetId="317" r:id="rId159"/>
    <sheet name="113年宗教團體興辦公益慈善及社會教化事業概況" sheetId="318" r:id="rId160"/>
  </sheets>
  <externalReferences>
    <externalReference r:id="rId161"/>
    <externalReference r:id="rId162"/>
  </externalReferences>
  <definedNames>
    <definedName name="\d" localSheetId="154">#REF!</definedName>
    <definedName name="\d" localSheetId="16">#REF!</definedName>
    <definedName name="\d" localSheetId="13">#REF!</definedName>
    <definedName name="\d" localSheetId="12">#REF!</definedName>
    <definedName name="\d" localSheetId="10">#REF!</definedName>
    <definedName name="\d" localSheetId="11">#REF!</definedName>
    <definedName name="\d" localSheetId="9">#REF!</definedName>
    <definedName name="\d">#REF!</definedName>
    <definedName name="\l" localSheetId="154">#REF!</definedName>
    <definedName name="\l" localSheetId="16">#REF!</definedName>
    <definedName name="\l" localSheetId="13">#REF!</definedName>
    <definedName name="\l" localSheetId="12">#REF!</definedName>
    <definedName name="\l" localSheetId="10">#REF!</definedName>
    <definedName name="\l" localSheetId="11">#REF!</definedName>
    <definedName name="\l" localSheetId="9">#REF!</definedName>
    <definedName name="\l">#REF!</definedName>
    <definedName name="\m" localSheetId="154">#REF!</definedName>
    <definedName name="\m" localSheetId="16">#REF!</definedName>
    <definedName name="\m" localSheetId="13">#REF!</definedName>
    <definedName name="\m" localSheetId="12">#REF!</definedName>
    <definedName name="\m" localSheetId="10">#REF!</definedName>
    <definedName name="\m" localSheetId="11">#REF!</definedName>
    <definedName name="\m" localSheetId="9">#REF!</definedName>
    <definedName name="\m">#REF!</definedName>
    <definedName name="____________pp1" localSheetId="154">#REF!</definedName>
    <definedName name="____________pp1" localSheetId="9">#REF!</definedName>
    <definedName name="____________pp1">#REF!</definedName>
    <definedName name="____________pp2" localSheetId="154">#REF!</definedName>
    <definedName name="____________pp2" localSheetId="9">#REF!</definedName>
    <definedName name="____________pp2">#REF!</definedName>
    <definedName name="___________pp1" localSheetId="154">#REF!</definedName>
    <definedName name="___________pp1" localSheetId="9">#REF!</definedName>
    <definedName name="___________pp1">#REF!</definedName>
    <definedName name="___________pp2" localSheetId="154">#REF!</definedName>
    <definedName name="___________pp2" localSheetId="9">#REF!</definedName>
    <definedName name="___________pp2">#REF!</definedName>
    <definedName name="___________PRN1" localSheetId="154">#REF!</definedName>
    <definedName name="___________PRN1">#REF!</definedName>
    <definedName name="___________PRN2" localSheetId="154">#REF!</definedName>
    <definedName name="___________PRN2">#REF!</definedName>
    <definedName name="__________pp1" localSheetId="154">#REF!</definedName>
    <definedName name="__________pp1" localSheetId="9">#REF!</definedName>
    <definedName name="__________pp1">#REF!</definedName>
    <definedName name="__________pp2" localSheetId="154">#REF!</definedName>
    <definedName name="__________pp2" localSheetId="9">#REF!</definedName>
    <definedName name="__________pp2">#REF!</definedName>
    <definedName name="__________PRN1" localSheetId="154">#REF!</definedName>
    <definedName name="__________PRN1">#REF!</definedName>
    <definedName name="__________PRN2" localSheetId="154">#REF!</definedName>
    <definedName name="__________PRN2">#REF!</definedName>
    <definedName name="_________pp1" localSheetId="154">#REF!</definedName>
    <definedName name="_________pp1" localSheetId="16">#REF!</definedName>
    <definedName name="_________pp1" localSheetId="13">#REF!</definedName>
    <definedName name="_________pp1" localSheetId="12">#REF!</definedName>
    <definedName name="_________pp1" localSheetId="10">#REF!</definedName>
    <definedName name="_________pp1" localSheetId="11">#REF!</definedName>
    <definedName name="_________pp1" localSheetId="9">#REF!</definedName>
    <definedName name="_________pp1">#REF!</definedName>
    <definedName name="_________pp2" localSheetId="154">#REF!</definedName>
    <definedName name="_________pp2" localSheetId="16">#REF!</definedName>
    <definedName name="_________pp2" localSheetId="13">#REF!</definedName>
    <definedName name="_________pp2" localSheetId="12">#REF!</definedName>
    <definedName name="_________pp2" localSheetId="10">#REF!</definedName>
    <definedName name="_________pp2" localSheetId="11">#REF!</definedName>
    <definedName name="_________pp2" localSheetId="9">#REF!</definedName>
    <definedName name="_________pp2">#REF!</definedName>
    <definedName name="_________PRN1" localSheetId="154">#REF!</definedName>
    <definedName name="_________PRN1" localSheetId="9">#REF!</definedName>
    <definedName name="_________PRN1">#REF!</definedName>
    <definedName name="_________PRN2" localSheetId="154">#REF!</definedName>
    <definedName name="_________PRN2" localSheetId="9">#REF!</definedName>
    <definedName name="_________PRN2">#REF!</definedName>
    <definedName name="________pp1" localSheetId="154">#REF!</definedName>
    <definedName name="________pp1" localSheetId="16">#REF!</definedName>
    <definedName name="________pp1" localSheetId="13">#REF!</definedName>
    <definedName name="________pp1" localSheetId="12">#REF!</definedName>
    <definedName name="________pp1" localSheetId="10">#REF!</definedName>
    <definedName name="________pp1" localSheetId="11">#REF!</definedName>
    <definedName name="________pp1" localSheetId="9">#REF!</definedName>
    <definedName name="________pp1">#REF!</definedName>
    <definedName name="________pp2" localSheetId="154">#REF!</definedName>
    <definedName name="________pp2" localSheetId="16">#REF!</definedName>
    <definedName name="________pp2" localSheetId="13">#REF!</definedName>
    <definedName name="________pp2" localSheetId="12">#REF!</definedName>
    <definedName name="________pp2" localSheetId="10">#REF!</definedName>
    <definedName name="________pp2" localSheetId="11">#REF!</definedName>
    <definedName name="________pp2" localSheetId="9">#REF!</definedName>
    <definedName name="________pp2">#REF!</definedName>
    <definedName name="________PRN1" localSheetId="154">#REF!</definedName>
    <definedName name="________PRN1" localSheetId="9">#REF!</definedName>
    <definedName name="________PRN1">#REF!</definedName>
    <definedName name="________PRN2" localSheetId="154">#REF!</definedName>
    <definedName name="________PRN2" localSheetId="9">#REF!</definedName>
    <definedName name="________PRN2">#REF!</definedName>
    <definedName name="_______pp1" localSheetId="154">#REF!</definedName>
    <definedName name="_______pp1" localSheetId="16">#REF!</definedName>
    <definedName name="_______pp1" localSheetId="13">#REF!</definedName>
    <definedName name="_______pp1" localSheetId="12">#REF!</definedName>
    <definedName name="_______pp1" localSheetId="10">#REF!</definedName>
    <definedName name="_______pp1" localSheetId="11">#REF!</definedName>
    <definedName name="_______pp1" localSheetId="9">#REF!</definedName>
    <definedName name="_______pp1">#REF!</definedName>
    <definedName name="_______pp2" localSheetId="154">#REF!</definedName>
    <definedName name="_______pp2" localSheetId="16">#REF!</definedName>
    <definedName name="_______pp2" localSheetId="13">#REF!</definedName>
    <definedName name="_______pp2" localSheetId="12">#REF!</definedName>
    <definedName name="_______pp2" localSheetId="10">#REF!</definedName>
    <definedName name="_______pp2" localSheetId="11">#REF!</definedName>
    <definedName name="_______pp2" localSheetId="9">#REF!</definedName>
    <definedName name="_______pp2">#REF!</definedName>
    <definedName name="_______PRN1" localSheetId="154">#REF!</definedName>
    <definedName name="_______PRN1" localSheetId="9">#REF!</definedName>
    <definedName name="_______PRN1">#REF!</definedName>
    <definedName name="_______PRN2" localSheetId="154">#REF!</definedName>
    <definedName name="_______PRN2" localSheetId="9">#REF!</definedName>
    <definedName name="_______PRN2">#REF!</definedName>
    <definedName name="______pp1" localSheetId="154">#REF!</definedName>
    <definedName name="______pp1" localSheetId="16">#REF!</definedName>
    <definedName name="______pp1" localSheetId="13">#REF!</definedName>
    <definedName name="______pp1" localSheetId="12">#REF!</definedName>
    <definedName name="______pp1" localSheetId="10">#REF!</definedName>
    <definedName name="______pp1" localSheetId="11">#REF!</definedName>
    <definedName name="______pp1" localSheetId="9">#REF!</definedName>
    <definedName name="______pp1">#REF!</definedName>
    <definedName name="______pp2" localSheetId="154">#REF!</definedName>
    <definedName name="______pp2" localSheetId="16">#REF!</definedName>
    <definedName name="______pp2" localSheetId="13">#REF!</definedName>
    <definedName name="______pp2" localSheetId="12">#REF!</definedName>
    <definedName name="______pp2" localSheetId="10">#REF!</definedName>
    <definedName name="______pp2" localSheetId="11">#REF!</definedName>
    <definedName name="______pp2" localSheetId="9">#REF!</definedName>
    <definedName name="______pp2">#REF!</definedName>
    <definedName name="______PRN1" localSheetId="154">#REF!</definedName>
    <definedName name="______PRN1" localSheetId="16">#REF!</definedName>
    <definedName name="______PRN1" localSheetId="13">#REF!</definedName>
    <definedName name="______PRN1" localSheetId="12">#REF!</definedName>
    <definedName name="______PRN1" localSheetId="10">#REF!</definedName>
    <definedName name="______PRN1" localSheetId="11">#REF!</definedName>
    <definedName name="______PRN1" localSheetId="9">#REF!</definedName>
    <definedName name="______PRN1">#REF!</definedName>
    <definedName name="______PRN2" localSheetId="154">#REF!</definedName>
    <definedName name="______PRN2" localSheetId="16">#REF!</definedName>
    <definedName name="______PRN2" localSheetId="13">#REF!</definedName>
    <definedName name="______PRN2" localSheetId="12">#REF!</definedName>
    <definedName name="______PRN2" localSheetId="10">#REF!</definedName>
    <definedName name="______PRN2" localSheetId="11">#REF!</definedName>
    <definedName name="______PRN2" localSheetId="9">#REF!</definedName>
    <definedName name="______PRN2">#REF!</definedName>
    <definedName name="_____pp1" localSheetId="154">#REF!</definedName>
    <definedName name="_____pp1" localSheetId="16">#REF!</definedName>
    <definedName name="_____pp1" localSheetId="13">#REF!</definedName>
    <definedName name="_____pp1" localSheetId="12">#REF!</definedName>
    <definedName name="_____pp1" localSheetId="10">#REF!</definedName>
    <definedName name="_____pp1" localSheetId="11">#REF!</definedName>
    <definedName name="_____pp1" localSheetId="9">#REF!</definedName>
    <definedName name="_____pp1">#REF!</definedName>
    <definedName name="_____pp2" localSheetId="154">#REF!</definedName>
    <definedName name="_____pp2" localSheetId="16">#REF!</definedName>
    <definedName name="_____pp2" localSheetId="13">#REF!</definedName>
    <definedName name="_____pp2" localSheetId="12">#REF!</definedName>
    <definedName name="_____pp2" localSheetId="10">#REF!</definedName>
    <definedName name="_____pp2" localSheetId="11">#REF!</definedName>
    <definedName name="_____pp2" localSheetId="9">#REF!</definedName>
    <definedName name="_____pp2">#REF!</definedName>
    <definedName name="_____PRN1" localSheetId="154">#REF!</definedName>
    <definedName name="_____PRN1" localSheetId="16">#REF!</definedName>
    <definedName name="_____PRN1" localSheetId="13">#REF!</definedName>
    <definedName name="_____PRN1" localSheetId="12">#REF!</definedName>
    <definedName name="_____PRN1" localSheetId="10">#REF!</definedName>
    <definedName name="_____PRN1" localSheetId="11">#REF!</definedName>
    <definedName name="_____PRN1" localSheetId="9">#REF!</definedName>
    <definedName name="_____PRN1">#REF!</definedName>
    <definedName name="_____PRN2" localSheetId="154">#REF!</definedName>
    <definedName name="_____PRN2" localSheetId="16">#REF!</definedName>
    <definedName name="_____PRN2" localSheetId="13">#REF!</definedName>
    <definedName name="_____PRN2" localSheetId="12">#REF!</definedName>
    <definedName name="_____PRN2" localSheetId="10">#REF!</definedName>
    <definedName name="_____PRN2" localSheetId="11">#REF!</definedName>
    <definedName name="_____PRN2" localSheetId="9">#REF!</definedName>
    <definedName name="_____PRN2">#REF!</definedName>
    <definedName name="____pp1" localSheetId="154">#REF!</definedName>
    <definedName name="____pp1" localSheetId="16">#REF!</definedName>
    <definedName name="____pp1" localSheetId="13">#REF!</definedName>
    <definedName name="____pp1" localSheetId="12">#REF!</definedName>
    <definedName name="____pp1" localSheetId="10">#REF!</definedName>
    <definedName name="____pp1" localSheetId="11">#REF!</definedName>
    <definedName name="____pp1" localSheetId="9">#REF!</definedName>
    <definedName name="____pp1">#REF!</definedName>
    <definedName name="____pp2" localSheetId="154">#REF!</definedName>
    <definedName name="____pp2" localSheetId="16">#REF!</definedName>
    <definedName name="____pp2" localSheetId="13">#REF!</definedName>
    <definedName name="____pp2" localSheetId="12">#REF!</definedName>
    <definedName name="____pp2" localSheetId="10">#REF!</definedName>
    <definedName name="____pp2" localSheetId="11">#REF!</definedName>
    <definedName name="____pp2" localSheetId="9">#REF!</definedName>
    <definedName name="____pp2">#REF!</definedName>
    <definedName name="____PRN1" localSheetId="154">#REF!</definedName>
    <definedName name="____PRN1" localSheetId="16">#REF!</definedName>
    <definedName name="____PRN1" localSheetId="13">#REF!</definedName>
    <definedName name="____PRN1" localSheetId="12">#REF!</definedName>
    <definedName name="____PRN1" localSheetId="10">#REF!</definedName>
    <definedName name="____PRN1" localSheetId="11">#REF!</definedName>
    <definedName name="____PRN1" localSheetId="9">#REF!</definedName>
    <definedName name="____PRN1">#REF!</definedName>
    <definedName name="____PRN2" localSheetId="154">#REF!</definedName>
    <definedName name="____PRN2" localSheetId="16">#REF!</definedName>
    <definedName name="____PRN2" localSheetId="13">#REF!</definedName>
    <definedName name="____PRN2" localSheetId="12">#REF!</definedName>
    <definedName name="____PRN2" localSheetId="10">#REF!</definedName>
    <definedName name="____PRN2" localSheetId="11">#REF!</definedName>
    <definedName name="____PRN2" localSheetId="9">#REF!</definedName>
    <definedName name="____PRN2">#REF!</definedName>
    <definedName name="___pp1" localSheetId="154">#REF!</definedName>
    <definedName name="___pp1" localSheetId="16">#REF!</definedName>
    <definedName name="___pp1" localSheetId="13">#REF!</definedName>
    <definedName name="___pp1" localSheetId="12">#REF!</definedName>
    <definedName name="___pp1" localSheetId="10">#REF!</definedName>
    <definedName name="___pp1" localSheetId="11">#REF!</definedName>
    <definedName name="___pp1" localSheetId="9">#REF!</definedName>
    <definedName name="___pp1">#REF!</definedName>
    <definedName name="___pp2" localSheetId="154">#REF!</definedName>
    <definedName name="___pp2" localSheetId="16">#REF!</definedName>
    <definedName name="___pp2" localSheetId="13">#REF!</definedName>
    <definedName name="___pp2" localSheetId="12">#REF!</definedName>
    <definedName name="___pp2" localSheetId="10">#REF!</definedName>
    <definedName name="___pp2" localSheetId="11">#REF!</definedName>
    <definedName name="___pp2" localSheetId="9">#REF!</definedName>
    <definedName name="___pp2">#REF!</definedName>
    <definedName name="___PRN1" localSheetId="154">#REF!</definedName>
    <definedName name="___PRN1" localSheetId="16">#REF!</definedName>
    <definedName name="___PRN1" localSheetId="13">#REF!</definedName>
    <definedName name="___PRN1" localSheetId="12">#REF!</definedName>
    <definedName name="___PRN1" localSheetId="10">#REF!</definedName>
    <definedName name="___PRN1" localSheetId="11">#REF!</definedName>
    <definedName name="___PRN1" localSheetId="9">#REF!</definedName>
    <definedName name="___PRN1">#REF!</definedName>
    <definedName name="___PRN2" localSheetId="154">#REF!</definedName>
    <definedName name="___PRN2" localSheetId="16">#REF!</definedName>
    <definedName name="___PRN2" localSheetId="13">#REF!</definedName>
    <definedName name="___PRN2" localSheetId="12">#REF!</definedName>
    <definedName name="___PRN2" localSheetId="10">#REF!</definedName>
    <definedName name="___PRN2" localSheetId="11">#REF!</definedName>
    <definedName name="___PRN2" localSheetId="9">#REF!</definedName>
    <definedName name="___PRN2">#REF!</definedName>
    <definedName name="__pp1" localSheetId="154">#REF!</definedName>
    <definedName name="__pp1" localSheetId="16">#REF!</definedName>
    <definedName name="__pp1" localSheetId="13">#REF!</definedName>
    <definedName name="__pp1" localSheetId="12">#REF!</definedName>
    <definedName name="__pp1" localSheetId="10">#REF!</definedName>
    <definedName name="__pp1" localSheetId="11">#REF!</definedName>
    <definedName name="__pp1" localSheetId="9">#REF!</definedName>
    <definedName name="__pp1">#REF!</definedName>
    <definedName name="__pp2" localSheetId="154">#REF!</definedName>
    <definedName name="__pp2" localSheetId="16">#REF!</definedName>
    <definedName name="__pp2" localSheetId="13">#REF!</definedName>
    <definedName name="__pp2" localSheetId="12">#REF!</definedName>
    <definedName name="__pp2" localSheetId="10">#REF!</definedName>
    <definedName name="__pp2" localSheetId="11">#REF!</definedName>
    <definedName name="__pp2" localSheetId="9">#REF!</definedName>
    <definedName name="__pp2">#REF!</definedName>
    <definedName name="__PRN1" localSheetId="154">#REF!</definedName>
    <definedName name="__PRN1" localSheetId="16">#REF!</definedName>
    <definedName name="__PRN1" localSheetId="13">#REF!</definedName>
    <definedName name="__PRN1" localSheetId="12">#REF!</definedName>
    <definedName name="__PRN1" localSheetId="10">#REF!</definedName>
    <definedName name="__PRN1" localSheetId="11">#REF!</definedName>
    <definedName name="__PRN1" localSheetId="9">#REF!</definedName>
    <definedName name="__PRN1">#REF!</definedName>
    <definedName name="__PRN2" localSheetId="154">#REF!</definedName>
    <definedName name="__PRN2" localSheetId="16">#REF!</definedName>
    <definedName name="__PRN2" localSheetId="13">#REF!</definedName>
    <definedName name="__PRN2" localSheetId="12">#REF!</definedName>
    <definedName name="__PRN2" localSheetId="10">#REF!</definedName>
    <definedName name="__PRN2" localSheetId="11">#REF!</definedName>
    <definedName name="__PRN2" localSheetId="9">#REF!</definedName>
    <definedName name="__PRN2">#REF!</definedName>
    <definedName name="_00" localSheetId="137">!#REF!</definedName>
    <definedName name="_00" localSheetId="154">#N/A</definedName>
    <definedName name="_00" localSheetId="16">#REF!</definedName>
    <definedName name="_00" localSheetId="13">#REF!</definedName>
    <definedName name="_00" localSheetId="12">#REF!</definedName>
    <definedName name="_00" localSheetId="10">#REF!</definedName>
    <definedName name="_00" localSheetId="11">#REF!</definedName>
    <definedName name="_00" localSheetId="9">#REF!</definedName>
    <definedName name="_00">#REF!</definedName>
    <definedName name="_11" localSheetId="137">!#REF!</definedName>
    <definedName name="_11" localSheetId="154">#N/A</definedName>
    <definedName name="_11" localSheetId="16">#REF!</definedName>
    <definedName name="_11" localSheetId="13">#REF!</definedName>
    <definedName name="_11" localSheetId="12">#REF!</definedName>
    <definedName name="_11" localSheetId="10">#REF!</definedName>
    <definedName name="_11" localSheetId="11">#REF!</definedName>
    <definedName name="_11" localSheetId="9">#REF!</definedName>
    <definedName name="_11">#REF!</definedName>
    <definedName name="_pp1" localSheetId="154">#REF!</definedName>
    <definedName name="_pp1" localSheetId="16">#REF!</definedName>
    <definedName name="_pp1" localSheetId="13">#REF!</definedName>
    <definedName name="_pp1" localSheetId="12">#REF!</definedName>
    <definedName name="_pp1" localSheetId="10">#REF!</definedName>
    <definedName name="_pp1" localSheetId="11">#REF!</definedName>
    <definedName name="_pp1" localSheetId="9">#REF!</definedName>
    <definedName name="_pp1">#REF!</definedName>
    <definedName name="_pp2" localSheetId="154">#REF!</definedName>
    <definedName name="_pp2" localSheetId="16">#REF!</definedName>
    <definedName name="_pp2" localSheetId="13">#REF!</definedName>
    <definedName name="_pp2" localSheetId="12">#REF!</definedName>
    <definedName name="_pp2" localSheetId="10">#REF!</definedName>
    <definedName name="_pp2" localSheetId="11">#REF!</definedName>
    <definedName name="_pp2" localSheetId="9">#REF!</definedName>
    <definedName name="_pp2">#REF!</definedName>
    <definedName name="_PRN1" localSheetId="154">#REF!</definedName>
    <definedName name="_PRN1" localSheetId="16">#REF!</definedName>
    <definedName name="_PRN1" localSheetId="13">#REF!</definedName>
    <definedName name="_PRN1" localSheetId="12">#REF!</definedName>
    <definedName name="_PRN1" localSheetId="10">#REF!</definedName>
    <definedName name="_PRN1" localSheetId="11">#REF!</definedName>
    <definedName name="_PRN1" localSheetId="9">#REF!</definedName>
    <definedName name="_PRN1">#REF!</definedName>
    <definedName name="_PRN2" localSheetId="154">#REF!</definedName>
    <definedName name="_PRN2" localSheetId="16">#REF!</definedName>
    <definedName name="_PRN2" localSheetId="13">#REF!</definedName>
    <definedName name="_PRN2" localSheetId="12">#REF!</definedName>
    <definedName name="_PRN2" localSheetId="10">#REF!</definedName>
    <definedName name="_PRN2" localSheetId="11">#REF!</definedName>
    <definedName name="_PRN2" localSheetId="9">#REF!</definedName>
    <definedName name="_PRN2">#REF!</definedName>
    <definedName name="A" localSheetId="137">!#REF!</definedName>
    <definedName name="A" localSheetId="154">#N/A</definedName>
    <definedName name="A" localSheetId="16">#REF!</definedName>
    <definedName name="A" localSheetId="13">#REF!</definedName>
    <definedName name="A" localSheetId="12">#REF!</definedName>
    <definedName name="A" localSheetId="10">#REF!</definedName>
    <definedName name="A" localSheetId="11">#REF!</definedName>
    <definedName name="A" localSheetId="9">#REF!</definedName>
    <definedName name="A">#REF!</definedName>
    <definedName name="aa" localSheetId="154">#REF!</definedName>
    <definedName name="aa" localSheetId="16">#REF!</definedName>
    <definedName name="aa" localSheetId="13">#REF!</definedName>
    <definedName name="aa" localSheetId="12">#REF!</definedName>
    <definedName name="aa" localSheetId="10">#REF!</definedName>
    <definedName name="aa" localSheetId="11">#REF!</definedName>
    <definedName name="aa" localSheetId="9">#REF!</definedName>
    <definedName name="aa">#REF!</definedName>
    <definedName name="adf" localSheetId="154">#REF!</definedName>
    <definedName name="adf" localSheetId="16">#REF!</definedName>
    <definedName name="adf" localSheetId="13">#REF!</definedName>
    <definedName name="adf" localSheetId="12">#REF!</definedName>
    <definedName name="adf" localSheetId="10">#REF!</definedName>
    <definedName name="adf" localSheetId="11">#REF!</definedName>
    <definedName name="adf" localSheetId="9">#REF!</definedName>
    <definedName name="adf">#REF!</definedName>
    <definedName name="AR" localSheetId="154">#REF!</definedName>
    <definedName name="AR" localSheetId="9">#REF!</definedName>
    <definedName name="AR">#REF!</definedName>
    <definedName name="bb" localSheetId="75">#REF!</definedName>
    <definedName name="bb" localSheetId="62">#REF!</definedName>
    <definedName name="bb" localSheetId="76">#REF!</definedName>
    <definedName name="bb" localSheetId="90">#REF!</definedName>
    <definedName name="bb" localSheetId="63">#REF!</definedName>
    <definedName name="bb" localSheetId="88">#REF!</definedName>
    <definedName name="bb" localSheetId="154">#REF!</definedName>
    <definedName name="bb" localSheetId="158">#REF!</definedName>
    <definedName name="bb" localSheetId="157">#REF!</definedName>
    <definedName name="bb" localSheetId="155">#REF!</definedName>
    <definedName name="bb" localSheetId="159">#REF!</definedName>
    <definedName name="bb" localSheetId="156">#REF!</definedName>
    <definedName name="bb" localSheetId="103">#REF!</definedName>
    <definedName name="bb" localSheetId="104">#REF!</definedName>
    <definedName name="bb" localSheetId="106">#REF!</definedName>
    <definedName name="bb" localSheetId="109">#REF!</definedName>
    <definedName name="bb" localSheetId="107">#REF!</definedName>
    <definedName name="bb" localSheetId="110">#REF!</definedName>
    <definedName name="bb" localSheetId="108">#REF!</definedName>
    <definedName name="bb" localSheetId="111">#REF!</definedName>
    <definedName name="bb" localSheetId="105">#REF!</definedName>
    <definedName name="bb" localSheetId="145">#REF!</definedName>
    <definedName name="bb" localSheetId="142">#REF!</definedName>
    <definedName name="bb" localSheetId="141">#REF!</definedName>
    <definedName name="bb" localSheetId="143">#REF!</definedName>
    <definedName name="bb" localSheetId="153">#REF!</definedName>
    <definedName name="bb" localSheetId="77">#REF!</definedName>
    <definedName name="bb" localSheetId="64">#REF!</definedName>
    <definedName name="bb" localSheetId="78">#REF!</definedName>
    <definedName name="bb" localSheetId="65">#REF!</definedName>
    <definedName name="bb" localSheetId="79">#REF!</definedName>
    <definedName name="bb" localSheetId="66">#REF!</definedName>
    <definedName name="bb" localSheetId="80">#REF!</definedName>
    <definedName name="bb" localSheetId="67">#REF!</definedName>
    <definedName name="bb" localSheetId="81">#REF!</definedName>
    <definedName name="bb" localSheetId="68">#REF!</definedName>
    <definedName name="bb" localSheetId="82">#REF!</definedName>
    <definedName name="bb" localSheetId="69">#REF!</definedName>
    <definedName name="bb" localSheetId="16">[1]垃圾清理狀況背景說明!#REF!</definedName>
    <definedName name="bb" localSheetId="13">[1]垃圾清理狀況背景說明!#REF!</definedName>
    <definedName name="bb" localSheetId="12">[1]垃圾清理狀況背景說明!#REF!</definedName>
    <definedName name="bb" localSheetId="10">[1]垃圾清理狀況背景說明!#REF!</definedName>
    <definedName name="bb" localSheetId="11">[1]垃圾清理狀況背景說明!#REF!</definedName>
    <definedName name="bb" localSheetId="9">[1]垃圾清理狀況背景說明!#REF!</definedName>
    <definedName name="bb">[1]垃圾清理狀況背景說明!#REF!</definedName>
    <definedName name="L" localSheetId="154">#REF!</definedName>
    <definedName name="L" localSheetId="16">#REF!</definedName>
    <definedName name="L" localSheetId="13">#REF!</definedName>
    <definedName name="L" localSheetId="12">#REF!</definedName>
    <definedName name="L" localSheetId="10">#REF!</definedName>
    <definedName name="L" localSheetId="11">#REF!</definedName>
    <definedName name="L" localSheetId="9">#REF!</definedName>
    <definedName name="L">#REF!</definedName>
    <definedName name="LL" localSheetId="154">#REF!</definedName>
    <definedName name="LL" localSheetId="16">#REF!</definedName>
    <definedName name="LL" localSheetId="13">#REF!</definedName>
    <definedName name="LL" localSheetId="12">#REF!</definedName>
    <definedName name="LL" localSheetId="10">#REF!</definedName>
    <definedName name="LL" localSheetId="11">#REF!</definedName>
    <definedName name="LL" localSheetId="9">#REF!</definedName>
    <definedName name="LL">#REF!</definedName>
    <definedName name="M" localSheetId="154">#REF!</definedName>
    <definedName name="M" localSheetId="16">#REF!</definedName>
    <definedName name="M" localSheetId="13">#REF!</definedName>
    <definedName name="M" localSheetId="12">#REF!</definedName>
    <definedName name="M" localSheetId="10">#REF!</definedName>
    <definedName name="M" localSheetId="11">#REF!</definedName>
    <definedName name="M" localSheetId="9">#REF!</definedName>
    <definedName name="M">#REF!</definedName>
    <definedName name="pp" localSheetId="154">#REF!</definedName>
    <definedName name="pp" localSheetId="124">'20623-05-05-3電動汽車充電專用停車位第一季'!$A$3:$D$16</definedName>
    <definedName name="pp" localSheetId="125">'20623-05-05-3電動汽車充電專用停車位第二季'!$A$3:$D$16</definedName>
    <definedName name="pp" localSheetId="127">'20623-05-06-3電動汽車充電專用停車位第1季'!$A$3:$D$14</definedName>
    <definedName name="pp" localSheetId="128">'20623-05-06-3電動汽車充電專用停車位第2季'!$A$3:$D$14</definedName>
    <definedName name="pp" localSheetId="130">孕婦及育有六歲以下兒童者停車位概況第1季!$A$3:$D$16</definedName>
    <definedName name="pp" localSheetId="131">孕婦及育有六歲以下兒童者停車位概況第2季!$A$3:$D$16</definedName>
    <definedName name="pp" localSheetId="16">#REF!</definedName>
    <definedName name="pp" localSheetId="13">#REF!</definedName>
    <definedName name="pp" localSheetId="12">#REF!</definedName>
    <definedName name="pp" localSheetId="10">#REF!</definedName>
    <definedName name="pp" localSheetId="118">'路外停車位概況-身心障礙者專用停車位第一季'!$A$3:$D$14</definedName>
    <definedName name="pp" localSheetId="119">'路外停車位概況-身心障礙者專用停車位第二季'!$A$3:$D$14</definedName>
    <definedName name="pp" localSheetId="112">路外停車位概況第一季!$A$3:$D$16</definedName>
    <definedName name="pp" localSheetId="113">'路外停車位概況第二季)'!$A$3:$D$16</definedName>
    <definedName name="pp" localSheetId="114">路外停車位概況第三季!$A$3:$D$16</definedName>
    <definedName name="pp" localSheetId="121">'路邊停車位概況－身心障礙者專用停車位第1季'!$A$3:$D$13</definedName>
    <definedName name="pp" localSheetId="122">'路邊停車位概況－身心障礙者專用停車位第2季'!$A$3:$D$13</definedName>
    <definedName name="pp" localSheetId="115">路邊停車位概況第1季!$A$3:$D$14</definedName>
    <definedName name="pp" localSheetId="116">路邊停車位概況第2季!$A$3:$D$14</definedName>
    <definedName name="pp" localSheetId="11">#REF!</definedName>
    <definedName name="pp" localSheetId="9">#REF!</definedName>
    <definedName name="pp">#REF!</definedName>
    <definedName name="_xlnm.Print_Area" localSheetId="48">'113年12月公庫收支'!$A$1:$K$135</definedName>
    <definedName name="_xlnm.Print_Area" localSheetId="88">'113年7-12月環保人員概況3'!$A$1:$J$36</definedName>
    <definedName name="_xlnm.Print_Area" localSheetId="154">'113年公共造產成果'!$A$1:$Q$26</definedName>
    <definedName name="_xlnm.Print_Area" localSheetId="158">'113年各級宗教財團法人概況 2-2'!$A$1:$O$20</definedName>
    <definedName name="_xlnm.Print_Area" localSheetId="157">'113年各級宗教財團法人概況2-1'!$A$1:$M$16</definedName>
    <definedName name="_xlnm.Print_Area" localSheetId="159">'113年宗教團體興辦公益慈善及社會教化事業概況'!$A$1:$T$39</definedName>
    <definedName name="_xlnm.Print_Area" localSheetId="95">'113年計畫區域內公共工程實施數量'!$A$1:$AA$30</definedName>
    <definedName name="_xlnm.Print_Area" localSheetId="145">'113年第四季獨居老人'!$A$1:$AO$25</definedName>
    <definedName name="_xlnm.Print_Area" localSheetId="97">'113年都市計畫地區種類'!$A$1:$I$26</definedName>
    <definedName name="_xlnm.Print_Area" localSheetId="153">'113年殯葬管理業務概況'!$A$1:$V$30</definedName>
    <definedName name="_xlnm.Print_Area" localSheetId="60">'114年10月公庫收支'!$A$1:$K$135</definedName>
    <definedName name="_xlnm.Print_Area" localSheetId="61">'114年11月公庫收支'!$A$1:$K$135</definedName>
    <definedName name="_xlnm.Print_Area" localSheetId="49">'114年1月公庫收支'!$A$1:$K$135</definedName>
    <definedName name="_xlnm.Print_Area" localSheetId="50">'114年2月公庫收支'!$A$1:$K$135</definedName>
    <definedName name="_xlnm.Print_Area" localSheetId="51">'114年3月公庫收支'!$A$1:$K$135</definedName>
    <definedName name="_xlnm.Print_Area" localSheetId="92">'114年6月垃圾處理場數'!$A$1:$G$18</definedName>
    <definedName name="_xlnm.Print_Area" localSheetId="58">'114年8月公庫收支'!$A$1:$K$135</definedName>
    <definedName name="_xlnm.Print_Area" localSheetId="59">'114年9月公庫收支'!$A$1:$K$135</definedName>
    <definedName name="_xlnm.Print_Area" localSheetId="146">'114年第1季獨居老人服務概況'!$A$1:$AO$19</definedName>
    <definedName name="_xlnm.Print_Area" localSheetId="147">'114年第2季獨居老人服務概況'!$A$1:$AO$19</definedName>
    <definedName name="_xlnm.Print_Area" localSheetId="148">'114年第3季獨居老人服務概況'!$A$1:$AO$19</definedName>
    <definedName name="_xlnm.Print_Area" localSheetId="124">'20623-05-05-3電動汽車充電專用停車位第一季'!$A$3:$H$16</definedName>
    <definedName name="_xlnm.Print_Area" localSheetId="125">'20623-05-05-3電動汽車充電專用停車位第二季'!$A$3:$H$16</definedName>
    <definedName name="_xlnm.Print_Area" localSheetId="127">'20623-05-06-3電動汽車充電專用停車位第1季'!$A$3:$F$14</definedName>
    <definedName name="_xlnm.Print_Area" localSheetId="128">'20623-05-06-3電動汽車充電專用停車位第2季'!$A$3:$F$14</definedName>
    <definedName name="_xlnm.Print_Area" localSheetId="89">'30910-01-01-3臺東縣金峰鄉環保人員概況'!$A$1:$J$36</definedName>
    <definedName name="_xlnm.Print_Area" localSheetId="93">'30910-02-01-3環境保護預算'!$A$1:$J$26</definedName>
    <definedName name="_xlnm.Print_Area" localSheetId="94">'30910-02-02-3境保護決算'!$A$1:$K$26</definedName>
    <definedName name="_xlnm.Print_Area" localSheetId="133">天然災害!$A$1:$J$30</definedName>
    <definedName name="_xlnm.Print_Area" localSheetId="130">孕婦及育有六歲以下兒童者停車位概況第1季!$A$1:$F$16</definedName>
    <definedName name="_xlnm.Print_Area" localSheetId="131">孕婦及育有六歲以下兒童者停車位概況第2季!$A$1:$F$16</definedName>
    <definedName name="_xlnm.Print_Area" localSheetId="134">治山防災!$A$1:$I$30</definedName>
    <definedName name="_xlnm.Print_Area" localSheetId="17">'都市區域內現有已開闢道路長度及面積暨橋梁座數、自行車長度'!$A$1:$A$33</definedName>
    <definedName name="_xlnm.Print_Area" localSheetId="118">'路外停車位概況-身心障礙者專用停車位第一季'!$3:$14</definedName>
    <definedName name="_xlnm.Print_Area" localSheetId="119">'路外停車位概況-身心障礙者專用停車位第二季'!$3:$14</definedName>
    <definedName name="_xlnm.Print_Area" localSheetId="112">路外停車位概況第一季!$A$1:$L$16</definedName>
    <definedName name="_xlnm.Print_Area" localSheetId="113">'路外停車位概況第二季)'!$A$1:$L$16</definedName>
    <definedName name="_xlnm.Print_Area" localSheetId="114">路外停車位概況第三季!$A$1:$L$16</definedName>
    <definedName name="_xlnm.Print_Area" localSheetId="121">'路邊停車位概況－身心障礙者專用停車位第1季'!$A$3:$G$13</definedName>
    <definedName name="_xlnm.Print_Area" localSheetId="122">'路邊停車位概況－身心障礙者專用停車位第2季'!$A$3:$G$13</definedName>
    <definedName name="_xlnm.Print_Area" localSheetId="115">路邊停車位概況第1季!$A$3:$G$14</definedName>
    <definedName name="_xlnm.Print_Area" localSheetId="116">路邊停車位概況第2季!$A$3:$G$14</definedName>
    <definedName name="_xlnm.Print_Titles" localSheetId="48">'113年12月公庫收支'!$1:$4</definedName>
    <definedName name="_xlnm.Print_Titles" localSheetId="60">'114年10月公庫收支'!$1:$4</definedName>
    <definedName name="_xlnm.Print_Titles" localSheetId="61">'114年11月公庫收支'!$1:$4</definedName>
    <definedName name="_xlnm.Print_Titles" localSheetId="49">'114年1月公庫收支'!$1:$4</definedName>
    <definedName name="_xlnm.Print_Titles" localSheetId="50">'114年2月公庫收支'!$1:$4</definedName>
    <definedName name="_xlnm.Print_Titles" localSheetId="51">'114年3月公庫收支'!$1:$4</definedName>
    <definedName name="_xlnm.Print_Titles" localSheetId="53">'114年4月公庫支出'!$1:$2</definedName>
    <definedName name="_xlnm.Print_Titles" localSheetId="52">'114年4月公庫收入'!$1:$2</definedName>
    <definedName name="_xlnm.Print_Titles" localSheetId="55">'114年5月公庫支出'!$1:$2</definedName>
    <definedName name="_xlnm.Print_Titles" localSheetId="54">'114年5月公庫收入'!$1:$2</definedName>
    <definedName name="_xlnm.Print_Titles" localSheetId="58">'114年8月公庫收支'!$1:$4</definedName>
    <definedName name="_xlnm.Print_Titles" localSheetId="59">'114年9月公庫收支'!$1:$4</definedName>
    <definedName name="_xlnm.Print_Titles" localSheetId="0">預告統計資料發布時間表!$1:$10</definedName>
    <definedName name="PRNT" localSheetId="154">#REF!</definedName>
    <definedName name="PRNT" localSheetId="16">#REF!</definedName>
    <definedName name="PRNT" localSheetId="13">#REF!</definedName>
    <definedName name="PRNT" localSheetId="12">#REF!</definedName>
    <definedName name="PRNT" localSheetId="10">#REF!</definedName>
    <definedName name="PRNT" localSheetId="11">#REF!</definedName>
    <definedName name="PRNT" localSheetId="9">#REF!</definedName>
    <definedName name="PRNT">#REF!</definedName>
    <definedName name="qq" localSheetId="154">#REF!</definedName>
    <definedName name="qq" localSheetId="16">#REF!</definedName>
    <definedName name="qq" localSheetId="13">#REF!</definedName>
    <definedName name="qq" localSheetId="12">#REF!</definedName>
    <definedName name="qq" localSheetId="10">#REF!</definedName>
    <definedName name="qq" localSheetId="11">#REF!</definedName>
    <definedName name="qq" localSheetId="9">#REF!</definedName>
    <definedName name="qq">#REF!</definedName>
    <definedName name="TOT" localSheetId="154">#REF!</definedName>
    <definedName name="TOT" localSheetId="16">#REF!</definedName>
    <definedName name="TOT" localSheetId="13">#REF!</definedName>
    <definedName name="TOT" localSheetId="12">#REF!</definedName>
    <definedName name="TOT" localSheetId="10">#REF!</definedName>
    <definedName name="TOT" localSheetId="11">#REF!</definedName>
    <definedName name="TOT" localSheetId="9">#REF!</definedName>
    <definedName name="TOT">#REF!</definedName>
    <definedName name="TOTMAN" localSheetId="154">#REF!</definedName>
    <definedName name="TOTMAN" localSheetId="16">#REF!</definedName>
    <definedName name="TOTMAN" localSheetId="13">#REF!</definedName>
    <definedName name="TOTMAN" localSheetId="12">#REF!</definedName>
    <definedName name="TOTMAN" localSheetId="10">#REF!</definedName>
    <definedName name="TOTMAN" localSheetId="11">#REF!</definedName>
    <definedName name="TOTMAN" localSheetId="9">#REF!</definedName>
    <definedName name="TOTMAN">#REF!</definedName>
    <definedName name="v" localSheetId="154">'113年公共造產成果'!$A$1:$Q$26</definedName>
    <definedName name="天然災害" localSheetId="133">天然災害!$A$1:$J$30</definedName>
    <definedName name="測試" localSheetId="75">#REF!</definedName>
    <definedName name="測試" localSheetId="62">#REF!</definedName>
    <definedName name="測試" localSheetId="76">#REF!</definedName>
    <definedName name="測試" localSheetId="90">#REF!</definedName>
    <definedName name="測試" localSheetId="63">#REF!</definedName>
    <definedName name="測試" localSheetId="88">#REF!</definedName>
    <definedName name="測試" localSheetId="154">#REF!</definedName>
    <definedName name="測試" localSheetId="158">#REF!</definedName>
    <definedName name="測試" localSheetId="157">#REF!</definedName>
    <definedName name="測試" localSheetId="155">#REF!</definedName>
    <definedName name="測試" localSheetId="159">#REF!</definedName>
    <definedName name="測試" localSheetId="156">#REF!</definedName>
    <definedName name="測試" localSheetId="103">#REF!</definedName>
    <definedName name="測試" localSheetId="104">#REF!</definedName>
    <definedName name="測試" localSheetId="106">#REF!</definedName>
    <definedName name="測試" localSheetId="109">#REF!</definedName>
    <definedName name="測試" localSheetId="107">#REF!</definedName>
    <definedName name="測試" localSheetId="110">#REF!</definedName>
    <definedName name="測試" localSheetId="108">#REF!</definedName>
    <definedName name="測試" localSheetId="111">#REF!</definedName>
    <definedName name="測試" localSheetId="105">#REF!</definedName>
    <definedName name="測試" localSheetId="145">#REF!</definedName>
    <definedName name="測試" localSheetId="142">#REF!</definedName>
    <definedName name="測試" localSheetId="141">#REF!</definedName>
    <definedName name="測試" localSheetId="143">#REF!</definedName>
    <definedName name="測試" localSheetId="153">#REF!</definedName>
    <definedName name="測試" localSheetId="77">#REF!</definedName>
    <definedName name="測試" localSheetId="64">#REF!</definedName>
    <definedName name="測試" localSheetId="78">#REF!</definedName>
    <definedName name="測試" localSheetId="65">#REF!</definedName>
    <definedName name="測試" localSheetId="79">#REF!</definedName>
    <definedName name="測試" localSheetId="66">#REF!</definedName>
    <definedName name="測試" localSheetId="80">#REF!</definedName>
    <definedName name="測試" localSheetId="67">#REF!</definedName>
    <definedName name="測試" localSheetId="81">#REF!</definedName>
    <definedName name="測試" localSheetId="68">#REF!</definedName>
    <definedName name="測試" localSheetId="82">#REF!</definedName>
    <definedName name="測試" localSheetId="69">#REF!</definedName>
    <definedName name="測試" localSheetId="16">[1]垃圾清理狀況背景說明!#REF!</definedName>
    <definedName name="測試" localSheetId="13">[1]垃圾清理狀況背景說明!#REF!</definedName>
    <definedName name="測試" localSheetId="12">[1]垃圾清理狀況背景說明!#REF!</definedName>
    <definedName name="測試" localSheetId="10">[1]垃圾清理狀況背景說明!#REF!</definedName>
    <definedName name="測試" localSheetId="11">[1]垃圾清理狀況背景說明!#REF!</definedName>
    <definedName name="測試" localSheetId="9">[1]垃圾清理狀況背景說明!#REF!</definedName>
    <definedName name="測試">[1]垃圾清理狀況背景說明!#REF!</definedName>
    <definedName name="鄉鎮資料" localSheetId="75">#REF!</definedName>
    <definedName name="鄉鎮資料" localSheetId="62">#REF!</definedName>
    <definedName name="鄉鎮資料" localSheetId="76">#REF!</definedName>
    <definedName name="鄉鎮資料" localSheetId="90">#REF!</definedName>
    <definedName name="鄉鎮資料" localSheetId="63">#REF!</definedName>
    <definedName name="鄉鎮資料" localSheetId="88">#REF!</definedName>
    <definedName name="鄉鎮資料" localSheetId="154">#REF!</definedName>
    <definedName name="鄉鎮資料" localSheetId="158">#REF!</definedName>
    <definedName name="鄉鎮資料" localSheetId="157">#REF!</definedName>
    <definedName name="鄉鎮資料" localSheetId="155">#REF!</definedName>
    <definedName name="鄉鎮資料" localSheetId="159">#REF!</definedName>
    <definedName name="鄉鎮資料" localSheetId="156">#REF!</definedName>
    <definedName name="鄉鎮資料" localSheetId="103">#REF!</definedName>
    <definedName name="鄉鎮資料" localSheetId="104">#REF!</definedName>
    <definedName name="鄉鎮資料" localSheetId="106">#REF!</definedName>
    <definedName name="鄉鎮資料" localSheetId="109">#REF!</definedName>
    <definedName name="鄉鎮資料" localSheetId="107">#REF!</definedName>
    <definedName name="鄉鎮資料" localSheetId="110">#REF!</definedName>
    <definedName name="鄉鎮資料" localSheetId="108">#REF!</definedName>
    <definedName name="鄉鎮資料" localSheetId="111">#REF!</definedName>
    <definedName name="鄉鎮資料" localSheetId="105">#REF!</definedName>
    <definedName name="鄉鎮資料" localSheetId="145">#REF!</definedName>
    <definedName name="鄉鎮資料" localSheetId="142">#REF!</definedName>
    <definedName name="鄉鎮資料" localSheetId="141">#REF!</definedName>
    <definedName name="鄉鎮資料" localSheetId="143">#REF!</definedName>
    <definedName name="鄉鎮資料" localSheetId="153">#REF!</definedName>
    <definedName name="鄉鎮資料" localSheetId="77">#REF!</definedName>
    <definedName name="鄉鎮資料" localSheetId="64">#REF!</definedName>
    <definedName name="鄉鎮資料" localSheetId="78">#REF!</definedName>
    <definedName name="鄉鎮資料" localSheetId="65">#REF!</definedName>
    <definedName name="鄉鎮資料" localSheetId="79">#REF!</definedName>
    <definedName name="鄉鎮資料" localSheetId="66">#REF!</definedName>
    <definedName name="鄉鎮資料" localSheetId="80">#REF!</definedName>
    <definedName name="鄉鎮資料" localSheetId="67">#REF!</definedName>
    <definedName name="鄉鎮資料" localSheetId="81">#REF!</definedName>
    <definedName name="鄉鎮資料" localSheetId="68">#REF!</definedName>
    <definedName name="鄉鎮資料" localSheetId="82">#REF!</definedName>
    <definedName name="鄉鎮資料" localSheetId="69">#REF!</definedName>
    <definedName name="鄉鎮資料" localSheetId="16">[1]垃圾清理狀況背景說明!#REF!</definedName>
    <definedName name="鄉鎮資料" localSheetId="13">[1]垃圾清理狀況背景說明!#REF!</definedName>
    <definedName name="鄉鎮資料" localSheetId="12">[1]垃圾清理狀況背景說明!#REF!</definedName>
    <definedName name="鄉鎮資料" localSheetId="10">[1]垃圾清理狀況背景說明!#REF!</definedName>
    <definedName name="鄉鎮資料" localSheetId="11">[1]垃圾清理狀況背景說明!#REF!</definedName>
    <definedName name="鄉鎮資料" localSheetId="9">[1]垃圾清理狀況背景說明!#REF!</definedName>
    <definedName name="鄉鎮資料">[1]垃圾清理狀況背景說明!#REF!</definedName>
    <definedName name="臺東縣各鄉鎮市公庫收支月報" localSheetId="75">#REF!</definedName>
    <definedName name="臺東縣各鄉鎮市公庫收支月報" localSheetId="62">#REF!</definedName>
    <definedName name="臺東縣各鄉鎮市公庫收支月報" localSheetId="76">#REF!</definedName>
    <definedName name="臺東縣各鄉鎮市公庫收支月報" localSheetId="90">#REF!</definedName>
    <definedName name="臺東縣各鄉鎮市公庫收支月報" localSheetId="63">#REF!</definedName>
    <definedName name="臺東縣各鄉鎮市公庫收支月報" localSheetId="88">#REF!</definedName>
    <definedName name="臺東縣各鄉鎮市公庫收支月報" localSheetId="154">#REF!</definedName>
    <definedName name="臺東縣各鄉鎮市公庫收支月報" localSheetId="158">#REF!</definedName>
    <definedName name="臺東縣各鄉鎮市公庫收支月報" localSheetId="157">#REF!</definedName>
    <definedName name="臺東縣各鄉鎮市公庫收支月報" localSheetId="155">#REF!</definedName>
    <definedName name="臺東縣各鄉鎮市公庫收支月報" localSheetId="159">#REF!</definedName>
    <definedName name="臺東縣各鄉鎮市公庫收支月報" localSheetId="156">#REF!</definedName>
    <definedName name="臺東縣各鄉鎮市公庫收支月報" localSheetId="103">#REF!</definedName>
    <definedName name="臺東縣各鄉鎮市公庫收支月報" localSheetId="104">#REF!</definedName>
    <definedName name="臺東縣各鄉鎮市公庫收支月報" localSheetId="106">#REF!</definedName>
    <definedName name="臺東縣各鄉鎮市公庫收支月報" localSheetId="109">#REF!</definedName>
    <definedName name="臺東縣各鄉鎮市公庫收支月報" localSheetId="107">#REF!</definedName>
    <definedName name="臺東縣各鄉鎮市公庫收支月報" localSheetId="110">#REF!</definedName>
    <definedName name="臺東縣各鄉鎮市公庫收支月報" localSheetId="108">#REF!</definedName>
    <definedName name="臺東縣各鄉鎮市公庫收支月報" localSheetId="111">#REF!</definedName>
    <definedName name="臺東縣各鄉鎮市公庫收支月報" localSheetId="105">#REF!</definedName>
    <definedName name="臺東縣各鄉鎮市公庫收支月報" localSheetId="145">#REF!</definedName>
    <definedName name="臺東縣各鄉鎮市公庫收支月報" localSheetId="142">#REF!</definedName>
    <definedName name="臺東縣各鄉鎮市公庫收支月報" localSheetId="141">#REF!</definedName>
    <definedName name="臺東縣各鄉鎮市公庫收支月報" localSheetId="143">#REF!</definedName>
    <definedName name="臺東縣各鄉鎮市公庫收支月報" localSheetId="153">#REF!</definedName>
    <definedName name="臺東縣各鄉鎮市公庫收支月報" localSheetId="77">#REF!</definedName>
    <definedName name="臺東縣各鄉鎮市公庫收支月報" localSheetId="64">#REF!</definedName>
    <definedName name="臺東縣各鄉鎮市公庫收支月報" localSheetId="78">#REF!</definedName>
    <definedName name="臺東縣各鄉鎮市公庫收支月報" localSheetId="65">#REF!</definedName>
    <definedName name="臺東縣各鄉鎮市公庫收支月報" localSheetId="79">#REF!</definedName>
    <definedName name="臺東縣各鄉鎮市公庫收支月報" localSheetId="66">#REF!</definedName>
    <definedName name="臺東縣各鄉鎮市公庫收支月報" localSheetId="80">#REF!</definedName>
    <definedName name="臺東縣各鄉鎮市公庫收支月報" localSheetId="67">#REF!</definedName>
    <definedName name="臺東縣各鄉鎮市公庫收支月報" localSheetId="81">#REF!</definedName>
    <definedName name="臺東縣各鄉鎮市公庫收支月報" localSheetId="68">#REF!</definedName>
    <definedName name="臺東縣各鄉鎮市公庫收支月報" localSheetId="82">#REF!</definedName>
    <definedName name="臺東縣各鄉鎮市公庫收支月報" localSheetId="69">#REF!</definedName>
    <definedName name="臺東縣各鄉鎮市公庫收支月報" localSheetId="16">[1]垃圾清理狀況背景說明!#REF!</definedName>
    <definedName name="臺東縣各鄉鎮市公庫收支月報" localSheetId="13">[1]垃圾清理狀況背景說明!#REF!</definedName>
    <definedName name="臺東縣各鄉鎮市公庫收支月報" localSheetId="12">[1]垃圾清理狀況背景說明!#REF!</definedName>
    <definedName name="臺東縣各鄉鎮市公庫收支月報" localSheetId="10">[1]垃圾清理狀況背景說明!#REF!</definedName>
    <definedName name="臺東縣各鄉鎮市公庫收支月報" localSheetId="11">[1]垃圾清理狀況背景說明!#REF!</definedName>
    <definedName name="臺東縣各鄉鎮市公庫收支月報" localSheetId="9">[1]垃圾清理狀況背景說明!#REF!</definedName>
    <definedName name="臺東縣各鄉鎮市公庫收支月報">[1]垃圾清理狀況背景說明!#REF!</definedName>
    <definedName name="環境保護決算" localSheetId="75">#REF!</definedName>
    <definedName name="環境保護決算" localSheetId="62">#REF!</definedName>
    <definedName name="環境保護決算" localSheetId="76">#REF!</definedName>
    <definedName name="環境保護決算" localSheetId="63">#REF!</definedName>
    <definedName name="環境保護決算" localSheetId="154">#REF!</definedName>
    <definedName name="環境保護決算" localSheetId="158">#REF!</definedName>
    <definedName name="環境保護決算" localSheetId="157">#REF!</definedName>
    <definedName name="環境保護決算" localSheetId="155">#REF!</definedName>
    <definedName name="環境保護決算" localSheetId="159">#REF!</definedName>
    <definedName name="環境保護決算" localSheetId="156">#REF!</definedName>
    <definedName name="環境保護決算" localSheetId="103">#REF!</definedName>
    <definedName name="環境保護決算" localSheetId="104">#REF!</definedName>
    <definedName name="環境保護決算" localSheetId="106">#REF!</definedName>
    <definedName name="環境保護決算" localSheetId="109">#REF!</definedName>
    <definedName name="環境保護決算" localSheetId="107">#REF!</definedName>
    <definedName name="環境保護決算" localSheetId="110">#REF!</definedName>
    <definedName name="環境保護決算" localSheetId="108">#REF!</definedName>
    <definedName name="環境保護決算" localSheetId="111">#REF!</definedName>
    <definedName name="環境保護決算" localSheetId="105">#REF!</definedName>
    <definedName name="環境保護決算" localSheetId="77">#REF!</definedName>
    <definedName name="環境保護決算" localSheetId="64">#REF!</definedName>
    <definedName name="環境保護決算" localSheetId="78">#REF!</definedName>
    <definedName name="環境保護決算" localSheetId="65">#REF!</definedName>
    <definedName name="環境保護決算" localSheetId="79">#REF!</definedName>
    <definedName name="環境保護決算" localSheetId="66">#REF!</definedName>
    <definedName name="環境保護決算" localSheetId="80">#REF!</definedName>
    <definedName name="環境保護決算" localSheetId="67">#REF!</definedName>
    <definedName name="環境保護決算" localSheetId="81">#REF!</definedName>
    <definedName name="環境保護決算" localSheetId="68">#REF!</definedName>
    <definedName name="環境保護決算" localSheetId="82">#REF!</definedName>
    <definedName name="環境保護決算" localSheetId="69">#REF!</definedName>
    <definedName name="環境保護決算">#REF!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398" l="1"/>
  <c r="L12" i="398"/>
  <c r="I12" i="398"/>
  <c r="F12" i="398"/>
  <c r="C12" i="398"/>
  <c r="I11" i="398"/>
  <c r="F11" i="398"/>
  <c r="C11" i="398"/>
  <c r="L10" i="398"/>
  <c r="I10" i="398"/>
  <c r="C10" i="398"/>
  <c r="L9" i="398"/>
  <c r="L8" i="398" s="1"/>
  <c r="I9" i="398"/>
  <c r="F9" i="398"/>
  <c r="C9" i="398"/>
  <c r="N8" i="398"/>
  <c r="M8" i="398"/>
  <c r="K8" i="398"/>
  <c r="J8" i="398"/>
  <c r="I8" i="398"/>
  <c r="H8" i="398"/>
  <c r="G8" i="398"/>
  <c r="F8" i="398"/>
  <c r="E8" i="398"/>
  <c r="D8" i="398"/>
  <c r="C8" i="398"/>
  <c r="F13" i="397"/>
  <c r="L12" i="397"/>
  <c r="I12" i="397"/>
  <c r="F12" i="397"/>
  <c r="C12" i="397"/>
  <c r="I11" i="397"/>
  <c r="F11" i="397"/>
  <c r="C11" i="397"/>
  <c r="C8" i="397" s="1"/>
  <c r="L10" i="397"/>
  <c r="I10" i="397"/>
  <c r="C10" i="397"/>
  <c r="L9" i="397"/>
  <c r="I9" i="397"/>
  <c r="F9" i="397"/>
  <c r="C9" i="397"/>
  <c r="N8" i="397"/>
  <c r="M8" i="397"/>
  <c r="L8" i="397"/>
  <c r="K8" i="397"/>
  <c r="J8" i="397"/>
  <c r="I8" i="397" s="1"/>
  <c r="H8" i="397"/>
  <c r="G8" i="397"/>
  <c r="F8" i="397" s="1"/>
  <c r="E8" i="397"/>
  <c r="D8" i="397"/>
  <c r="G18" i="388"/>
  <c r="F18" i="388"/>
  <c r="E18" i="388"/>
  <c r="D18" i="388"/>
  <c r="G15" i="388"/>
  <c r="F15" i="388"/>
  <c r="D15" i="388"/>
  <c r="F14" i="388"/>
  <c r="F12" i="388" s="1"/>
  <c r="D12" i="388"/>
  <c r="G8" i="388"/>
  <c r="F8" i="388"/>
  <c r="E8" i="388"/>
  <c r="D8" i="388"/>
  <c r="G18" i="387"/>
  <c r="F18" i="387"/>
  <c r="E18" i="387"/>
  <c r="D18" i="387"/>
  <c r="G15" i="387"/>
  <c r="F15" i="387"/>
  <c r="D15" i="387"/>
  <c r="F14" i="387"/>
  <c r="F12" i="387" s="1"/>
  <c r="D12" i="387"/>
  <c r="G8" i="387"/>
  <c r="F8" i="387"/>
  <c r="E8" i="387"/>
  <c r="D8" i="387"/>
  <c r="G18" i="386"/>
  <c r="F18" i="386"/>
  <c r="E18" i="386"/>
  <c r="D18" i="386"/>
  <c r="G15" i="386"/>
  <c r="F15" i="386"/>
  <c r="D15" i="386"/>
  <c r="F14" i="386"/>
  <c r="F12" i="386" s="1"/>
  <c r="D12" i="386"/>
  <c r="G8" i="386"/>
  <c r="F8" i="386"/>
  <c r="E8" i="386"/>
  <c r="D8" i="386"/>
  <c r="G18" i="385"/>
  <c r="F18" i="385"/>
  <c r="E18" i="385"/>
  <c r="D18" i="385"/>
  <c r="G15" i="385"/>
  <c r="F15" i="385"/>
  <c r="D15" i="385"/>
  <c r="F14" i="385"/>
  <c r="F12" i="385" s="1"/>
  <c r="D12" i="385"/>
  <c r="G8" i="385"/>
  <c r="F8" i="385"/>
  <c r="E8" i="385"/>
  <c r="D8" i="385"/>
  <c r="D30" i="384"/>
  <c r="D29" i="384"/>
  <c r="D28" i="384"/>
  <c r="D27" i="384"/>
  <c r="D26" i="384"/>
  <c r="D25" i="384"/>
  <c r="D24" i="384"/>
  <c r="D23" i="384"/>
  <c r="D22" i="384"/>
  <c r="D21" i="384"/>
  <c r="D20" i="384"/>
  <c r="D19" i="384"/>
  <c r="D18" i="384"/>
  <c r="D17" i="384"/>
  <c r="D16" i="384"/>
  <c r="D15" i="384"/>
  <c r="D14" i="384"/>
  <c r="D13" i="384"/>
  <c r="D12" i="384"/>
  <c r="D11" i="384"/>
  <c r="D10" i="384"/>
  <c r="D9" i="384"/>
  <c r="D8" i="384"/>
  <c r="I7" i="384"/>
  <c r="G7" i="384"/>
  <c r="F7" i="384"/>
  <c r="D30" i="383"/>
  <c r="D29" i="383"/>
  <c r="D28" i="383"/>
  <c r="D27" i="383"/>
  <c r="D26" i="383"/>
  <c r="D25" i="383"/>
  <c r="D24" i="383"/>
  <c r="D23" i="383"/>
  <c r="D22" i="383"/>
  <c r="D21" i="383"/>
  <c r="D20" i="383"/>
  <c r="D19" i="383"/>
  <c r="D18" i="383"/>
  <c r="D17" i="383"/>
  <c r="D16" i="383"/>
  <c r="D15" i="383"/>
  <c r="D14" i="383"/>
  <c r="D13" i="383"/>
  <c r="D12" i="383"/>
  <c r="D11" i="383"/>
  <c r="D10" i="383"/>
  <c r="D9" i="383"/>
  <c r="D8" i="383"/>
  <c r="I7" i="383"/>
  <c r="G7" i="383"/>
  <c r="F7" i="383"/>
  <c r="D30" i="382"/>
  <c r="D29" i="382"/>
  <c r="D28" i="382"/>
  <c r="D27" i="382"/>
  <c r="D26" i="382"/>
  <c r="D25" i="382"/>
  <c r="D24" i="382"/>
  <c r="D23" i="382"/>
  <c r="D22" i="382"/>
  <c r="D21" i="382"/>
  <c r="D20" i="382"/>
  <c r="D19" i="382"/>
  <c r="D18" i="382"/>
  <c r="D17" i="382"/>
  <c r="D16" i="382"/>
  <c r="D15" i="382"/>
  <c r="D14" i="382"/>
  <c r="D13" i="382"/>
  <c r="D12" i="382"/>
  <c r="D11" i="382"/>
  <c r="D10" i="382"/>
  <c r="D9" i="382"/>
  <c r="D8" i="382"/>
  <c r="I7" i="382"/>
  <c r="G7" i="382"/>
  <c r="F7" i="382"/>
  <c r="D30" i="381"/>
  <c r="D29" i="381"/>
  <c r="D28" i="381"/>
  <c r="D27" i="381"/>
  <c r="D26" i="381"/>
  <c r="D25" i="381"/>
  <c r="D24" i="381"/>
  <c r="D23" i="381"/>
  <c r="D22" i="381"/>
  <c r="D21" i="381"/>
  <c r="D20" i="381"/>
  <c r="D19" i="381"/>
  <c r="D18" i="381"/>
  <c r="D17" i="381"/>
  <c r="D16" i="381"/>
  <c r="D15" i="381"/>
  <c r="D14" i="381"/>
  <c r="D13" i="381"/>
  <c r="D12" i="381"/>
  <c r="D11" i="381"/>
  <c r="D10" i="381"/>
  <c r="D9" i="381"/>
  <c r="D8" i="381"/>
  <c r="I7" i="381"/>
  <c r="G7" i="381"/>
  <c r="F7" i="381"/>
  <c r="G129" i="380"/>
  <c r="F129" i="380"/>
  <c r="G53" i="380"/>
  <c r="F53" i="380"/>
  <c r="G129" i="379"/>
  <c r="F129" i="379"/>
  <c r="G53" i="379"/>
  <c r="F53" i="379"/>
  <c r="G129" i="378"/>
  <c r="F129" i="378"/>
  <c r="G53" i="378"/>
  <c r="F53" i="378"/>
  <c r="G129" i="377"/>
  <c r="F129" i="377"/>
  <c r="G53" i="377"/>
  <c r="F53" i="377"/>
  <c r="G18" i="376"/>
  <c r="F18" i="376"/>
  <c r="E18" i="376"/>
  <c r="D18" i="376"/>
  <c r="G15" i="376"/>
  <c r="F15" i="376"/>
  <c r="D15" i="376"/>
  <c r="F14" i="376"/>
  <c r="F12" i="376" s="1"/>
  <c r="D12" i="376"/>
  <c r="G8" i="376"/>
  <c r="F8" i="376"/>
  <c r="E8" i="376"/>
  <c r="D8" i="376"/>
  <c r="D30" i="375"/>
  <c r="D29" i="375"/>
  <c r="D28" i="375"/>
  <c r="D27" i="375"/>
  <c r="D26" i="375"/>
  <c r="D25" i="375"/>
  <c r="D24" i="375"/>
  <c r="D23" i="375"/>
  <c r="D22" i="375"/>
  <c r="D21" i="375"/>
  <c r="D20" i="375"/>
  <c r="D19" i="375"/>
  <c r="D18" i="375"/>
  <c r="D17" i="375"/>
  <c r="D16" i="375"/>
  <c r="D15" i="375"/>
  <c r="D14" i="375"/>
  <c r="D13" i="375"/>
  <c r="D12" i="375"/>
  <c r="D11" i="375"/>
  <c r="D10" i="375"/>
  <c r="D9" i="375"/>
  <c r="D8" i="375"/>
  <c r="I7" i="375"/>
  <c r="G7" i="375"/>
  <c r="F7" i="375"/>
  <c r="C23" i="363"/>
  <c r="D23" i="363"/>
  <c r="E23" i="363"/>
  <c r="F23" i="363"/>
  <c r="G23" i="363"/>
  <c r="B23" i="363"/>
  <c r="B7" i="363"/>
  <c r="C32" i="363"/>
  <c r="B32" i="363" s="1"/>
  <c r="C31" i="363"/>
  <c r="B31" i="363" s="1"/>
  <c r="C30" i="363"/>
  <c r="B30" i="363" s="1"/>
  <c r="C29" i="363"/>
  <c r="B29" i="363"/>
  <c r="H28" i="363"/>
  <c r="C28" i="363"/>
  <c r="B28" i="363"/>
  <c r="H27" i="363"/>
  <c r="C27" i="363"/>
  <c r="B27" i="363" s="1"/>
  <c r="H26" i="363"/>
  <c r="C26" i="363"/>
  <c r="H25" i="363"/>
  <c r="C25" i="363"/>
  <c r="B25" i="363" s="1"/>
  <c r="H24" i="363"/>
  <c r="B24" i="363"/>
  <c r="H23" i="363"/>
  <c r="H22" i="363"/>
  <c r="C22" i="363"/>
  <c r="B22" i="363"/>
  <c r="H21" i="363"/>
  <c r="C21" i="363"/>
  <c r="B21" i="363"/>
  <c r="H20" i="363"/>
  <c r="C20" i="363"/>
  <c r="B20" i="363"/>
  <c r="H19" i="363"/>
  <c r="C19" i="363"/>
  <c r="B19" i="363" s="1"/>
  <c r="H17" i="363"/>
  <c r="C17" i="363"/>
  <c r="B17" i="363"/>
  <c r="H16" i="363"/>
  <c r="C16" i="363"/>
  <c r="B16" i="363"/>
  <c r="H8" i="363"/>
  <c r="C8" i="363"/>
  <c r="G18" i="362"/>
  <c r="F18" i="362"/>
  <c r="E18" i="362"/>
  <c r="D18" i="362"/>
  <c r="G15" i="362"/>
  <c r="F15" i="362"/>
  <c r="D15" i="362"/>
  <c r="F14" i="362"/>
  <c r="F12" i="362" s="1"/>
  <c r="E14" i="362"/>
  <c r="D12" i="362"/>
  <c r="G8" i="362"/>
  <c r="F8" i="362"/>
  <c r="E8" i="362"/>
  <c r="D8" i="362"/>
  <c r="D30" i="361"/>
  <c r="D29" i="361"/>
  <c r="D28" i="361"/>
  <c r="D27" i="361"/>
  <c r="D26" i="361"/>
  <c r="D25" i="361"/>
  <c r="D24" i="361"/>
  <c r="D23" i="361"/>
  <c r="D22" i="361"/>
  <c r="D21" i="361"/>
  <c r="D20" i="361"/>
  <c r="D19" i="361"/>
  <c r="D18" i="361"/>
  <c r="D17" i="361"/>
  <c r="D16" i="361"/>
  <c r="D15" i="361"/>
  <c r="D14" i="361"/>
  <c r="D13" i="361"/>
  <c r="D12" i="361"/>
  <c r="D11" i="361"/>
  <c r="D10" i="361"/>
  <c r="D9" i="361"/>
  <c r="D8" i="361"/>
  <c r="I7" i="361"/>
  <c r="G7" i="361"/>
  <c r="F7" i="361"/>
  <c r="G129" i="352"/>
  <c r="F129" i="352"/>
  <c r="G53" i="352"/>
  <c r="F53" i="352"/>
  <c r="G18" i="351"/>
  <c r="F18" i="351"/>
  <c r="E18" i="351"/>
  <c r="D18" i="351"/>
  <c r="G15" i="351"/>
  <c r="F15" i="351"/>
  <c r="D15" i="351"/>
  <c r="F14" i="351"/>
  <c r="F12" i="351" s="1"/>
  <c r="E14" i="351"/>
  <c r="D12" i="351"/>
  <c r="G8" i="351"/>
  <c r="F8" i="351"/>
  <c r="E8" i="351"/>
  <c r="D8" i="351"/>
  <c r="G18" i="350"/>
  <c r="F18" i="350"/>
  <c r="E18" i="350"/>
  <c r="D18" i="350"/>
  <c r="G15" i="350"/>
  <c r="F15" i="350"/>
  <c r="D15" i="350"/>
  <c r="F14" i="350"/>
  <c r="F12" i="350" s="1"/>
  <c r="E14" i="350"/>
  <c r="D12" i="350"/>
  <c r="G8" i="350"/>
  <c r="F8" i="350"/>
  <c r="E8" i="350"/>
  <c r="D8" i="350"/>
  <c r="G18" i="349"/>
  <c r="F18" i="349"/>
  <c r="E18" i="349"/>
  <c r="D18" i="349"/>
  <c r="G15" i="349"/>
  <c r="F15" i="349"/>
  <c r="D15" i="349"/>
  <c r="F14" i="349"/>
  <c r="E14" i="349"/>
  <c r="F12" i="349"/>
  <c r="D12" i="349"/>
  <c r="G8" i="349"/>
  <c r="F8" i="349"/>
  <c r="E8" i="349"/>
  <c r="D8" i="349"/>
  <c r="D30" i="348"/>
  <c r="D29" i="348"/>
  <c r="D28" i="348"/>
  <c r="D27" i="348"/>
  <c r="D26" i="348"/>
  <c r="D25" i="348"/>
  <c r="D24" i="348"/>
  <c r="D23" i="348"/>
  <c r="D22" i="348"/>
  <c r="D21" i="348"/>
  <c r="D20" i="348"/>
  <c r="D19" i="348"/>
  <c r="D18" i="348"/>
  <c r="D17" i="348"/>
  <c r="D16" i="348"/>
  <c r="D15" i="348"/>
  <c r="D14" i="348"/>
  <c r="D13" i="348"/>
  <c r="D12" i="348"/>
  <c r="D11" i="348"/>
  <c r="D10" i="348"/>
  <c r="D9" i="348"/>
  <c r="D8" i="348"/>
  <c r="I7" i="348"/>
  <c r="G7" i="348"/>
  <c r="F7" i="348"/>
  <c r="D30" i="347"/>
  <c r="D29" i="347"/>
  <c r="D28" i="347"/>
  <c r="D27" i="347"/>
  <c r="D26" i="347"/>
  <c r="D25" i="347"/>
  <c r="D24" i="347"/>
  <c r="D23" i="347"/>
  <c r="D22" i="347"/>
  <c r="D21" i="347"/>
  <c r="D20" i="347"/>
  <c r="D19" i="347"/>
  <c r="D18" i="347"/>
  <c r="D17" i="347"/>
  <c r="D16" i="347"/>
  <c r="D15" i="347"/>
  <c r="D14" i="347"/>
  <c r="D13" i="347"/>
  <c r="D12" i="347"/>
  <c r="D11" i="347"/>
  <c r="D10" i="347"/>
  <c r="D9" i="347"/>
  <c r="D8" i="347"/>
  <c r="I7" i="347"/>
  <c r="G7" i="347"/>
  <c r="F7" i="347"/>
  <c r="D30" i="346"/>
  <c r="D29" i="346"/>
  <c r="D28" i="346"/>
  <c r="D27" i="346"/>
  <c r="D26" i="346"/>
  <c r="D25" i="346"/>
  <c r="D24" i="346"/>
  <c r="D23" i="346"/>
  <c r="D22" i="346"/>
  <c r="D21" i="346"/>
  <c r="D20" i="346"/>
  <c r="D19" i="346"/>
  <c r="D18" i="346"/>
  <c r="D17" i="346"/>
  <c r="D16" i="346"/>
  <c r="D15" i="346"/>
  <c r="D14" i="346"/>
  <c r="D13" i="346"/>
  <c r="D12" i="346"/>
  <c r="D11" i="346"/>
  <c r="D10" i="346"/>
  <c r="D9" i="346"/>
  <c r="D8" i="346"/>
  <c r="I7" i="346"/>
  <c r="G7" i="346"/>
  <c r="F7" i="346"/>
  <c r="F13" i="345"/>
  <c r="L12" i="345"/>
  <c r="I12" i="345"/>
  <c r="F12" i="345"/>
  <c r="C12" i="345"/>
  <c r="I11" i="345"/>
  <c r="F11" i="345"/>
  <c r="C11" i="345"/>
  <c r="L10" i="345"/>
  <c r="I10" i="345"/>
  <c r="C10" i="345"/>
  <c r="C8" i="345" s="1"/>
  <c r="L9" i="345"/>
  <c r="L8" i="345" s="1"/>
  <c r="I9" i="345"/>
  <c r="F9" i="345"/>
  <c r="C9" i="345"/>
  <c r="N8" i="345"/>
  <c r="M8" i="345"/>
  <c r="K8" i="345"/>
  <c r="J8" i="345"/>
  <c r="I8" i="345"/>
  <c r="H8" i="345"/>
  <c r="G8" i="345"/>
  <c r="F8" i="345"/>
  <c r="E8" i="345"/>
  <c r="D8" i="345"/>
  <c r="R9" i="333"/>
  <c r="O9" i="333"/>
  <c r="L9" i="333"/>
  <c r="F9" i="333"/>
  <c r="R8" i="333"/>
  <c r="O8" i="333"/>
  <c r="L8" i="333"/>
  <c r="F8" i="333"/>
  <c r="B6" i="331" a="1"/>
  <c r="B6" i="331" s="1"/>
  <c r="L7" i="330"/>
  <c r="B7" i="330" s="1"/>
  <c r="C7" i="330"/>
  <c r="B6" i="329" a="1"/>
  <c r="B6" i="329" s="1"/>
  <c r="B6" i="328" a="1"/>
  <c r="B6" i="328" s="1"/>
  <c r="D22" i="325"/>
  <c r="D16" i="325"/>
  <c r="K10" i="325"/>
  <c r="I10" i="325"/>
  <c r="H10" i="325"/>
  <c r="D10" i="325"/>
  <c r="V9" i="322"/>
  <c r="U9" i="322"/>
  <c r="T9" i="322"/>
  <c r="S9" i="322"/>
  <c r="R9" i="322"/>
  <c r="Q9" i="322"/>
  <c r="P9" i="322"/>
  <c r="O9" i="322"/>
  <c r="N9" i="322"/>
  <c r="M9" i="322"/>
  <c r="L9" i="322"/>
  <c r="K9" i="322"/>
  <c r="J9" i="322"/>
  <c r="I9" i="322"/>
  <c r="H9" i="322"/>
  <c r="G9" i="322"/>
  <c r="F9" i="322"/>
  <c r="E9" i="322"/>
  <c r="D9" i="322"/>
  <c r="C9" i="322"/>
  <c r="B9" i="321"/>
  <c r="D7" i="384" l="1"/>
  <c r="D7" i="383"/>
  <c r="D7" i="382"/>
  <c r="D7" i="381"/>
  <c r="D7" i="375"/>
  <c r="B26" i="363"/>
  <c r="D7" i="361"/>
  <c r="D7" i="348"/>
  <c r="D7" i="347"/>
  <c r="D7" i="346"/>
  <c r="V10" i="322"/>
  <c r="U10" i="322"/>
  <c r="T10" i="322"/>
  <c r="S10" i="322"/>
  <c r="R10" i="322"/>
  <c r="Q10" i="322"/>
  <c r="P10" i="322"/>
  <c r="O10" i="322"/>
  <c r="N10" i="322"/>
  <c r="M10" i="322"/>
  <c r="L10" i="322"/>
  <c r="K10" i="322"/>
  <c r="J10" i="322"/>
  <c r="I10" i="322"/>
  <c r="H10" i="322"/>
  <c r="G10" i="322"/>
  <c r="F10" i="322"/>
  <c r="E10" i="322"/>
  <c r="D10" i="322"/>
  <c r="C10" i="322"/>
  <c r="B10" i="321"/>
  <c r="F15" i="320"/>
  <c r="F12" i="320"/>
  <c r="F7" i="320"/>
  <c r="G129" i="319"/>
  <c r="F129" i="319"/>
  <c r="G53" i="319"/>
  <c r="F53" i="319"/>
  <c r="D6" i="317"/>
  <c r="V10" i="321" l="1"/>
  <c r="R9" i="321"/>
  <c r="Q9" i="321"/>
  <c r="E9" i="321"/>
  <c r="D9" i="321"/>
  <c r="P9" i="321"/>
  <c r="O9" i="321"/>
  <c r="C9" i="321"/>
  <c r="N9" i="321"/>
  <c r="M9" i="321"/>
  <c r="L9" i="321"/>
  <c r="J9" i="321"/>
  <c r="I9" i="321"/>
  <c r="H9" i="321"/>
  <c r="G9" i="321"/>
  <c r="F9" i="321"/>
  <c r="K9" i="321"/>
  <c r="V9" i="321"/>
  <c r="U9" i="321"/>
  <c r="T9" i="321"/>
  <c r="S9" i="321"/>
  <c r="K10" i="321"/>
  <c r="L10" i="321"/>
  <c r="M10" i="321"/>
  <c r="N10" i="321"/>
  <c r="C10" i="321"/>
  <c r="O10" i="321"/>
  <c r="P10" i="321"/>
  <c r="D10" i="321"/>
  <c r="E10" i="321"/>
  <c r="Q10" i="321"/>
  <c r="R10" i="321"/>
  <c r="S10" i="321"/>
  <c r="T10" i="321"/>
  <c r="G10" i="321"/>
  <c r="H10" i="321"/>
  <c r="I10" i="321"/>
  <c r="U10" i="321"/>
  <c r="F10" i="321"/>
  <c r="J10" i="321"/>
  <c r="C9" i="311"/>
  <c r="C10" i="311"/>
  <c r="F14" i="310"/>
  <c r="E14" i="310"/>
  <c r="D16" i="310"/>
  <c r="D17" i="310"/>
  <c r="D15" i="310"/>
  <c r="AJ13" i="309"/>
  <c r="AD13" i="309"/>
  <c r="AA13" i="309"/>
  <c r="X13" i="309" s="1"/>
  <c r="Z13" i="309"/>
  <c r="Y13" i="309"/>
  <c r="AJ12" i="309"/>
  <c r="AD12" i="309"/>
  <c r="AA12" i="309"/>
  <c r="Z12" i="309"/>
  <c r="Y12" i="309"/>
  <c r="X12" i="309"/>
  <c r="AJ11" i="309"/>
  <c r="AD11" i="309"/>
  <c r="AA11" i="309"/>
  <c r="X11" i="309" s="1"/>
  <c r="Z11" i="309"/>
  <c r="Y11" i="309"/>
  <c r="AJ10" i="309"/>
  <c r="AD10" i="309"/>
  <c r="AA10" i="309"/>
  <c r="Z10" i="309"/>
  <c r="Y10" i="309"/>
  <c r="X10" i="309"/>
  <c r="AJ9" i="309"/>
  <c r="AD9" i="309"/>
  <c r="AA9" i="309"/>
  <c r="X9" i="309" s="1"/>
  <c r="Z9" i="309"/>
  <c r="Y9" i="309"/>
  <c r="AL8" i="309"/>
  <c r="AK8" i="309"/>
  <c r="AJ8" i="309" s="1"/>
  <c r="AF8" i="309"/>
  <c r="AE8" i="309"/>
  <c r="AD8" i="309"/>
  <c r="AC8" i="309"/>
  <c r="Z8" i="309" s="1"/>
  <c r="AB8" i="309"/>
  <c r="Y8" i="309" s="1"/>
  <c r="AA8" i="309"/>
  <c r="X8" i="309" s="1"/>
  <c r="AB14" i="309"/>
  <c r="AC14" i="309"/>
  <c r="AA14" i="309"/>
  <c r="L14" i="309"/>
  <c r="N14" i="309"/>
  <c r="M14" i="309"/>
  <c r="N8" i="309"/>
  <c r="M8" i="309"/>
  <c r="E8" i="309"/>
  <c r="D8" i="309"/>
  <c r="E14" i="309"/>
  <c r="D14" i="309"/>
  <c r="AJ19" i="309"/>
  <c r="AD19" i="309"/>
  <c r="AA19" i="309"/>
  <c r="X19" i="309" s="1"/>
  <c r="Z19" i="309"/>
  <c r="Y19" i="309"/>
  <c r="F19" i="309"/>
  <c r="AJ18" i="309"/>
  <c r="AD18" i="309"/>
  <c r="X18" i="309" s="1"/>
  <c r="AA18" i="309"/>
  <c r="Z18" i="309"/>
  <c r="Y18" i="309"/>
  <c r="L18" i="309"/>
  <c r="I18" i="309"/>
  <c r="F18" i="309"/>
  <c r="C18" i="309"/>
  <c r="C14" i="309" s="1"/>
  <c r="AJ17" i="309"/>
  <c r="AD17" i="309"/>
  <c r="AA17" i="309"/>
  <c r="Z17" i="309"/>
  <c r="Y17" i="309"/>
  <c r="I17" i="309"/>
  <c r="F17" i="309"/>
  <c r="C17" i="309"/>
  <c r="AJ16" i="309"/>
  <c r="AD16" i="309"/>
  <c r="AA16" i="309"/>
  <c r="Z16" i="309"/>
  <c r="Y16" i="309"/>
  <c r="L16" i="309"/>
  <c r="I16" i="309"/>
  <c r="C16" i="309"/>
  <c r="AJ15" i="309"/>
  <c r="AD15" i="309"/>
  <c r="AA15" i="309"/>
  <c r="X15" i="309" s="1"/>
  <c r="Z15" i="309"/>
  <c r="Y15" i="309"/>
  <c r="L15" i="309"/>
  <c r="I15" i="309"/>
  <c r="F15" i="309"/>
  <c r="C15" i="309"/>
  <c r="AL14" i="309"/>
  <c r="AK14" i="309"/>
  <c r="AJ14" i="309" s="1"/>
  <c r="AF14" i="309"/>
  <c r="AE14" i="309"/>
  <c r="Z14" i="309"/>
  <c r="K14" i="309"/>
  <c r="J14" i="309"/>
  <c r="H14" i="309"/>
  <c r="G14" i="309"/>
  <c r="F14" i="309" s="1"/>
  <c r="F13" i="309"/>
  <c r="L12" i="309"/>
  <c r="I12" i="309"/>
  <c r="F12" i="309"/>
  <c r="C12" i="309"/>
  <c r="I11" i="309"/>
  <c r="F11" i="309"/>
  <c r="C11" i="309"/>
  <c r="L10" i="309"/>
  <c r="I10" i="309"/>
  <c r="C10" i="309"/>
  <c r="C8" i="309" s="1"/>
  <c r="L9" i="309"/>
  <c r="I9" i="309"/>
  <c r="F9" i="309"/>
  <c r="C9" i="309"/>
  <c r="K8" i="309"/>
  <c r="J8" i="309"/>
  <c r="I8" i="309"/>
  <c r="H8" i="309"/>
  <c r="G8" i="309"/>
  <c r="F8" i="309" s="1"/>
  <c r="B11" i="299"/>
  <c r="B9" i="299"/>
  <c r="B8" i="299"/>
  <c r="G11" i="298"/>
  <c r="C11" i="298" s="1"/>
  <c r="B11" i="298" s="1"/>
  <c r="G10" i="298"/>
  <c r="C10" i="298" s="1"/>
  <c r="B10" i="298" s="1"/>
  <c r="G9" i="298"/>
  <c r="C9" i="298" s="1"/>
  <c r="B9" i="298" s="1"/>
  <c r="D14" i="310" l="1"/>
  <c r="Y14" i="309"/>
  <c r="X16" i="309"/>
  <c r="AD14" i="309"/>
  <c r="X14" i="309" s="1"/>
  <c r="L8" i="309"/>
  <c r="X17" i="309"/>
  <c r="I14" i="309"/>
  <c r="G8" i="298"/>
  <c r="C8" i="298" s="1"/>
  <c r="B8" i="298" s="1"/>
  <c r="G18" i="296" l="1"/>
  <c r="F18" i="296"/>
  <c r="E18" i="296"/>
  <c r="D18" i="296"/>
  <c r="G15" i="296"/>
  <c r="F15" i="296"/>
  <c r="D15" i="296"/>
  <c r="F14" i="296"/>
  <c r="E14" i="296"/>
  <c r="F12" i="296"/>
  <c r="D12" i="296"/>
  <c r="G8" i="296"/>
  <c r="F8" i="296"/>
  <c r="E8" i="296"/>
  <c r="D8" i="296"/>
  <c r="D30" i="295"/>
  <c r="D29" i="295"/>
  <c r="D28" i="295"/>
  <c r="D27" i="295"/>
  <c r="D26" i="295"/>
  <c r="D25" i="295"/>
  <c r="D24" i="295"/>
  <c r="D23" i="295"/>
  <c r="D22" i="295"/>
  <c r="D21" i="295"/>
  <c r="D20" i="295"/>
  <c r="D19" i="295"/>
  <c r="D18" i="295"/>
  <c r="D17" i="295"/>
  <c r="D16" i="295"/>
  <c r="D15" i="295"/>
  <c r="D14" i="295"/>
  <c r="D13" i="295"/>
  <c r="D12" i="295"/>
  <c r="D11" i="295"/>
  <c r="D10" i="295"/>
  <c r="D9" i="295"/>
  <c r="D8" i="295"/>
  <c r="I7" i="295"/>
  <c r="G7" i="295"/>
  <c r="F7" i="295"/>
  <c r="G18" i="294"/>
  <c r="F18" i="294"/>
  <c r="E18" i="294"/>
  <c r="D18" i="294"/>
  <c r="G15" i="294"/>
  <c r="F15" i="294"/>
  <c r="D15" i="294"/>
  <c r="F14" i="294"/>
  <c r="F12" i="294" s="1"/>
  <c r="E14" i="294"/>
  <c r="D12" i="294"/>
  <c r="G8" i="294"/>
  <c r="F8" i="294"/>
  <c r="E8" i="294"/>
  <c r="D8" i="294"/>
  <c r="D30" i="293"/>
  <c r="D29" i="293"/>
  <c r="D28" i="293"/>
  <c r="D27" i="293"/>
  <c r="D26" i="293"/>
  <c r="D25" i="293"/>
  <c r="D24" i="293"/>
  <c r="D23" i="293"/>
  <c r="D22" i="293"/>
  <c r="D21" i="293"/>
  <c r="D20" i="293"/>
  <c r="D19" i="293"/>
  <c r="D18" i="293"/>
  <c r="D17" i="293"/>
  <c r="D16" i="293"/>
  <c r="D15" i="293"/>
  <c r="D14" i="293"/>
  <c r="D13" i="293"/>
  <c r="D12" i="293"/>
  <c r="D11" i="293"/>
  <c r="D10" i="293"/>
  <c r="D9" i="293"/>
  <c r="D8" i="293"/>
  <c r="I7" i="293"/>
  <c r="G7" i="293"/>
  <c r="F7" i="293"/>
  <c r="G18" i="292"/>
  <c r="F18" i="292"/>
  <c r="E18" i="292"/>
  <c r="D18" i="292"/>
  <c r="G15" i="292"/>
  <c r="F15" i="292"/>
  <c r="D15" i="292"/>
  <c r="F14" i="292"/>
  <c r="F12" i="292" s="1"/>
  <c r="E14" i="292"/>
  <c r="D12" i="292"/>
  <c r="G8" i="292"/>
  <c r="F8" i="292"/>
  <c r="E8" i="292"/>
  <c r="D8" i="292"/>
  <c r="D30" i="291"/>
  <c r="D29" i="291"/>
  <c r="D28" i="291"/>
  <c r="D27" i="291"/>
  <c r="D26" i="291"/>
  <c r="D25" i="291"/>
  <c r="D24" i="291"/>
  <c r="D23" i="291"/>
  <c r="D22" i="291"/>
  <c r="D21" i="291"/>
  <c r="D20" i="291"/>
  <c r="D19" i="291"/>
  <c r="D18" i="291"/>
  <c r="D17" i="291"/>
  <c r="D16" i="291"/>
  <c r="D15" i="291"/>
  <c r="D14" i="291"/>
  <c r="D13" i="291"/>
  <c r="D12" i="291"/>
  <c r="D11" i="291"/>
  <c r="D10" i="291"/>
  <c r="D9" i="291"/>
  <c r="D8" i="291"/>
  <c r="I7" i="291"/>
  <c r="G7" i="291"/>
  <c r="F7" i="291"/>
  <c r="H32" i="289"/>
  <c r="C32" i="289"/>
  <c r="B32" i="289" s="1"/>
  <c r="H31" i="289"/>
  <c r="C31" i="289"/>
  <c r="B31" i="289" s="1"/>
  <c r="H30" i="289"/>
  <c r="C30" i="289"/>
  <c r="B30" i="289"/>
  <c r="H29" i="289"/>
  <c r="C29" i="289"/>
  <c r="B29" i="289"/>
  <c r="H28" i="289"/>
  <c r="C28" i="289"/>
  <c r="B28" i="289" s="1"/>
  <c r="H27" i="289"/>
  <c r="C27" i="289"/>
  <c r="B27" i="289" s="1"/>
  <c r="J26" i="289"/>
  <c r="I26" i="289"/>
  <c r="H26" i="289"/>
  <c r="G26" i="289"/>
  <c r="F26" i="289"/>
  <c r="E26" i="289"/>
  <c r="C26" i="289" s="1"/>
  <c r="B26" i="289" s="1"/>
  <c r="D26" i="289"/>
  <c r="H25" i="289"/>
  <c r="C25" i="289"/>
  <c r="B25" i="289" s="1"/>
  <c r="H24" i="289"/>
  <c r="C24" i="289"/>
  <c r="B24" i="289"/>
  <c r="J23" i="289"/>
  <c r="I23" i="289"/>
  <c r="H23" i="289"/>
  <c r="G23" i="289"/>
  <c r="F23" i="289"/>
  <c r="E23" i="289"/>
  <c r="D23" i="289"/>
  <c r="H22" i="289"/>
  <c r="C22" i="289"/>
  <c r="B22" i="289"/>
  <c r="H21" i="289"/>
  <c r="C21" i="289"/>
  <c r="B21" i="289" s="1"/>
  <c r="H20" i="289"/>
  <c r="C20" i="289"/>
  <c r="B20" i="289" s="1"/>
  <c r="H19" i="289"/>
  <c r="C19" i="289"/>
  <c r="B19" i="289" s="1"/>
  <c r="H18" i="289"/>
  <c r="C18" i="289"/>
  <c r="B18" i="289"/>
  <c r="H17" i="289"/>
  <c r="C17" i="289"/>
  <c r="B17" i="289" s="1"/>
  <c r="J16" i="289"/>
  <c r="J8" i="289" s="1"/>
  <c r="J7" i="289" s="1"/>
  <c r="I16" i="289"/>
  <c r="H16" i="289" s="1"/>
  <c r="G16" i="289"/>
  <c r="F16" i="289"/>
  <c r="E16" i="289"/>
  <c r="E8" i="289" s="1"/>
  <c r="D16" i="289"/>
  <c r="D8" i="289" s="1"/>
  <c r="H15" i="289"/>
  <c r="C15" i="289"/>
  <c r="B15" i="289" s="1"/>
  <c r="H14" i="289"/>
  <c r="C14" i="289"/>
  <c r="B14" i="289"/>
  <c r="H13" i="289"/>
  <c r="B13" i="289" s="1"/>
  <c r="C13" i="289"/>
  <c r="H12" i="289"/>
  <c r="C12" i="289"/>
  <c r="B12" i="289" s="1"/>
  <c r="H11" i="289"/>
  <c r="C11" i="289"/>
  <c r="B11" i="289" s="1"/>
  <c r="H10" i="289"/>
  <c r="C10" i="289"/>
  <c r="B10" i="289"/>
  <c r="J9" i="289"/>
  <c r="I9" i="289"/>
  <c r="H9" i="289" s="1"/>
  <c r="F9" i="289"/>
  <c r="E9" i="289"/>
  <c r="D9" i="289"/>
  <c r="F8" i="289"/>
  <c r="G7" i="289"/>
  <c r="F7" i="289"/>
  <c r="G18" i="288"/>
  <c r="F18" i="288"/>
  <c r="E18" i="288"/>
  <c r="D18" i="288"/>
  <c r="G15" i="288"/>
  <c r="F15" i="288"/>
  <c r="D15" i="288"/>
  <c r="F14" i="288"/>
  <c r="F12" i="288" s="1"/>
  <c r="E14" i="288"/>
  <c r="D12" i="288"/>
  <c r="G8" i="288"/>
  <c r="F8" i="288"/>
  <c r="E8" i="288"/>
  <c r="D8" i="288"/>
  <c r="D30" i="287"/>
  <c r="D29" i="287"/>
  <c r="D28" i="287"/>
  <c r="D27" i="287"/>
  <c r="D26" i="287"/>
  <c r="D25" i="287"/>
  <c r="D24" i="287"/>
  <c r="D23" i="287"/>
  <c r="D22" i="287"/>
  <c r="D21" i="287"/>
  <c r="D20" i="287"/>
  <c r="D19" i="287"/>
  <c r="D18" i="287"/>
  <c r="D17" i="287"/>
  <c r="D16" i="287"/>
  <c r="D15" i="287"/>
  <c r="D14" i="287"/>
  <c r="D13" i="287"/>
  <c r="D12" i="287"/>
  <c r="D11" i="287"/>
  <c r="D10" i="287"/>
  <c r="D9" i="287"/>
  <c r="D8" i="287"/>
  <c r="I7" i="287"/>
  <c r="G7" i="287"/>
  <c r="F7" i="287"/>
  <c r="G129" i="286"/>
  <c r="F129" i="286"/>
  <c r="G53" i="286"/>
  <c r="F53" i="286"/>
  <c r="G129" i="285"/>
  <c r="F129" i="285"/>
  <c r="G53" i="285"/>
  <c r="F53" i="285"/>
  <c r="D22" i="282"/>
  <c r="D16" i="282"/>
  <c r="J10" i="282"/>
  <c r="I10" i="282"/>
  <c r="H10" i="282"/>
  <c r="G10" i="282"/>
  <c r="F10" i="282"/>
  <c r="E10" i="282"/>
  <c r="D10" i="282"/>
  <c r="D7" i="295" l="1"/>
  <c r="D7" i="293"/>
  <c r="D7" i="291"/>
  <c r="H7" i="289"/>
  <c r="B9" i="289"/>
  <c r="I8" i="289"/>
  <c r="E7" i="289"/>
  <c r="C23" i="289"/>
  <c r="B23" i="289" s="1"/>
  <c r="H8" i="289"/>
  <c r="D7" i="289"/>
  <c r="C8" i="289"/>
  <c r="I7" i="289"/>
  <c r="C16" i="289"/>
  <c r="D7" i="287"/>
  <c r="C7" i="289" l="1"/>
  <c r="B16" i="289"/>
  <c r="B8" i="289" s="1"/>
  <c r="B7" i="28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<sst xmlns="http://schemas.openxmlformats.org/spreadsheetml/2006/main" count="10650" uniqueCount="2348">
  <si>
    <t>回發布時間表</t>
    <phoneticPr fontId="4" type="noConversion"/>
  </si>
  <si>
    <t>資料種類：財政統計</t>
  </si>
  <si>
    <t>資料項目：臺東縣金峰鄉公所公庫收支月報</t>
    <phoneticPr fontId="4" type="noConversion"/>
  </si>
  <si>
    <t>一、發布及編製機關單位</t>
  </si>
  <si>
    <t>＊發布機關、單位：臺東縣金峰鄉公所主計室</t>
    <phoneticPr fontId="4" type="noConversion"/>
  </si>
  <si>
    <t>＊編製單位： 臺東縣金峰鄉公所主計室</t>
    <phoneticPr fontId="4" type="noConversion"/>
  </si>
  <si>
    <t>＊聯絡電話：089-751287</t>
    <phoneticPr fontId="4" type="noConversion"/>
  </si>
  <si>
    <t>＊傳真：089-751129</t>
    <phoneticPr fontId="4" type="noConversion"/>
  </si>
  <si>
    <t>＊電子信箱：3765465A@ebas.gov.tw</t>
    <phoneticPr fontId="4" type="noConversion"/>
  </si>
  <si>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</si>
  <si>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</si>
  <si>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</si>
  <si>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＊統計地區範圍及對象：臺東縣金峰鄉公所公庫歲入及歲出等收支之實際數。</t>
    <phoneticPr fontId="4" type="noConversion"/>
  </si>
  <si>
    <t>＊統計標準時間：本月資料為本月一日至月底之事實為準，累計資料由本年度一月至本年度結束會計整理期間結束之事實為準。</t>
  </si>
  <si>
    <t>＊統計項目定義：</t>
  </si>
  <si>
    <t>（一）經資門收支：參照預算法、財政收支劃分法及其他有關法令規定之收支科目定義分列歲入及歲出科目。經常門收入主要包括稅課收入、規費、罰款、財產收入等，經常門支出主要包括公教人員薪資、事務費、債務利息支出等。資本門收入為政府因減少資產及收回投資而發生的收入，資本門支出為政府因增置或擴充、改良資產及增加投資而發生的支出。</t>
    <phoneticPr fontId="4" type="noConversion"/>
  </si>
  <si>
    <r>
      <t>（</t>
    </r>
    <r>
      <rPr>
        <sz val="14"/>
        <color indexed="8"/>
        <rFont val="標楷體"/>
        <family val="4"/>
        <charset val="136"/>
      </rPr>
      <t xml:space="preserve">二）融資性收支：因舉債及償債所發生的收支。 </t>
    </r>
    <phoneticPr fontId="4" type="noConversion"/>
  </si>
  <si>
    <t>（三）本期結存：本月收入總計－本月支出總計。</t>
    <phoneticPr fontId="4" type="noConversion"/>
  </si>
  <si>
    <t>＊統計單位：新台幣千元。</t>
  </si>
  <si>
    <t>＊統計分類：分本年度及以前年度。</t>
    <phoneticPr fontId="4" type="noConversion"/>
  </si>
  <si>
    <t>＊發布週期（指資料編製或產生之頻率，如月、季、年等）：月。</t>
  </si>
  <si>
    <t>＊資料變革：無。</t>
  </si>
  <si>
    <t>四、公開資料發布訊息</t>
  </si>
  <si>
    <t>五、資料品質</t>
  </si>
  <si>
    <t>＊統計指標編製方法與資料來源說明：收入以縣庫每日收入為準；支出依主計處提供資料彙編。</t>
    <phoneticPr fontId="4" type="noConversion"/>
  </si>
  <si>
    <t>＊統計資料交叉查核及確保資料合理性之機制（說明各項資料之相互關係及不同資料來源之相關統計差異性）：各項收支數額合計應等於總計數額。</t>
    <phoneticPr fontId="4" type="noConversion"/>
  </si>
  <si>
    <t>六、須注意及預定改變之事項（說明預定修正之資料、定義、統計方法等及其修正原因）：無。</t>
    <phoneticPr fontId="4" type="noConversion"/>
  </si>
  <si>
    <t>七、其他事項：無。</t>
  </si>
  <si>
    <t>資料種類：環境統計-廢棄物統計</t>
  </si>
  <si>
    <t>＊發布機關、單位：臺東縣金峰鄉公所主計室</t>
  </si>
  <si>
    <t>＊編製單位：清潔隊</t>
  </si>
  <si>
    <t>＊傳真：089-751129</t>
  </si>
  <si>
    <t>＊ 口頭：（）記者會或說明會</t>
  </si>
  <si>
    <t>＊統計地區範圍及對象：</t>
  </si>
  <si>
    <t>本所(清潔隊)、社區、學校、機關團體等回收單位回收之資源垃圾均為統計對象。</t>
  </si>
  <si>
    <t>＊統計標準時間：以每月一日至月底之事實為準。</t>
  </si>
  <si>
    <t>(一)資源垃圾：指依廢棄務清理法第五條第六項公告之一般廢棄物回收項目及</t>
  </si>
  <si>
    <t>第十五條第二項公告應回收之物品或其包裝、容器經食用或使用後產生之</t>
  </si>
  <si>
    <t>一般廢棄物，包括直轄市、縣（市）主管機關增訂並報請中央主管機關備</t>
  </si>
  <si>
    <t>查之其他一般廢棄物回收項目，然「機動車輛」、「廚餘」、「巨大垃圾」回</t>
  </si>
  <si>
    <t>收量已另案統計不在本表範圍。</t>
  </si>
  <si>
    <t>(二)回收單位：指清潔隊、社區、學校、機關團體四大類單位，其中機關團體</t>
  </si>
  <si>
    <t>包括一般私人企業、公務部門、風景遊樂區、慈善團體等(不含回收商)等，</t>
  </si>
  <si>
    <t>如由回收商取得回收資料，不可與清潔隊、社區、學校、機關團體提供之</t>
  </si>
  <si>
    <t>資料重複計算。另拾荒者若納入各執行機關輔導之義工時，清潔隊可製作</t>
  </si>
  <si>
    <t>表格供其填報，並審核其所提報資料無誤且不重複，可將其資料納入。</t>
  </si>
  <si>
    <t>(三)環保單位自行清運：為本縣環境保護局及各鄉鎮市區公所(清潔隊)自行回</t>
  </si>
  <si>
    <t>收之資源垃圾。</t>
  </si>
  <si>
    <t>(四)環保單位委託清運：為本縣環境保護局及各鄉鎮市區公所委託資源回收列</t>
  </si>
  <si>
    <t>冊個體業者或公民營廢棄物清除機構回收之資源垃圾。</t>
  </si>
  <si>
    <t>(五)公私處所自行或委託清運：為公私處所(社區、學校、機關團體)自行或委</t>
  </si>
  <si>
    <t>託公民營廢棄物清除機構回收之資源垃圾。</t>
  </si>
  <si>
    <t>(六)紙類：指紙及其製品(紙容器除外)，如電腦報表紙、報紙、宣傳單、牛皮</t>
  </si>
  <si>
    <t>紙袋、包裝紙、雜誌、書籍、影印紙、傳真紙等。</t>
  </si>
  <si>
    <t>(七)紙容器：指以紙為主要材質製成供裝填用之紙容器，包括裝填食品及物品</t>
  </si>
  <si>
    <t>之紙盒包、一次性使用之免洗餐具(如杯、碗、盤、托盤、碟、餐盒及餐盒內盛裝食物之內盤與上蓋)、氣密或液密包裝之紙容器及其他紙製平板容器。另以植物纖維為主要材質之容器亦歸此類。</t>
  </si>
  <si>
    <t>(八)鋁箔包：指以含紙、鋁箔及塑膠之複合材質製成供裝填用之鋁箔包容器。</t>
  </si>
  <si>
    <t>(九)鋁容器：指以鋁為主要材質製成供裝填用之鋁容器，如鋁罐。</t>
  </si>
  <si>
    <t>(十)鐵容器：指以鐵為主要材質製成供裝填用之鐵容器，如鐵罐。</t>
  </si>
  <si>
    <t>(十一)其他金屬製品：指公告應回收廢棄物鋁容器及鐵容器項目以外之其他金屬製品，如一般鐵、鋁、銅...等金屬製品。</t>
  </si>
  <si>
    <t>(十三)包裝用發泡塑膠：指以發泡聚苯乙烯（EPS）、發泡聚乙烯（EPE）、發泡聚丙烯（EPP）、發泡乙烯聚合物（EPO）等材質作為緩衝材、保溫絕熱材之包裝(即保麗龍)。</t>
  </si>
  <si>
    <t>塑膠袋。</t>
  </si>
  <si>
    <t>(十五)輪胎：指使用於機動車輛及腳踏車之橡膠材質外胎，但不包括實心胎。</t>
  </si>
  <si>
    <t>(十六)玻璃容器：指以玻璃材質製成供裝填用之容器，如玻璃瓶罐等。</t>
  </si>
  <si>
    <t>(十七)其他玻璃製品：指公告應回收廢棄物玻璃容器項目以外之其他玻璃製</t>
  </si>
  <si>
    <t>品，如玻璃杯、玻璃盤、玻璃碗、玻璃燭臺及碎玻璃等，但不含強化玻璃、</t>
  </si>
  <si>
    <t>隔熱玻璃及裝潢修繕產生的大型玻璃。</t>
  </si>
  <si>
    <t>(十八)照明光源：指公告應回收之白熾燈泡(燈帽直徑2.6公分以上)、含汞照</t>
  </si>
  <si>
    <t>明光源及發光二極體(即LED)照明光源。含汞照明光源包括直管日光燈、</t>
  </si>
  <si>
    <t>環管日光燈、安定器內藏式螢光燈泡、緊密型螢光燈管、高強度照明燈管、</t>
  </si>
  <si>
    <t>冷陰極燈、感應式螢光燈及其他含汞燈。發光二極體照明光源包括直管</t>
  </si>
  <si>
    <t>型、環管型、安定器內藏式型及緊密型。</t>
  </si>
  <si>
    <t>(十九)乾電池：指以化學能直接轉換成電能，組裝前單只重量小於一公斤，密閉式之小型電池，包括一次電池及二次電池，如圓筒、方筒、鈕釦型及組</t>
  </si>
  <si>
    <t>裝型之鹼性電池、鋰電池、鎳鎘電池、鎳氫電池及水銀電池等。</t>
  </si>
  <si>
    <t>(二十)鉛蓄電池：包括發動活塞引擎用及其他鉛酸蓄電池，如電瓶。</t>
  </si>
  <si>
    <t>(二十一)家電：指公告應回收之電子電器物品，包括電視機、電冰箱、洗衣機、冷暖氣機、電風扇等，及其他大小型家電，如電熱水瓶、電磁爐、電鍋、</t>
  </si>
  <si>
    <t>飲水機、微波爐、烤箱、咖啡機、吹風機、吸塵器、電暖器、錄放影機等。</t>
  </si>
  <si>
    <t>(二十二)資訊物品：指公告應回收之資訊物品，包括筆記型電腦、平板電腦及用於個人電腦之主機板、硬式磁碟機、電源器、機殼、顯示器、印表機、</t>
  </si>
  <si>
    <t>鍵盤等。</t>
  </si>
  <si>
    <t>(二十三)行動電話(含充電器)：指行動電話及其充電器(包括座充及旅充)。</t>
  </si>
  <si>
    <t>(二十四)農藥容器及特殊環境用藥容器：指以塑膠、玻璃、金屬、紙、鋁箔或</t>
  </si>
  <si>
    <t>其他經行政院環境保護署公告之單一或複合材質製成，用以直接裝填成品</t>
  </si>
  <si>
    <t>農藥或特殊環境用藥之容器。</t>
  </si>
  <si>
    <t>(二十五)食用油：指可供食用之動植物油脂。</t>
  </si>
  <si>
    <t>(二十六)其他：指無法直接歸類之回收項目或直轄市、縣（市）主管機關增訂</t>
  </si>
  <si>
    <t>＊統計單位：</t>
  </si>
  <si>
    <t>本表皆以公斤為單位，若無法得其實際重量，請至「生活廢棄物質管理資訊系統」主管機關頁面&gt;點選「常見問題區」中「資源回收項目重量折算標準」可供參考，網址：http://hwms.epa.gov.tw/。</t>
  </si>
  <si>
    <t>＊統計分類：</t>
  </si>
  <si>
    <t>(一)縱行項目按清運單位別分。</t>
  </si>
  <si>
    <t>(二)橫列項目按回收項目別分。</t>
  </si>
  <si>
    <t>＊發布週期：月</t>
  </si>
  <si>
    <t>＊資料變革：無</t>
  </si>
  <si>
    <t>＊預告發布日期：</t>
  </si>
  <si>
    <t>＊同步發送單位：無</t>
  </si>
  <si>
    <t>＊統計指標編製方法與資料來源說明：</t>
  </si>
  <si>
    <t>依據本所清潔隊提報之資源回收成果報告月報表資料彙總編製。</t>
  </si>
  <si>
    <t>＊統計資料交叉查核及確保資料合理性之機制：</t>
  </si>
  <si>
    <t>依上述之統計項目定義，採電腦作業且具查核機制，以確保資料之合理性。</t>
  </si>
  <si>
    <t>六、須注意及預定改變之事項：無</t>
  </si>
  <si>
    <t>七、其他事項：無</t>
  </si>
  <si>
    <t>資料種類：環境統計-廢棄物統計</t>
    <phoneticPr fontId="4" type="noConversion"/>
  </si>
  <si>
    <t>＊電子信箱：3765465A@ebas.gov.tw</t>
  </si>
  <si>
    <t>（）磁片（）光碟片（）其他</t>
  </si>
  <si>
    <t>＊統計單位：公噸</t>
  </si>
  <si>
    <t>依據本所清潔隊提報之垃圾清理資料彙總編製。</t>
  </si>
  <si>
    <t>回發布時間表</t>
  </si>
  <si>
    <t>「臺東縣金峰鄉都市公共設施用地取得面積」統計資料背景說明</t>
    <phoneticPr fontId="4" type="noConversion"/>
  </si>
  <si>
    <t>資料種類：建設類</t>
    <phoneticPr fontId="4" type="noConversion"/>
  </si>
  <si>
    <t>資料項目：臺東縣金峰鄉都市公共設施用地取得面積</t>
    <phoneticPr fontId="4" type="noConversion"/>
  </si>
  <si>
    <t>＊編製單位：財經課</t>
    <phoneticPr fontId="4" type="noConversion"/>
  </si>
  <si>
    <t>＊統計標準時間：靜態資料以每年12月底之事實為準，動態資料以每年1月1日至12月31日之事實為準。</t>
  </si>
  <si>
    <t>＊發布週期（指資料編製或產生之頻率，如月、季、年等）：按年。</t>
    <phoneticPr fontId="4" type="noConversion"/>
  </si>
  <si>
    <t>＊同步發送單位（說明資料發布時同步發送之單位或可同步查得該資料之網址）：無。</t>
  </si>
  <si>
    <t>＊統計指標編製方法與資料來源說明：臺東縣金峰鄉公所各業務單位所造送之統計報表、本室直接向有關機關蒐集或向民間調查所獲得之資料。</t>
    <phoneticPr fontId="4" type="noConversion"/>
  </si>
  <si>
    <t>＊統計資料交叉查核及確保資料合理性之機制（說明各項資料之相互關係及不同資料來源之相關統計差異性）：為確保資料品質，運用電腦程式進行檢誤，對於異常資料再請各相關機關補正。</t>
  </si>
  <si>
    <t>六、須注意及預定改變之事項（說明預定修正之資料、定義、統計方法等及其修正原因）：無。</t>
  </si>
  <si>
    <t>「臺東縣金峰鄉都市土地使用分區面積」統計資料背景說明</t>
    <phoneticPr fontId="4" type="noConversion"/>
  </si>
  <si>
    <t>資料項目：臺東縣金峰鄉都市土地使用分區面積</t>
    <phoneticPr fontId="4" type="noConversion"/>
  </si>
  <si>
    <t>＊發布週期（指資料編製或產生之頻率，如月、季、年等）：按年。</t>
    <phoneticPr fontId="4" type="noConversion"/>
  </si>
  <si>
    <t>＊統計指標編製方法與資料來源說明：臺東縣金峰鄉公所各業務單位所造送之統計報表、本室直接向有關機關蒐集或向民間調查所獲得之資料。</t>
    <phoneticPr fontId="4" type="noConversion"/>
  </si>
  <si>
    <t xml:space="preserve">  ＊發布機關、單位：臺東縣金峰鄉公所主計室</t>
    <phoneticPr fontId="4" type="noConversion"/>
  </si>
  <si>
    <t xml:space="preserve">  ＊編製單位：財經課</t>
    <phoneticPr fontId="4" type="noConversion"/>
  </si>
  <si>
    <t xml:space="preserve">  ＊傳真：089-751129</t>
    <phoneticPr fontId="4" type="noConversion"/>
  </si>
  <si>
    <t xml:space="preserve">  ＊電子信箱：3765465A@ebas.gov.tw</t>
    <phoneticPr fontId="4" type="noConversion"/>
  </si>
  <si>
    <t>＊發布週期（指資料編製或產生之頻率，如月、季、年等）：按季。</t>
  </si>
  <si>
    <t>資料項目：臺東縣金峰鄉路邊停車-身心障礙者專用停車位統計</t>
    <phoneticPr fontId="4" type="noConversion"/>
  </si>
  <si>
    <t>資料種類：農業類</t>
    <phoneticPr fontId="4" type="noConversion"/>
  </si>
  <si>
    <t>一、發布及編製機關單位</t>
    <phoneticPr fontId="4" type="noConversion"/>
  </si>
  <si>
    <t>資料項目：臺東縣金峰鄉農路改善及維護工程</t>
    <phoneticPr fontId="4" type="noConversion"/>
  </si>
  <si>
    <t>資料種類：社會類</t>
    <phoneticPr fontId="4" type="noConversion"/>
  </si>
  <si>
    <t xml:space="preserve">  ＊編製單位：社會課</t>
    <phoneticPr fontId="4" type="noConversion"/>
  </si>
  <si>
    <t>＊發布週期（指資料編製或產生之頻率，如月、季、年等）：按年。</t>
  </si>
  <si>
    <t>資料種類：環境統計-其他有關統計類</t>
    <phoneticPr fontId="4" type="noConversion"/>
  </si>
  <si>
    <t>資料項目：臺東縣金峰鄉公所環保人員概況統計</t>
    <phoneticPr fontId="4" type="noConversion"/>
  </si>
  <si>
    <t>資料種類：環保統計</t>
    <phoneticPr fontId="4" type="noConversion"/>
  </si>
  <si>
    <t>資料種類：民政類</t>
    <phoneticPr fontId="4" type="noConversion"/>
  </si>
  <si>
    <t>資料項目：臺東縣金峰鄉公墓設施概況</t>
    <phoneticPr fontId="4" type="noConversion"/>
  </si>
  <si>
    <t>＊編製單位：臺東縣金峰鄉公所民政課</t>
    <phoneticPr fontId="4" type="noConversion"/>
  </si>
  <si>
    <t>臺東縣金峰鄉骨灰(骸) 存放設施概況背景說明</t>
    <phoneticPr fontId="4" type="noConversion"/>
  </si>
  <si>
    <t>資料項目：臺東縣金峰鄉骨灰(骸)存放設施概況</t>
    <phoneticPr fontId="4" type="noConversion"/>
  </si>
  <si>
    <t>資料項目：臺東縣金峰鄉火化場設施概況</t>
    <phoneticPr fontId="4" type="noConversion"/>
  </si>
  <si>
    <t>資料項目：臺東縣金峰鄉殯儀館設施概況</t>
    <phoneticPr fontId="4" type="noConversion"/>
  </si>
  <si>
    <t>資料項目：臺東縣金峰鄉殯葬管理業務概況</t>
    <phoneticPr fontId="4" type="noConversion"/>
  </si>
  <si>
    <t>資料種類：法制類</t>
    <phoneticPr fontId="4" type="noConversion"/>
  </si>
  <si>
    <t>資料項目：臺東縣金峰鄉辦理調解業務概況</t>
    <phoneticPr fontId="4" type="noConversion"/>
  </si>
  <si>
    <t>＊編製單位：臺東縣金峰鄉公所秘書室</t>
    <phoneticPr fontId="4" type="noConversion"/>
  </si>
  <si>
    <t>資料項目：臺東縣金峰鄉調解委員會組織概況</t>
    <phoneticPr fontId="4" type="noConversion"/>
  </si>
  <si>
    <t>資料項目：臺東縣金峰鄉辦理調解方式概況</t>
    <phoneticPr fontId="4" type="noConversion"/>
  </si>
  <si>
    <t>資料項目：臺東縣金峰鄉寺廟登記概況</t>
    <phoneticPr fontId="4" type="noConversion"/>
  </si>
  <si>
    <t>＊聯絡電話：089-751144#112</t>
    <phoneticPr fontId="4" type="noConversion"/>
  </si>
  <si>
    <t>資料項目：臺東縣金峰鄉教會(堂)概況</t>
    <phoneticPr fontId="4" type="noConversion"/>
  </si>
  <si>
    <t>資料項目：臺東縣金峰鄉宗教團體興辦公益慈善及社會教化事業概況</t>
    <phoneticPr fontId="4" type="noConversion"/>
  </si>
  <si>
    <t>＊聯絡電話：089-751144#232</t>
    <phoneticPr fontId="4" type="noConversion"/>
  </si>
  <si>
    <t xml:space="preserve">  ＊編製單位：農業課</t>
    <phoneticPr fontId="4" type="noConversion"/>
  </si>
  <si>
    <t xml:space="preserve">  ＊聯絡電話：089-751144#125</t>
    <phoneticPr fontId="4" type="noConversion"/>
  </si>
  <si>
    <t>＊聯絡電話：089-751131</t>
    <phoneticPr fontId="3" type="noConversion"/>
  </si>
  <si>
    <t>＊聯絡電話：089-751131</t>
    <phoneticPr fontId="3" type="noConversion"/>
  </si>
  <si>
    <t>＊聯絡電話：089-751144#113</t>
    <phoneticPr fontId="4" type="noConversion"/>
  </si>
  <si>
    <t>「臺東縣金峰鄉都市計畫區域內公共工程實施數量」統計資料背景說明</t>
    <phoneticPr fontId="4" type="noConversion"/>
  </si>
  <si>
    <t>資料項目：臺東縣金峰鄉都市計畫區域內公共工程實施數量</t>
    <phoneticPr fontId="4" type="noConversion"/>
  </si>
  <si>
    <t>「臺東縣金峰鄉都市計畫地區種類」統計資料背景說明</t>
    <phoneticPr fontId="4" type="noConversion"/>
  </si>
  <si>
    <t>資料項目：臺東縣金峰鄉都市計畫地區種類</t>
    <phoneticPr fontId="4" type="noConversion"/>
  </si>
  <si>
    <t>「臺東縣金峰鄉都市計畫公共設施用地已開闢建面積」統計資料背景說明</t>
    <phoneticPr fontId="4" type="noConversion"/>
  </si>
  <si>
    <t>資料項目：臺東縣金峰鄉都市計畫公共設施用地已開闢建面積</t>
    <phoneticPr fontId="4" type="noConversion"/>
  </si>
  <si>
    <t>＊ 口頭：（）記者會或說明會</t>
    <phoneticPr fontId="3" type="noConversion"/>
  </si>
  <si>
    <t>「臺東縣金峰鄉都市計畫公共設施用地計畫面積」統計資料背景說明</t>
    <phoneticPr fontId="4" type="noConversion"/>
  </si>
  <si>
    <t>資料項目：臺東縣金峰鄉都市計畫公共設施用地計畫面積</t>
    <phoneticPr fontId="4" type="noConversion"/>
  </si>
  <si>
    <t>＊聯絡電話：089-751131</t>
    <phoneticPr fontId="3" type="noConversion"/>
  </si>
  <si>
    <t xml:space="preserve">  ＊聯絡電話：089-751144#127</t>
    <phoneticPr fontId="4" type="noConversion"/>
  </si>
  <si>
    <t>＊聯絡電話：089-751144#112</t>
    <phoneticPr fontId="4" type="noConversion"/>
  </si>
  <si>
    <t>＊時效（指統計標準時間至資料發布時間之間隔時間）：2個月又20日。</t>
    <phoneticPr fontId="3" type="noConversion"/>
  </si>
  <si>
    <t>＊時效（指統計標準時間至資料發布時間之間隔時間）：2個月又5日。</t>
    <phoneticPr fontId="3" type="noConversion"/>
  </si>
  <si>
    <t>＊時效（指統計標準時間至資料發布時間之間隔時間）：3個月又5日。</t>
    <phoneticPr fontId="3" type="noConversion"/>
  </si>
  <si>
    <t>預告統計資料發布時間表</t>
    <phoneticPr fontId="4" type="noConversion"/>
  </si>
  <si>
    <t>聯絡人：主計室助理 曾蕾蕾</t>
    <phoneticPr fontId="4" type="noConversion"/>
  </si>
  <si>
    <t>服務單位：金峰鄉公所主計室</t>
    <phoneticPr fontId="4" type="noConversion"/>
  </si>
  <si>
    <t>電話：089-751287</t>
    <phoneticPr fontId="4" type="noConversion"/>
  </si>
  <si>
    <t>電子信箱：3765465A@ebas.gov.tw</t>
    <phoneticPr fontId="4" type="noConversion"/>
  </si>
  <si>
    <t>資料
種類</t>
    <phoneticPr fontId="4" type="noConversion"/>
  </si>
  <si>
    <t>資料項目</t>
  </si>
  <si>
    <t>發布
形式</t>
    <phoneticPr fontId="4" type="noConversion"/>
  </si>
  <si>
    <t>預          定          發          布          時          間</t>
    <phoneticPr fontId="4" type="noConversion"/>
  </si>
  <si>
    <t>備註</t>
    <phoneticPr fontId="4" type="noConversion"/>
  </si>
  <si>
    <t>財政
統計</t>
    <phoneticPr fontId="4" type="noConversion"/>
  </si>
  <si>
    <t>臺東縣金峰鄉公庫收支月報</t>
  </si>
  <si>
    <t>報表網路-報表</t>
    <phoneticPr fontId="4" type="noConversion"/>
  </si>
  <si>
    <t>月報</t>
    <phoneticPr fontId="4" type="noConversion"/>
  </si>
  <si>
    <t>臺東縣金峰鄉一般垃圾及廚餘清理狀況</t>
    <phoneticPr fontId="4" type="noConversion"/>
  </si>
  <si>
    <t>臺東縣金峰鄉環保人員概況</t>
    <phoneticPr fontId="4" type="noConversion"/>
  </si>
  <si>
    <t>臺東縣金峰鄉垃圾處理(廠)處理量及垃圾清理車輛與機具</t>
    <phoneticPr fontId="4" type="noConversion"/>
  </si>
  <si>
    <t>建設類</t>
    <phoneticPr fontId="4" type="noConversion"/>
  </si>
  <si>
    <t>臺東縣金峰鄉都市計畫區域內公共工程實施數量</t>
    <phoneticPr fontId="4" type="noConversion"/>
  </si>
  <si>
    <t>2月20日</t>
    <phoneticPr fontId="4" type="noConversion"/>
  </si>
  <si>
    <t>年報</t>
    <phoneticPr fontId="3" type="noConversion"/>
  </si>
  <si>
    <t>臺東縣金峰鄉都市計畫地區種類</t>
    <phoneticPr fontId="4" type="noConversion"/>
  </si>
  <si>
    <t>年報</t>
    <phoneticPr fontId="4" type="noConversion"/>
  </si>
  <si>
    <t>臺東縣金峰鄉都市計畫面積及人口</t>
    <phoneticPr fontId="4" type="noConversion"/>
  </si>
  <si>
    <t>臺東縣金峰鄉都市計畫公共設施用地計畫面積</t>
    <phoneticPr fontId="4" type="noConversion"/>
  </si>
  <si>
    <t>臺東縣金峰鄉都市計畫公共設施用地已取得面積</t>
    <phoneticPr fontId="4" type="noConversion"/>
  </si>
  <si>
    <t>臺東縣金峰鄉都市計畫土地使用分區面積</t>
    <phoneticPr fontId="4" type="noConversion"/>
  </si>
  <si>
    <t>臺東縣金峰鄉都市計畫公共設施用地已闢建面積</t>
    <phoneticPr fontId="4" type="noConversion"/>
  </si>
  <si>
    <t>臺東縣金峰鄉停車位概況-都市計畫區內路外</t>
    <phoneticPr fontId="4" type="noConversion"/>
  </si>
  <si>
    <t>季報</t>
    <phoneticPr fontId="4" type="noConversion"/>
  </si>
  <si>
    <t>臺東縣金峰鄉停車位概況-路邊停車位</t>
    <phoneticPr fontId="4" type="noConversion"/>
  </si>
  <si>
    <t>臺東縣金峰鄉區內路外身心障礙者專用停車位</t>
    <phoneticPr fontId="4" type="noConversion"/>
  </si>
  <si>
    <t>臺東縣金峰鄉停車位概況-路邊身心障礙者專用停車位</t>
    <phoneticPr fontId="4" type="noConversion"/>
  </si>
  <si>
    <t>3月5日</t>
    <phoneticPr fontId="4" type="noConversion"/>
  </si>
  <si>
    <t>臺東縣金峰鄉農路改善及維護工程</t>
  </si>
  <si>
    <t>自109年4月改季報</t>
  </si>
  <si>
    <t>臺東縣金峰鄉推行社區發展工作成果</t>
    <phoneticPr fontId="4" type="noConversion"/>
  </si>
  <si>
    <t>3月05日</t>
    <phoneticPr fontId="4" type="noConversion"/>
  </si>
  <si>
    <t>臺東縣金峰鄉公墓設施概況</t>
    <phoneticPr fontId="4" type="noConversion"/>
  </si>
  <si>
    <t>臺東縣金峰鄉骨灰(骸)存放設施概況</t>
    <phoneticPr fontId="4" type="noConversion"/>
  </si>
  <si>
    <t>臺東縣金峰鄉火化場設施概況</t>
    <phoneticPr fontId="4" type="noConversion"/>
  </si>
  <si>
    <t>臺東縣金峰鄉殯儀館設施概況</t>
    <phoneticPr fontId="4" type="noConversion"/>
  </si>
  <si>
    <t>臺東縣金峰鄉殯葬管理業務概況</t>
    <phoneticPr fontId="4" type="noConversion"/>
  </si>
  <si>
    <t>臺東縣金峰鄉各級宗教財團法人概況</t>
    <phoneticPr fontId="4" type="noConversion"/>
  </si>
  <si>
    <t>臺東縣金峰鄉寺廟登記概況</t>
    <phoneticPr fontId="4" type="noConversion"/>
  </si>
  <si>
    <t>臺東縣金峰鄉教會(堂)概況</t>
    <phoneticPr fontId="4" type="noConversion"/>
  </si>
  <si>
    <t>臺東縣金峰鄉宗教團體興辦公益慈善及社會教化事業概況</t>
    <phoneticPr fontId="4" type="noConversion"/>
  </si>
  <si>
    <t>臺東縣金峰鄉辦理調解業務概況</t>
    <phoneticPr fontId="4" type="noConversion"/>
  </si>
  <si>
    <t>臺東縣金峰鄉調解委員會組織概況</t>
    <phoneticPr fontId="4" type="noConversion"/>
  </si>
  <si>
    <t>臺東縣金峰鄉辦理調解方式概況</t>
    <phoneticPr fontId="4" type="noConversion"/>
  </si>
  <si>
    <t>資料種類：環保類</t>
    <phoneticPr fontId="4" type="noConversion"/>
  </si>
  <si>
    <t>＊編製單位：臺東縣金峰鄉公所清潔隊</t>
    <phoneticPr fontId="4" type="noConversion"/>
  </si>
  <si>
    <t>＊聯絡電話：089-751131</t>
    <phoneticPr fontId="4" type="noConversion"/>
  </si>
  <si>
    <t>臺東縣峰鄉環境保護預算概況</t>
    <phoneticPr fontId="3" type="noConversion"/>
  </si>
  <si>
    <t>年報</t>
    <phoneticPr fontId="4" type="noConversion"/>
  </si>
  <si>
    <t>臺東縣峰鄉環境保護決算概況</t>
    <phoneticPr fontId="3" type="noConversion"/>
  </si>
  <si>
    <t>資料項目：臺東縣金峰鄉治山防災整體工程</t>
    <phoneticPr fontId="4" type="noConversion"/>
  </si>
  <si>
    <t>＊統計標準時間：以會計年度期間之事實為準。</t>
    <phoneticPr fontId="3" type="noConversion"/>
  </si>
  <si>
    <t>臺東縣金峰鄉治山防災整體治理工程</t>
    <phoneticPr fontId="3" type="noConversion"/>
  </si>
  <si>
    <t>＊聯絡電話：089-751144轉232</t>
    <phoneticPr fontId="4" type="noConversion"/>
  </si>
  <si>
    <t xml:space="preserve">  ＊聯絡電話：089-751144轉232</t>
    <phoneticPr fontId="4" type="noConversion"/>
  </si>
  <si>
    <t xml:space="preserve">  ＊聯絡電話：089-751144轉305</t>
    <phoneticPr fontId="4" type="noConversion"/>
  </si>
  <si>
    <t xml:space="preserve">  ＊聯絡電話：089-751144轉234~235</t>
    <phoneticPr fontId="4" type="noConversion"/>
  </si>
  <si>
    <t>＊聯絡電話：089-751144#112</t>
    <phoneticPr fontId="4" type="noConversion"/>
  </si>
  <si>
    <t>資料項目：臺東縣金峰鄉各級宗教財團法人概況</t>
    <phoneticPr fontId="4" type="noConversion"/>
  </si>
  <si>
    <r>
      <t>「臺東縣金峰鄉公所公庫收支</t>
    </r>
    <r>
      <rPr>
        <b/>
        <sz val="14"/>
        <rFont val="標楷體"/>
        <family val="4"/>
        <charset val="136"/>
      </rPr>
      <t>月報</t>
    </r>
    <r>
      <rPr>
        <b/>
        <sz val="14"/>
        <color indexed="8"/>
        <rFont val="標楷體"/>
        <family val="4"/>
        <charset val="136"/>
      </rPr>
      <t>」統計資料背景說明</t>
    </r>
    <phoneticPr fontId="4" type="noConversion"/>
  </si>
  <si>
    <t>傳真：089-751139</t>
  </si>
  <si>
    <t>「臺東縣金峰鄉公所垃圾處理場 (廠)及垃圾清理車輛統計」統計資料背景說明</t>
    <phoneticPr fontId="4" type="noConversion"/>
  </si>
  <si>
    <t>資料項目：臺東縣金峰鄉公所垃圾處理場 (廠)及垃圾清理車輛統計</t>
    <phoneticPr fontId="4" type="noConversion"/>
  </si>
  <si>
    <t>「臺東縣金峰鄉一般垃圾及廚餘清理狀況」統計資料背景說明</t>
    <phoneticPr fontId="4" type="noConversion"/>
  </si>
  <si>
    <t>資料項目：臺東縣金峰鄉一般垃圾及廚餘清理狀況</t>
    <phoneticPr fontId="3" type="noConversion"/>
  </si>
  <si>
    <t xml:space="preserve">   (一) 一般垃圾：指由家戶、公共場所及其他產生源所產生除資源垃圾、有害垃圾
       及廚餘以外之一般廢棄物，包括非例行性排出垃圾、無法回收之巨大垃圾，
       但不包括海灘（漂)垃圾。家戶係指民眾居住處，其垃圾由垃圾車沿街清運收
       受者；公共場所如社區、公園、街道、河堤、人行道、水溝及髒亂點等；其
       他產生源如學校、公務機關、風景遊樂區、慈善團體、辦公大樓、夜市、市
       場、非公告事業之營業場所及事業員工生活產生者等。</t>
    <phoneticPr fontId="3" type="noConversion"/>
  </si>
  <si>
    <t>臺東縣金峰鄉天然災害水土保持設施損失情形</t>
    <phoneticPr fontId="3" type="noConversion"/>
  </si>
  <si>
    <t>資料種類：水土保持類</t>
    <phoneticPr fontId="4" type="noConversion"/>
  </si>
  <si>
    <t>資料項目：臺東縣金峰鄉天然災害水土保持設施損失情形</t>
    <phoneticPr fontId="4" type="noConversion"/>
  </si>
  <si>
    <t>(一)災害種類：指地震、颱風、水災及其他災害等天然災害。視各統計項目而
    定。</t>
    <phoneticPr fontId="3" type="noConversion"/>
  </si>
  <si>
    <t>(二)搶修（復建）經費：指遭受天然災害損害之水土保持設施搶修（復建）經
    費，依設施項目分為農路、土石流防治設施、治山防災設施及一般水土保持
    設施等搶修（復建）經費。</t>
    <phoneticPr fontId="3" type="noConversion"/>
  </si>
  <si>
    <t>(三)一般水土保持設施：指土石流防治及治山防災除外之一般水土保持設施。</t>
    <phoneticPr fontId="3" type="noConversion"/>
  </si>
  <si>
    <t>「臺東縣金峰鄉都市區域內現有已開闢道路長度及面積暨橋梁座數、自行車長度」統計
資料背景說明</t>
    <phoneticPr fontId="4" type="noConversion"/>
  </si>
  <si>
    <t>資料項目：臺東縣金峰鄉都市區域內現有已開闢道路長度及面積暨橋梁座數、自行車長度</t>
    <phoneticPr fontId="4" type="noConversion"/>
  </si>
  <si>
    <t>臺東縣金峰鄉都市區域內現有已開闢道路長度及面積暨橋梁座數、自行車長度</t>
    <phoneticPr fontId="4" type="noConversion"/>
  </si>
  <si>
    <t>臺東縣金峰鄉停車位概況-都市計畫區外路外</t>
  </si>
  <si>
    <t>臺東縣金峰鄉區外路外身心障礙者專用停車位</t>
  </si>
  <si>
    <t>臺東縣金峰鄉停車位概況-區內路外電動車專用停車位</t>
    <phoneticPr fontId="3" type="noConversion"/>
  </si>
  <si>
    <t>臺東縣金峰鄉停車位概況-區外路外電動車專用停車位</t>
    <phoneticPr fontId="3" type="noConversion"/>
  </si>
  <si>
    <t>臺東縣金峰鄉停車位概況-路邊電動車專用停車位</t>
    <phoneticPr fontId="3" type="noConversion"/>
  </si>
  <si>
    <t>臺東縣金峰鄉漁業從業人數</t>
    <phoneticPr fontId="3" type="noConversion"/>
  </si>
  <si>
    <t>臺東縣金峰鄉漁戶數及漁戶人數</t>
    <phoneticPr fontId="3" type="noConversion"/>
  </si>
  <si>
    <t>資料項目：臺東縣金峰鄉漁業從業人數</t>
    <phoneticPr fontId="4" type="noConversion"/>
  </si>
  <si>
    <t>資料種類：其他類</t>
    <phoneticPr fontId="4" type="noConversion"/>
  </si>
  <si>
    <t>＊統計地區範圍及對象：凡本鄉居民實際從事各種漁業之從業人員，不論其為專、兼業均為統計對象。</t>
    <phoneticPr fontId="4" type="noConversion"/>
  </si>
  <si>
    <t>(一)遠洋漁業：使用漁船在我國經濟海域外從事漁撈作業者。
(二)近海漁業：使用漁船在我國經濟海域（12海浬-200海浬）內從事漁撈作業者。
(三)沿岸漁業：使用船筏或不使用船筏在我國領海（12浬）內從事漁撈作業者。
(四)海面養殖業：在高潮線外從事水產動植物之養育或蓄養作業者。
(五)內陸漁撈業：在內水從事水產動植物之採捕為業者。
(六)內陸養殖業：在高潮線內從事水產動植物之養育或蓄養作業者。
(七)專業：指從事漁（水產）業之收入，占其全年總收入百分之五十以上者。
(八)兼業：指從事漁（水產）業之收入，占其全年總收入未達百分之五十者。
(九)船員：指搭乘動力漁船、舢舨或漁筏出海作業之工作人員，包括幹部船員及普通船員。在河川、湖沼、水庫作業，而未領有漁船船員手冊者，則列入內陸漁撈業。
(十)岸上人員：指未直接從事漁撈、養殖或製造之工作，而掌管該經營單位之企劃、營運報關、採購、銷售、會計、出納、經營或其他岸上協助漁業工作等之人員。
(十一)其他：係指於沿岸漁業中從事岸際及潮間帶採捕漁業，未搭乘船筏但直接從事
漁業作業之從業人員。</t>
    <phoneticPr fontId="3" type="noConversion"/>
  </si>
  <si>
    <t>資料項目：臺東縣金峰鄉漁戶數及漁戶人口數</t>
    <phoneticPr fontId="4" type="noConversion"/>
  </si>
  <si>
    <t>3月25日</t>
    <phoneticPr fontId="4" type="noConversion"/>
  </si>
  <si>
    <t>臺東縣金峰鄉公共造產成果概況</t>
    <phoneticPr fontId="4" type="noConversion"/>
  </si>
  <si>
    <t>臺東縣金峰鄉公共造產成果概況統計資料背景說明</t>
    <phoneticPr fontId="4" type="noConversion"/>
  </si>
  <si>
    <t>資料項目：臺東縣金峰鄉公共造產成果概況</t>
    <phoneticPr fontId="4" type="noConversion"/>
  </si>
  <si>
    <t>（八）現存造產價值估計：當年底現存造產依市價估計。
（九）歷年累計總投資額：累計歷年至當年底該項造產種類總投資額。</t>
    <phoneticPr fontId="3" type="noConversion"/>
  </si>
  <si>
    <t>三、資料範圍、週期及時效</t>
    <phoneticPr fontId="3" type="noConversion"/>
  </si>
  <si>
    <t>＊統計地區範圍及對象：凡本鄉內實施都市計畫區域，均為統計對象。</t>
    <phoneticPr fontId="4" type="noConversion"/>
  </si>
  <si>
    <t>(一)都市計畫面積：依法完成法定程序之都市計畫區規劃之總面積。				
(二)都市計畫區人口數：依法完成法定程序之都市計畫區域範圍內之居住人數。		
   1.計畫人口數：指都市計畫區內之計畫容納人口數。						
   2.現況人口數：指都市計畫區內現住戶籍人口。						
(三)都市計畫區人口密度：都市計畫區人口數除以都市計畫面積所得之值。			
  1.計畫人口密度：指計畫人口數除以都市計畫區面積。					
  2.現況人口密度：指現況人口數除以都市計畫區面積。</t>
    <phoneticPr fontId="3" type="noConversion"/>
  </si>
  <si>
    <t>「臺東縣金峰鄉實施都市計畫面積及人口」統計資料背景說明</t>
    <phoneticPr fontId="4" type="noConversion"/>
  </si>
  <si>
    <t>資料項目：臺東縣金峰鄉實施都市計畫面積及人口</t>
    <phoneticPr fontId="4" type="noConversion"/>
  </si>
  <si>
    <t>(一)市鎮計畫之地區包括：1.首都、直轄市；2.省會、省轄市；3.縣(市)政府所在地及縣轄市；4.鎮；5.其他經內政部或省政府指定應依本法擬定市鎮計畫之地區。
(二)鄉街計畫之地區包括1.鄉公所所在地；2.人口集居5年前已達2千人，而在最近5年內已增加三分之一以上之地區；3.人口集居達3千人，而其中工商業人口占就業總人口百分之五十以上之地區；4.其他經省、縣(市)政府指定應依本法擬定鄉街計畫之地區。
(三)特定區計畫為發展工業或保持優美風景或因其他目的而劃定之特定地區。</t>
    <phoneticPr fontId="3" type="noConversion"/>
  </si>
  <si>
    <t>(一)道路系統、停車場所及加油站，應按土地使用分區及交通情形與預期之發展配置之。
(二)公園、體育場所、綠地、廣場及兒童遊樂場，應依計畫人口密度及自然環境，作有系統之佈置，除具有特殊情形外其占用土地總面積不得少於全部計畫面積百分之十。	
(三)中小學校、社教場所、市場、變電所、衛生等公共設施，應按里鄰單位或居民分布情形適當配置之。		
(四)環保設施用地包括污水處理廠（場）、垃圾掩埋場、焚化爐、資源回收站（場）等相關環保設施。</t>
    <phoneticPr fontId="3" type="noConversion"/>
  </si>
  <si>
    <t>＊統計地區範圍及對象：凡本鄉實施都市計畫區域，均為統計對象。</t>
    <phoneticPr fontId="4" type="noConversion"/>
  </si>
  <si>
    <t>(一)住宅區：為保護居住環境而劃定，其土地及建築物之使用，不得有礙居住之寧靜、安全及衛生。		
(二)商業區：為促進商業發展而劃定，其土地及建築物之使用，不得有礙商業之便利。	
(三)工業區：為促進工業發展而劃定，其土地及建築物，以供工業使用為主。
(四)行政、文教、風景等使用區內土地及建築物，以供其規定目的之使用為主。
(五)公共設施用地：應就人口、土地使用、交通等現狀及未來發展趨勢，決定其項目、位置與面積，以增進市民活動之便利，及確保良好之都市生活環境。	 
(六)特定專用區：包括產業專用區、工商綜合專用區、科技專用區、事業專用區及其他特定專用區。
(七)都市計畫地區得視地理形勢，使用現況或軍事安全上之需要，保留農業地區或設置保護區，並限制其建築使用。
(八)河川區：依水利法公告之河川治理計畫範圍內之土地。</t>
    <phoneticPr fontId="3" type="noConversion"/>
  </si>
  <si>
    <t>資料項目：臺東縣金峰鄉有效農機使用證之農機數量</t>
    <phoneticPr fontId="4" type="noConversion"/>
  </si>
  <si>
    <t>資料項目：臺東縣金峰鄉推行社區發展工作概況</t>
    <phoneticPr fontId="4" type="noConversion"/>
  </si>
  <si>
    <t>臺東縣金峰鄉公所「有效農機使用證之農機數量」統計資料背景說明</t>
    <phoneticPr fontId="4" type="noConversion"/>
  </si>
  <si>
    <t>臺東縣金峰鄉公所「農路改善及維護工程」統計資料背景說明</t>
    <phoneticPr fontId="4" type="noConversion"/>
  </si>
  <si>
    <t>臺東縣金峰鄉公所「治山防災整體治理工程」統計資料背景說明</t>
    <phoneticPr fontId="4" type="noConversion"/>
  </si>
  <si>
    <t>臺東縣金峰鄉「漁業從業人數」統計資料背景說明</t>
    <phoneticPr fontId="4" type="noConversion"/>
  </si>
  <si>
    <t>臺東縣金峰鄉「漁戶數及漁戶人口數」統計資料背景說明</t>
    <phoneticPr fontId="4" type="noConversion"/>
  </si>
  <si>
    <t>臺東縣金峰鄉「天然災害水土保持設施損失情形」統計資料背景說明</t>
    <phoneticPr fontId="4" type="noConversion"/>
  </si>
  <si>
    <t>臺東縣金峰鄉「推行社區發展工作成果概況」統計資料背景說明</t>
    <phoneticPr fontId="4" type="noConversion"/>
  </si>
  <si>
    <t>臺東縣金峰鄉公所「環保人員概況」統計資料背景說明</t>
    <phoneticPr fontId="4" type="noConversion"/>
  </si>
  <si>
    <t>臺東縣金峰鄉「環境保護預算」統計資料背景說明</t>
    <phoneticPr fontId="4" type="noConversion"/>
  </si>
  <si>
    <t>資料項目：臺東縣金峰鄉環境保護預算</t>
    <phoneticPr fontId="4" type="noConversion"/>
  </si>
  <si>
    <t>臺東縣金峰鄉「環境保護決算」統計資料背景說明</t>
    <phoneticPr fontId="4" type="noConversion"/>
  </si>
  <si>
    <t>資料項目：臺東縣金峰鄉環境保護決算</t>
    <phoneticPr fontId="4" type="noConversion"/>
  </si>
  <si>
    <t>臺東縣金峰鄉「公墓設施概況」統計資料背景說明</t>
    <phoneticPr fontId="4" type="noConversion"/>
  </si>
  <si>
    <t>臺東縣金峰鄉「火化場設施概況」統計資料背景說明</t>
    <phoneticPr fontId="4" type="noConversion"/>
  </si>
  <si>
    <t>臺東縣金峰鄉「殯儀館設施概況」統計資料背景說明</t>
    <phoneticPr fontId="4" type="noConversion"/>
  </si>
  <si>
    <t>臺東縣金峰鄉「寺廟登記概況」統計資料背景說明</t>
    <phoneticPr fontId="4" type="noConversion"/>
  </si>
  <si>
    <t>臺東縣金峰鄉教會(堂)概況統計資料背景說明</t>
    <phoneticPr fontId="4" type="noConversion"/>
  </si>
  <si>
    <t>臺東縣金峰鄉「宗教團體興辦公益慈善及社會教化事業概況」統計資料背景說明</t>
    <phoneticPr fontId="4" type="noConversion"/>
  </si>
  <si>
    <t>臺東縣金峰鄉「辦理調解業務概況」統計資料背景說明</t>
    <phoneticPr fontId="4" type="noConversion"/>
  </si>
  <si>
    <t>臺東縣金峰鄉「調解委員會組織概況」統計資料背景說明</t>
    <phoneticPr fontId="4" type="noConversion"/>
  </si>
  <si>
    <t>臺東縣金峰鄉「辦理調解方式概況」統計資料背景說明</t>
    <phoneticPr fontId="4" type="noConversion"/>
  </si>
  <si>
    <t>一、發布及編製機關單位</t>
    <phoneticPr fontId="3" type="noConversion"/>
  </si>
  <si>
    <t>臺東縣金峰鄉農耕土地面積</t>
    <phoneticPr fontId="4" type="noConversion"/>
  </si>
  <si>
    <t>臺東縣金峰鄉公所「農耕土地面積」統計資料背景說明</t>
    <phoneticPr fontId="4" type="noConversion"/>
  </si>
  <si>
    <t>資料項目：臺東縣金峰鄉農耕土地面積</t>
    <phoneticPr fontId="4" type="noConversion"/>
  </si>
  <si>
    <t>＊統計地區範圍及對象：凡本鄉因天然災害所造成水土保持設施損失，均為統計之對象。</t>
    <phoneticPr fontId="4" type="noConversion"/>
  </si>
  <si>
    <t>＊統計地區範圍及對象：凡本所依據公共造產獎助及管理辦法之執行案件，均為統計對象。</t>
    <phoneticPr fontId="4" type="noConversion"/>
  </si>
  <si>
    <t>臺東縣金峰鄉「殯葬管理業務概況」統計資料背景說明</t>
    <phoneticPr fontId="4" type="noConversion"/>
  </si>
  <si>
    <t>臺東縣金峰鄉「各級宗教財團法人概況」統計資料背景說明</t>
    <phoneticPr fontId="4" type="noConversion"/>
  </si>
  <si>
    <t>本鄉公所之一般垃圾及廚餘清理狀況均為統計對象。</t>
    <phoneticPr fontId="3" type="noConversion"/>
  </si>
  <si>
    <t>＊統計單位：格。</t>
    <phoneticPr fontId="3" type="noConversion"/>
  </si>
  <si>
    <t>＊統計分類：路外停車位依設置方式分公有及私有，再分收費、不收費，並細分平面及立體(包括匝道式、機械式或塔台式)。</t>
  </si>
  <si>
    <t>＊統計標準時間：以每季底之事實為準。</t>
    <phoneticPr fontId="51" type="noConversion"/>
  </si>
  <si>
    <t>＊統計單位：車位</t>
    <phoneticPr fontId="51" type="noConversion"/>
  </si>
  <si>
    <t>＊統計分類：路邊停車位依計費方式分為收費、不收費，收費再分計時及計次。</t>
    <phoneticPr fontId="51" type="noConversion"/>
  </si>
  <si>
    <t>＊發布週期（指資料編製或產生之頻率，如月、季、年等）：季。</t>
    <phoneticPr fontId="51" type="noConversion"/>
  </si>
  <si>
    <t>＊統計指標編製方法與資料來源說明：依據本所業務登記資料彙編。</t>
    <phoneticPr fontId="4" type="noConversion"/>
  </si>
  <si>
    <t>＊統計分類：路外停車位依設置方式分公有及私有，再分收費、不收費。</t>
    <phoneticPr fontId="51" type="noConversion"/>
  </si>
  <si>
    <t>＊統計分類：路邊停車位：依都市計畫法劃分計畫區內及計畫區外，再依計費方式分為收費及不收費。</t>
    <phoneticPr fontId="51" type="noConversion"/>
  </si>
  <si>
    <t>＊統計指標編製方法與資料來源說明：由本所辦理路邊停車位統計之單位，依據原始資料分別統計彙編。</t>
    <phoneticPr fontId="4" type="noConversion"/>
  </si>
  <si>
    <t>＊統計單位：車位。</t>
    <phoneticPr fontId="51" type="noConversion"/>
  </si>
  <si>
    <t>＊發布週期（指資料編製或產生之頻率，如月、季、年等）：季。</t>
    <phoneticPr fontId="4" type="noConversion"/>
  </si>
  <si>
    <t>＊時效（指統計標準時間至資料發布時間之間隔時間）：15日。</t>
    <phoneticPr fontId="3" type="noConversion"/>
  </si>
  <si>
    <t>＊統計單位：人、人次</t>
    <phoneticPr fontId="51" type="noConversion"/>
  </si>
  <si>
    <t>＊時效（指統計標準時間至資料發布時間之間隔時間）：1個月又5日。</t>
    <phoneticPr fontId="3" type="noConversion"/>
  </si>
  <si>
    <t>＊統計地區範圍及對象：凡在本公所內已成立社區發展協會之社區，均為統計對象。</t>
    <phoneticPr fontId="4" type="noConversion"/>
  </si>
  <si>
    <t>＊統計標準時間：動態資料以1至12月事實為準；靜態資料以12月底之事實為準。</t>
    <phoneticPr fontId="51" type="noConversion"/>
  </si>
  <si>
    <t>＊統計分類：橫項依「鄉鎮市區別」分；縱項依「社區發展協會數」、「社區戶數」、「社區人口數」、「理監事人數」、「社區發展協會會員數」、「設置社區生產建設基金」、「實際使用經費」、「社區活動中心(幢)」及「社區發展工作項目」分。</t>
    <phoneticPr fontId="51" type="noConversion"/>
  </si>
  <si>
    <t>＊發布週期（指資料編製或產生之頻率，如月、季、年等）：年。</t>
    <phoneticPr fontId="4" type="noConversion"/>
  </si>
  <si>
    <t>＊時效（指統計標準時間至資料發布時間之間隔時間）：2個月又5天。</t>
    <phoneticPr fontId="3" type="noConversion"/>
  </si>
  <si>
    <t>＊預告發布日期（含預告方式及週期）：每年度終了後二個月又5日內(若遇例假日順延)以公務統計報表發布。</t>
    <phoneticPr fontId="3" type="noConversion"/>
  </si>
  <si>
    <t>＊統計指標編製方法與資料來源說明：依據各公所會計年度結束後10日內將轄內已成立之社區發展協會所報工作概況資料審核彙編。</t>
    <phoneticPr fontId="4" type="noConversion"/>
  </si>
  <si>
    <t>＊統計單位：戶數、人數、新台幣元。</t>
    <phoneticPr fontId="51" type="noConversion"/>
  </si>
  <si>
    <t>(一)社區：依「社區發展工作綱要」第2條規定，係指「經鄉(鎮、市、區)社區發展主管機關劃定，供為依法設立社區發展協會，推動社區發展工作之組織與活動區域」。
(二)社區發展協會：係指經主管機關劃定，依法成立之社區發展協會。
(三)社區戶數：係指社區劃定範圍內所有戶數。
(四)社區人口數：係指社區劃定範圍內所有人口數。
(五)社區發展協會會員：由社區居民自動申請加入社區發展協會為之會員人數。
(六)社區生產建設基金：為充裕社區經濟來源，健全社區發展組織，期能負起社區成果維護，推行社會教育、社區文化活動及福利服務工作，以提昇社區居民生活品質而籌措之基金。
(七)使用經費：指依法成立之社區發展協會，其經費來源。
 1.政府補助款：為促進社區發展，增進居民福利，根據社區發展協會所提之計畫及自籌款項，政府機關依年度社區發展工作計畫給予之補助。(包含中央、直轄市、縣(市)、鄉（鎮、市、區)補助款)
 2.社區自籌款：社區發展協會為促進社區發中央各部會、直轄市、縣(市)、鄉（鎮、市、區)展，增進居民福利，擬定工作計畫，結合社區資源及由居民繳交或樂捐之款項。(包含民眾配合款、民眾捐款、生產收益、其他收入)
(八)社區活動中心：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
(九)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2.社區長壽俱樂部：增加老人生活情趣，提昇老人生活品質並弘揚敬老崇孝之固有美德。
3.社區成長教室：由社區發展協會設置，俾增進居民個人身心成長或學習知識、技能等知能成長所規劃定期或不定期之研習訓練。
4.社區守望相助隊：社區居民基於需要，自行組織以維護住家安全，增進家戶情感為目的之組織。
5.社區志願服務團隊：社區發展協會依據志願服務法，運用或召募社區內外熱心民眾所籌組成立之志工團隊，貢獻其知識、體能、勞力、經驗、技術、時間等，以促進社區各項建設及提昇社區生活品質。
6.志工：指社區發展協會依志願服務法所召募、運用、管理，並領有志願服務紀錄冊之志願服務人員。
7.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
8.社區圖書室：倡導讀書風氣，使文化在社區生根，以提昇社區居民生活品質，建立書香社會。
9.社區民俗藝文康樂班隊：藉社區民俗活動之舉辦，提昇社區居民文化生活素養，並使我國民俗文化活動傳承不輟，倘轄內民歌研習班等班隊為定期或不定期辦理之研習訓練，且參與民俗活動，可同時列計於成長教室及社區民俗藝文康樂班隊。
10.社區刊物：配合推展社區活動，報導社區生活，凝聚社區意識。
11.福利服務或活動：以社區內兒童、少年、婦女、老人、身心障礙者、低收入戶、新住民或家庭暴力受害者等弱勢族群所提供之關懷照顧與服務所受益之人次。
12.其他服務：除前目外，由社區發展協會所提供或辦理之服務或活動(如：環境綠美化、資源回收、社區文化導覽、社區產業推廣...等) 所受益之人次。</t>
    <phoneticPr fontId="51" type="noConversion"/>
  </si>
  <si>
    <t>2月05日</t>
    <phoneticPr fontId="4" type="noConversion"/>
  </si>
  <si>
    <t>3月05日</t>
    <phoneticPr fontId="4" type="noConversion"/>
  </si>
  <si>
    <t>＊統計地區範圍及對象：本所環保單位僱用人員均為統計對象。</t>
    <phoneticPr fontId="4" type="noConversion"/>
  </si>
  <si>
    <t>＊統計標準時間：以每年6月底及12月底之事實為準。</t>
    <phoneticPr fontId="4" type="noConversion"/>
  </si>
  <si>
    <t>＊統計單位：人。</t>
    <phoneticPr fontId="4" type="noConversion"/>
  </si>
  <si>
    <t>＊統計分類：</t>
    <phoneticPr fontId="4" type="noConversion"/>
  </si>
  <si>
    <t>(一)縱行項目按單位別、性別及業務別分。
(二)橫列項目按類別、性別及年齡別分。</t>
    <phoneticPr fontId="4" type="noConversion"/>
  </si>
  <si>
    <t>＊發布週期（指資料編製或產生之頻率，如月、季、年等）：半年。</t>
    <phoneticPr fontId="4" type="noConversion"/>
  </si>
  <si>
    <t>＊統計資料交叉查核及確保資料合理性之機制（說明各項資料之相互關係及不同資料來源之相關統計差異性）：無</t>
    <phoneticPr fontId="4" type="noConversion"/>
  </si>
  <si>
    <t>＊統計地區範圍及對象：本鄉公所之營運中公有垃圾處理場(廠)及垃圾回收清除車輛均為統計對象。</t>
    <phoneticPr fontId="4" type="noConversion"/>
  </si>
  <si>
    <t>＊統計標準時間：以每年6月底、12月底之事實為準。</t>
    <phoneticPr fontId="51" type="noConversion"/>
  </si>
  <si>
    <t>(一)焚化廠: 依據「垃圾焚化處理設施設置規範」建置之垃圾焚化處理設施。
(二)衛生掩埋場：依據「一般廢棄物衛生掩埋場設計規範」建置，以衛生掩埋法處理垃圾之最終處置場所；不含封閉、復育、停用或未啟用等非營運狀態。另分期建置之營運中同名衛生掩埋場，若其地點、地號相同或鄰近，則以1座計算。
(三)堆肥場：指具有堆肥處理設施且從事廚餘堆肥化處理之場所。
(四)堆置場：指一般廢棄物於處理前暫時放置之特定地點。
(五)垃圾回收清除車輛：指執行機關執行一般廢棄物回收、清除作業之車輛。
(六)子母式垃圾車：子車與母車可分離，以垃圾子車放置執行機關指定地點，供垃圾投棄、收集，再由母車將子車運往垃圾處理場。
(七)密封式垃圾車：車體為密封空間，車身應具備投棄口或壓縮裝置，如密封車、密封壓縮車、密封轉運車等。
(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51" type="noConversion"/>
  </si>
  <si>
    <t>(九)資源(含廚餘)回收垃圾車：框式垃圾車用以執行資源垃圾或廚餘之回收、清除作業，車身應具備舉伸或傾卸設備。
(十)其他框式垃圾車：資源(含廚餘)回收垃圾車以外之框式垃圾車。
(十一)水肥車：執行水肥回收、清除作業之車輛，車體至少具備以下設備其中一項：(1)抽吸設備、(2)貯存桶槽。
(十二)清溝(溝泥)車：執行溝泥清除或載運作業之車輛，車體至少具備以下設備其中一項：(1)抽吸設備、(2)沖洗設備、(3)貯存桶槽。
(十三)掃(洗)街車：執行道路路面洗掃任務之車輛，車體至少具備以下設備其中一項：(1) 旋轉刷毛/水洗/真空吸引設備、(2)貯存桶槽。</t>
    <phoneticPr fontId="51" type="noConversion"/>
  </si>
  <si>
    <t>＊統計單位：廠(座)、輛。</t>
    <phoneticPr fontId="51" type="noConversion"/>
  </si>
  <si>
    <t>＊統計分類：</t>
    <phoneticPr fontId="51" type="noConversion"/>
  </si>
  <si>
    <t>(一)垃圾處理場(廠)：按焚化廠、衛生掩埋場、堆肥場、堆置場分。
(二)垃圾回收清除車輛：按子母式垃圾車、密封式垃圾車、框式垃圾車、水肥車、清溝(溝泥)車、掃(洗)街車分。</t>
    <phoneticPr fontId="51" type="noConversion"/>
  </si>
  <si>
    <t>＊發布週期（指資料編製或產生之頻率，如月、季、年等）：半年。</t>
    <phoneticPr fontId="4" type="noConversion"/>
  </si>
  <si>
    <t>＊統計指標編製方法與資料來源說明：依據本鄉鎮市公所之垃圾處理場(廠)及垃圾回收清除車輛資料編製。</t>
    <phoneticPr fontId="4" type="noConversion"/>
  </si>
  <si>
    <t>＊統計地區範圍及對象：本所清潔隊之單位預算為統計對象。</t>
    <phoneticPr fontId="4" type="noConversion"/>
  </si>
  <si>
    <t>＊統計標準時間：以每年2月底之當年度預算數資料為準。</t>
    <phoneticPr fontId="3" type="noConversion"/>
  </si>
  <si>
    <t>＊統計單位：千元。</t>
    <phoneticPr fontId="51" type="noConversion"/>
  </si>
  <si>
    <t>＊發布週期（指資料編製或產生之頻率，如月、季、年等）：年。</t>
    <phoneticPr fontId="51" type="noConversion"/>
  </si>
  <si>
    <t>＊統計指標編製方法與資料來源說明：依據本所清潔隊環境保護預算資料編製。</t>
    <phoneticPr fontId="4" type="noConversion"/>
  </si>
  <si>
    <t>＊統計地區範圍及對象：本所清潔隊之單位決算為統計對象。</t>
    <phoneticPr fontId="4" type="noConversion"/>
  </si>
  <si>
    <t>＊統計標準時間：以每年4月底之上年度決算數資料為準。</t>
    <phoneticPr fontId="3" type="noConversion"/>
  </si>
  <si>
    <t>＊統計單位：千元。</t>
    <phoneticPr fontId="51" type="noConversion"/>
  </si>
  <si>
    <t>＊發布週期（指資料編製或產生之頻率，如月、季、年等）：年。</t>
    <phoneticPr fontId="51" type="noConversion"/>
  </si>
  <si>
    <t>＊統計指標編製方法與資料來源說明：依據本所清潔隊環境保護決算資料編製。</t>
    <phoneticPr fontId="4" type="noConversion"/>
  </si>
  <si>
    <t>＊統計地區範圍及對象：凡依據鄉鎮市調解條例之執行案件，均為統計對象。</t>
    <phoneticPr fontId="4" type="noConversion"/>
  </si>
  <si>
    <t>＊統計標準時間：動態資料以當年1月至12月之事實為準；靜態資料以當年12月底之事實為準。</t>
    <phoneticPr fontId="51" type="noConversion"/>
  </si>
  <si>
    <t>（一）民事結案件數：按債權、債務、物權、親屬、繼承、商事、營建工程及其他分。
（二）刑事結案件數：按妨害風化、妨害婚姻及家庭、傷害、妨害自由名譽信用及秘密、竊盜及侵占詐欺、毀棄損壞及其他分。
（三）成立：指當年調解成立之件數。
（四）不成立：指1次或多次調解未達成協議不再調解之當年結案之件數。
（五）本表結案件數總計應與「3311-04-03-3辦理調解方式概況」之調解方式合計欄相符。</t>
    <phoneticPr fontId="51" type="noConversion"/>
  </si>
  <si>
    <t>＊統計單位：件</t>
    <phoneticPr fontId="51" type="noConversion"/>
  </si>
  <si>
    <t>＊統計分類：橫項依「鄉鎮市別」分；縱項依「結案件數總計」、「民事結案件數」、「刑事結案件數」及「年底正在調解中未結案件數」分。</t>
    <phoneticPr fontId="51" type="noConversion"/>
  </si>
  <si>
    <t>＊發布週期（指資料編製或產生之頻率，如月、季、年等）：年。</t>
    <phoneticPr fontId="4" type="noConversion"/>
  </si>
  <si>
    <t>＊時效（指統計標準時間至資料發布時間之間隔時間）：1個月又5日。</t>
    <phoneticPr fontId="3" type="noConversion"/>
  </si>
  <si>
    <t>＊預告發布日期（含預告方式及週期）：期間終了1個月又5日前(若遇例假日順延)以公務統計報表發布。</t>
    <phoneticPr fontId="4" type="noConversion"/>
  </si>
  <si>
    <t>＊統計指標編製方法與資料來源說明：依據本所業務登記資料彙編。</t>
    <phoneticPr fontId="4" type="noConversion"/>
  </si>
  <si>
    <t>＊統計地區範圍及對象：凡本鄉之調解委員會組織均為統計對象。</t>
    <phoneticPr fontId="4" type="noConversion"/>
  </si>
  <si>
    <t>＊統計標準時間：以當年12月底之事實為準。</t>
    <phoneticPr fontId="51" type="noConversion"/>
  </si>
  <si>
    <t>（一）年齡計算方式：以足歲計算。
（二）年資係指在調解委員會任職之年資，以足年計列，但中途離職者，應將該段年資扣除。</t>
    <phoneticPr fontId="51" type="noConversion"/>
  </si>
  <si>
    <t>＊統計單位：人。</t>
    <phoneticPr fontId="51" type="noConversion"/>
  </si>
  <si>
    <t>＊統計分類：橫項依「鄉鎮市別」分；縱項依「委員總人數」、「性別」、「年齡」、「教育程度」、「行業」、「服務公職」及「委員年資」分。</t>
    <phoneticPr fontId="51" type="noConversion"/>
  </si>
  <si>
    <t>＊發布週期（指資料編製或產生之頻率，如月、季、年等）：年。</t>
    <phoneticPr fontId="4" type="noConversion"/>
  </si>
  <si>
    <t>＊時效（指統計標準時間至資料發布時間之間隔時間）：1個月又5日。</t>
    <phoneticPr fontId="3" type="noConversion"/>
  </si>
  <si>
    <t>＊統計指標編製方法與資料來源說明：依據本所業務登記資料彙編。</t>
    <phoneticPr fontId="4" type="noConversion"/>
  </si>
  <si>
    <t>＊統計標準時間：以每年十二月三十一日之事實為準。</t>
    <phoneticPr fontId="51" type="noConversion"/>
  </si>
  <si>
    <t>(一)耕耘機：俗稱「鐵牛」，係藉動力碎土、鬆土、平土等耕耘農地之機器，其馬力較曳引機小許多。
(二)曳引機：有動力引擎，可拖拉機件，附掛犁、耙、中耕器等用以犁田整地、播種、施肥等之機器。
(三)插秧機：有動力裝備，可自動將培育好之秧苗，按一定距離插植於田間之機器。
(四)動力中耕管理機：有動力裝備，用於作物成長階段之除草、施肥、培土作畦等，且把手可上下及迴旋移動之綜合性管理機器。
(五)動力割草機：有動力裝備，專用於割除雜草之機器。
(六)背負式（動力噴霧機、施肥機）：有動力裝備，可噴灑霧（粉）狀農藥、肥料，以防治病蟲害、除雜草及施肥之機器，其機種為背負式。
(七)定置式動力噴霧機：有動力裝備，可噴灑霧狀農藥，以防治病蟲害及除雜草之機器，其機種為定置式及廣距式。
(八)自走式噴霧車：有動力裝備，可噴灑霧狀農藥，以防治病蟲害及除雜草之車輛，其機種為行走式。
(九)抽水機：為經營農業之目的，所設置之抽水馬達及相關設備。
(十)水稻聯合收穫機：有動力裝備，可作稻穀之收割、脫穀、篩選及裝袋等一貫作業之機器。
(十一)脫殼（粒）機：有動力裝備，用於榖類作物收割後脫殼（粒）之機器，如稻穀脫殼機、玉米脫粒機、高粱脫粒機、花生脫莢機等。
(十二)農地動力搬運車：有動力引擎裝置，可搬運農畜產品之農業用車輛。
(十三)動力採茶機：有動力裝備，專用於採收茶葉之機器。
(十四)雜糧聯合收穫機：有動力裝備，用於雜糧收穫之機器，包括玉米聯合收穫機、高粱聯合收穫機、甘藷收穫機、落花生收穫機、豆類收穫機等。
(十五)甘蔗採收機：有動力裝備，專用於採收甘蔗之機器。
(十六)動力剪枝機：有動力裝備，專用於修剪枝條之機器。
(十七)乾燥機：將收穫之穀類或其他作物，加速脫水以便儲存之機器，如稻穀乾燥機、玉米乾燥機、菸葉乾燥設備（一套機件算一台）等。
(十八)茶葉調製機（組）：有動力裝備，為茶菁製成粗製茶過程中使用之機器，包括殺菁機、揉捻機、烘培乾燥機等。
(十九)蔬果分級機：將蔬菜、水果或其他農產品，依大小或重量予以分類選別之機器。</t>
    <phoneticPr fontId="51" type="noConversion"/>
  </si>
  <si>
    <t>＊統計單位：台</t>
    <phoneticPr fontId="51" type="noConversion"/>
  </si>
  <si>
    <t>＊統計分類：依農機種類及主要用途、機型等分為耕耘機、曳引機、插秧機、動力中耕管理機、動力割草機、背負式（動力噴霧機、施肥機）、定置式動力噴霧機、自走式噴霧車、抽水機、水稻聯合收穫機、脫殼（粒）機、農地動力搬運車、動力採茶機、雜糧聯合收穫機、甘蔗採收機、動力剪枝機、乾燥機、茶葉調製機（組）、蔬果分級機等。</t>
    <phoneticPr fontId="51" type="noConversion"/>
  </si>
  <si>
    <t>＊發布週期（指資料編製或產生之頻率，如月、季、年等）：年。</t>
    <phoneticPr fontId="4" type="noConversion"/>
  </si>
  <si>
    <t>＊預告發布日期（含預告方式及週期）：次年4月5日前(若遇例假日順延)以公務統計報表發布。</t>
    <phoneticPr fontId="4" type="noConversion"/>
  </si>
  <si>
    <t>＊統計指標編製方法與資料來源說明：由臺東縣政府農業處農機證照及農機用油管理資訊系統登載之有效農機量統計結果。</t>
    <phoneticPr fontId="4" type="noConversion"/>
  </si>
  <si>
    <t>＊統計地區範圍及對象：凡依據鄉鎮市調解條例之執行案件經辦理結案者，均為統計對象。</t>
    <phoneticPr fontId="4" type="noConversion"/>
  </si>
  <si>
    <t>＊統計標準時間：以當年1月至12月之事實為準。</t>
    <phoneticPr fontId="51" type="noConversion"/>
  </si>
  <si>
    <t>（一）委員集體開會調解：責任區3人以上為主體之調解案件為委員集體開會調解案件。
（二）委員獨任調解：係指責任區1人為主體進行之調解，惟依法須有女性委員或主席參與者，仍以委員獨任調解計算之。
（三）協同調解：指調解件數中，有相關單位人士參與協同調解者。
（四）成立：指當年調解成立之件數。
（五）不成立：指1次或多次調解未達成協議不再調解之當年結案之件數。
（六）本表調解方式合計欄應與「3311-04-01-3辦理調解業務概況」之結案件數總計相符。</t>
    <phoneticPr fontId="51" type="noConversion"/>
  </si>
  <si>
    <t>＊統計單位：件；％</t>
    <phoneticPr fontId="51" type="noConversion"/>
  </si>
  <si>
    <t>＊統計分類：橫項依「鄉鎮市別」分；縱項依「調解方式」及「協同調解」分。</t>
    <phoneticPr fontId="51" type="noConversion"/>
  </si>
  <si>
    <t>＊發布週期（指資料編製或產生之頻率，如月、季、年等）：年。</t>
    <phoneticPr fontId="4" type="noConversion"/>
  </si>
  <si>
    <t>＊時效（指統計標準時間至資料發布時間之間隔時間）：1個月又5日。</t>
    <phoneticPr fontId="3" type="noConversion"/>
  </si>
  <si>
    <t>＊預告發布日期（含預告方式及週期）：次年2月5日前(若遇例假日順延)以公務統計報表發布。</t>
    <phoneticPr fontId="4" type="noConversion"/>
  </si>
  <si>
    <t>＊統計地區範圍及對象：凡經本公所許可設立並完成宗教財團法人登記者，均為統計對象。</t>
    <phoneticPr fontId="4" type="noConversion"/>
  </si>
  <si>
    <t>宗教財團法人係指經許可設立並完成宗教財團法人登記者，包括以不動產方式或基金方式設立者。</t>
    <phoneticPr fontId="51" type="noConversion"/>
  </si>
  <si>
    <t>＊統計單位：個</t>
    <phoneticPr fontId="51" type="noConversion"/>
  </si>
  <si>
    <t>＊統計分類：橫項依「鄉鎮市區別」分；縱項依「宗教別」分。</t>
    <phoneticPr fontId="51" type="noConversion"/>
  </si>
  <si>
    <t>＊時效（指統計標準時間至資料發布時間之間隔時間）：2個月又5日。</t>
    <phoneticPr fontId="3" type="noConversion"/>
  </si>
  <si>
    <t>＊預告發布日期（含預告方式及週期）：次年3月5日前(若遇例假日順延)以公務統計報表發布。</t>
    <phoneticPr fontId="4" type="noConversion"/>
  </si>
  <si>
    <t>＊統計指標編製方法與資料來源說明：依據本公所核准或備案申請表彙編。</t>
    <phoneticPr fontId="4" type="noConversion"/>
  </si>
  <si>
    <t>＊統計地區範圍及對象：凡轄內依據監督寺廟條例、寺廟登記規則等規定經許可登記者，均為統計對象。</t>
    <phoneticPr fontId="4" type="noConversion"/>
  </si>
  <si>
    <t>（一）寺廟：凡有僧、道、住持之宗教建築物不論用何種名稱均屬之。
（二）正式登記：凡符合寺廟登記要件並依寺廟登記相關規定辦理完峻之寺廟。
（三）補辦登記：指違建寺廟，基於主管機關行政管理上的權宜措施，暫准以「補辦」名義所辦理登記之寺廟，其違建態樣如地目不符、無使用執照、未取得合法土地權源者…等。
（四）適用監督寺廟條例之寺廟：指登記有案，依據監督寺廟條例，其不動產（包括土地及建築物）以「寺廟」名義登記之寺廟。
（五）私建：指寺廟登記規則修正施行前登記有案，由私人出資建立並管理，其不動產（包括土地及建築物）以私人名義登記之寺廟。
（六）公建：指寺廟登記規則修正施行前登記有案，由政府機關或地方自治團體管理之寺廟。
（七）已辦理財團法人登記數：寺廟依辦理寺廟登記須知完成寺廟登記程序後，寺廟負責人依財團法人相關法令規定，申請許可設立為財團法人制寺廟者。
（八）未辦理財團法人登記數：寺廟依辦理寺廟登記須知完成寺廟登記程序但後續未申請許可設立為財團法人制寺廟者。
（九）不動產：凡經辦理登記之寺廟坐落基地之不動產者（包括土地及建築物）屬之，其他部分係指非寺廟坐落基地及寺廟建築之外之土地及建築物。
（十）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51" type="noConversion"/>
  </si>
  <si>
    <t>＊統計分類：橫項依「宗教別」分；縱項依「寺廟數」、「不動產」及「信徒人數」分。</t>
    <phoneticPr fontId="51" type="noConversion"/>
  </si>
  <si>
    <t>（一）寺廟數：分為總座數、登記別、類別、組織型態。
（二）不動產：分為寺廟、其他。</t>
    <phoneticPr fontId="51" type="noConversion"/>
  </si>
  <si>
    <t>＊時效（指統計標準時間至資料發布時間之間隔時間）：3個月又5日。</t>
    <phoneticPr fontId="3" type="noConversion"/>
  </si>
  <si>
    <t>＊預告發布日期（含預告方式及週期）：每年終了後3個月又5日內(若遇例假日順延)以公務統計報表發布。</t>
    <phoneticPr fontId="4" type="noConversion"/>
  </si>
  <si>
    <t>＊同步發送單位（說明資料發布時同步發送之單位或可同步查得該資料之網址）：臺東縣政府民政處。</t>
    <phoneticPr fontId="51" type="noConversion"/>
  </si>
  <si>
    <t>＊統計指標編製方法與資料來源說明：依據本公所資料彙編。</t>
    <phoneticPr fontId="4" type="noConversion"/>
  </si>
  <si>
    <t>＊統計地區範圍及對象：凡轄內之教會（堂）均為統計對象。</t>
    <phoneticPr fontId="4" type="noConversion"/>
  </si>
  <si>
    <t>＊統計標準時間：以當年12月底之事實為準。</t>
    <phoneticPr fontId="51" type="noConversion"/>
  </si>
  <si>
    <t>教會（堂）係指已辦理宗教財團法人登記及未辦理宗教財團法人登記者。</t>
    <phoneticPr fontId="51" type="noConversion"/>
  </si>
  <si>
    <t>＊統計單位：座</t>
    <phoneticPr fontId="51" type="noConversion"/>
  </si>
  <si>
    <t>＊統計分類：橫項依「鄉鎮市區別」分；縱項依「總計」、「猶太教」、「天主教」、「基督教」、「伊斯蘭教」、「東正教」、「摩門教」、「天理教」、「巴哈伊教」、「統一教」、「山達基」、「真光教團」、「其他」分。</t>
    <phoneticPr fontId="51" type="noConversion"/>
  </si>
  <si>
    <t>＊時效（指統計標準時間至資料發布時間之間隔時間）：2個月又5日。</t>
    <phoneticPr fontId="3" type="noConversion"/>
  </si>
  <si>
    <t>＊統計指標編製方法與資料來源說明：依據年度本所統計資料彙編。</t>
    <phoneticPr fontId="4" type="noConversion"/>
  </si>
  <si>
    <t>＊統計地區範圍及對象：凡轄內各種宗教興辦公益慈善及社會教化事業之慈善機構，均為統計對象。</t>
    <phoneticPr fontId="4" type="noConversion"/>
  </si>
  <si>
    <t>（一）醫院數：指各種宗教附設之醫院數，並以報經醫療主管機關核准設立者為限。
（二）診所數：指各種宗教附設之診所數，並以報經醫療主管機關核准設立者為限。
（三）文教機構：指各種宗教附設者，並以報經教育主管機關核准設立者為限，分為大學數、專科學校數、中學數、職校數、小學數、幼兒園數、圖書閱覽室數及其他，其中大學包含獨立學院及技術學院，中學包含高級中學、綜合高中、國民中學。
（四）公益慈善事業：指各種宗教附設者，並以報經主管機關核准設立者為限，分為養老院數、身心障礙教養院數、青少年輔導院數、福利基金會數、學生宿舍處數、技藝研習數及社會服務中心數。</t>
    <phoneticPr fontId="51" type="noConversion"/>
  </si>
  <si>
    <t>＊統計分類：橫項依「宗教別」分；縱項依「醫療機構」、「文教機構」及「公益慈善事業」分。</t>
    <phoneticPr fontId="51" type="noConversion"/>
  </si>
  <si>
    <t>（一）醫療機構：分為醫院數、診所數。
（二）文教機構：分為大學數、專科學校數、中學數、職校數、小學數、幼兒園數、圖書閱覽室數、其他。
（三）公益慈善事業：分為養老院數、身心障礙教養院數、青少年輔導院數、福利基金會數、學生宿舍處數、技藝研習處數、社會服務
中心數。</t>
    <phoneticPr fontId="51" type="noConversion"/>
  </si>
  <si>
    <t>＊統計單位：座、平方公尺、人。</t>
    <phoneticPr fontId="3" type="noConversion"/>
  </si>
  <si>
    <t>＊統計地區範圍及對象：凡本鄉範圍內，依法設置及管理之公私立公墓，均為統計對象。</t>
    <phoneticPr fontId="4" type="noConversion"/>
  </si>
  <si>
    <t>＊統計標準時間：動態資料以當年1月至12月之事實為準；靜態資料以當年12月底之事實為準。</t>
    <phoneticPr fontId="51" type="noConversion"/>
  </si>
  <si>
    <t>（一）公墓：係指公立或私立供公眾營葬屍體、埋藏骨灰或供樹葬之設施（含已禁葬公墓）。
（二）經規劃：已完成墓基、對外通道、公共衛生設備、排水系統、墓道標誌、停車場及其他必要之設施者。
（三）未經規劃：指未具備前（二）項之各種公共設施。
（四）開放中：係指設施營運中，受理民眾申請埋葬或骨灰（骸）存放。
（五）已停用：係指設施已禁葬或不再提供骨灰（骸）存放服務。
（六）年底可使用墓基總數：指當年底公墓內可供埋葬之總墓基座數。
（七）本年墓基使用數：指公墓內本年實際埋葬使用之墓基座數。
（八）年底尚未使用墓基數：指當年底公墓內可供埋葬使用之墓基座數。
（九）年底土地面積=年底已使用面積+年底未使用面積。
（十）年底可使用墓基總數=年底已使用墓基數+年底尚未使用墓基數。
（十一）本年埋葬數≧本年墓基使用數。
（十二）本年遷出數：指撿骨或遷至其他骨灰（骸）存放設施安厝。</t>
    <phoneticPr fontId="51" type="noConversion"/>
  </si>
  <si>
    <t>＊統計單位：處、平方公尺、座、具、個。</t>
    <phoneticPr fontId="51" type="noConversion"/>
  </si>
  <si>
    <t>＊統計分類：橫項依「鄉鎮市別」及「公私立別」分；縱項依「經規劃並啟用者」及「未經規劃者」分。</t>
    <phoneticPr fontId="51" type="noConversion"/>
  </si>
  <si>
    <t>＊發布週期（指資料編製或產生之頻率，如月、季、年等）：年。</t>
    <phoneticPr fontId="51" type="noConversion"/>
  </si>
  <si>
    <t>＊統計指標編製方法與資料來源說明：依據本所業務登記資料彙編。</t>
    <phoneticPr fontId="4" type="noConversion"/>
  </si>
  <si>
    <t>＊預告發布日期（含預告方式及週期）：次年3月20日前(若遇例假日順延)以公務統計報表發布。</t>
    <phoneticPr fontId="3" type="noConversion"/>
  </si>
  <si>
    <t>3月20日</t>
    <phoneticPr fontId="4" type="noConversion"/>
  </si>
  <si>
    <t>＊統計地區範圍及對象：凡本鄉範圍內，依法設置及管理之公私立骨灰(骸)存放設施，均為統計對象。</t>
    <phoneticPr fontId="4" type="noConversion"/>
  </si>
  <si>
    <t>＊統計標準時間：動態資料以當年1月至12月之事實為準；靜態資料以當年12月底之事實為準。</t>
    <phoneticPr fontId="51" type="noConversion"/>
  </si>
  <si>
    <t>（一）骨灰(骸)存放設施：指供存放骨灰(骸)之納骨堂(塔)、納骨牆或其他形式之存放設施，但不包括未依法設置供家族使用之靈骨堂、無主墳墓之萬善堂、宗教建築物附設之靈骨堂。
（二）年底處數
1.開放中：係指設施營運中，受理民眾申請骨灰（骸）存放。
2.已停用：係指設施不再提供骨灰（骸）存放服務。
（三）年底最大容量：當年底可供放存之最高飽和量；年底最大容量=年底已使用量(包含本年納入數量)+年底尚未使用量。
（四）本年遷出數量：指骨灰（骸）遷出之數量（含毀損）。</t>
    <phoneticPr fontId="51" type="noConversion"/>
  </si>
  <si>
    <t>＊統計分類：橫項依「鄉鎮市別」及「公私立別」分；縱項依「年底處數」、「年底最大容量」、「年底已使用量」、「年底尚未使用量」、「本年納入數量」及「本年遷出數量」分。</t>
    <phoneticPr fontId="51" type="noConversion"/>
  </si>
  <si>
    <t>＊發布週期（指資料編製或產生之頻率，如月、季、年等）：年。</t>
    <phoneticPr fontId="51" type="noConversion"/>
  </si>
  <si>
    <t>＊時效（指統計標準時間至資料發布時間之間隔時間）：2個月又20日。</t>
    <phoneticPr fontId="3" type="noConversion"/>
  </si>
  <si>
    <t>＊統計指標編製方法與資料來源說明：依據本所業務登記資料彙編。</t>
    <phoneticPr fontId="4" type="noConversion"/>
  </si>
  <si>
    <t>＊統計地區範圍及對象：凡本鄉公所，依法所為殯葬管理業務，均為統計對象。</t>
    <phoneticPr fontId="4" type="noConversion"/>
  </si>
  <si>
    <t>（一）公墓：係指公立或私立供公眾營葬屍體、埋藏骨灰或供樹葬之設施。
（二）公墓管理人員：即從事公墓清潔、維護、管理及違規案件查報之工作人員。「專任」係指專職於公墓管理工作正式職員；「兼任」則為兼職人員，可能包括殯葬管理單位之業務承辦人、公墓約聘人員、臨時工等。
（三）有收費公墓數：係指有部分或全部收費情形之公墓數。
（四）本年環保葬件數：係指公、私立公墓內或非公墓內之環保葬件數。
（五）本年殯葬設施違反殯葬法規處分件數：係指公、私立殯葬設施違反殯葬法規遭受處分之件數。</t>
    <phoneticPr fontId="51" type="noConversion"/>
  </si>
  <si>
    <t>＊統計單位：件、個、人。</t>
    <phoneticPr fontId="51" type="noConversion"/>
  </si>
  <si>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phoneticPr fontId="51" type="noConversion"/>
  </si>
  <si>
    <t>＊統計地區範圍及對象：凡本鄉範圍內，依法設置及管理之公私立殯儀館，均為統計對象。</t>
    <phoneticPr fontId="4" type="noConversion"/>
  </si>
  <si>
    <t>（一）殯儀館：係指醫院以外，供屍體處理及舉行殮、殯、奠、祭儀式之設施。依殯葬管理條例第13條規定，應有以下設施：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
（二）年底總樓地板面積：指當年底房屋各樓層總樓地板面積之和。
（三）最大容量：同一時間可供殯殮之最高飽和量。
（四）本年殯殮數量係指當年累計殯殮屍體數。</t>
    <phoneticPr fontId="51" type="noConversion"/>
  </si>
  <si>
    <t>＊統計分類：橫項依「鄉鎮市別」及「公私立別」分；縱項依「年底殯儀館數」、「年底土地面積」、「年底總樓地板面積」、「年底禮廳數」、「年底屍體冷凍室最大容量」及「本年殯殮數」分。</t>
    <phoneticPr fontId="51" type="noConversion"/>
  </si>
  <si>
    <t>5月05日</t>
    <phoneticPr fontId="4" type="noConversion"/>
  </si>
  <si>
    <t>＊統計地區範圍及對象：凡本鄉範圍內，依法設置及管理之公私立火化場，均為統計對象。</t>
    <phoneticPr fontId="4" type="noConversion"/>
  </si>
  <si>
    <t>（一）年底總樓地板面積：指當年底房屋各樓層總樓地板面積和而言。
（二）每日最大處理量：指依爐具之效能，全部火化爐每日所能處理之最大量而言。
（三）本年火化數：指當年公私立火化場火化之數量。
（四）性別不詳：指火化之骨骸、胎兒屍體或其他無法辨識性別之情形者。</t>
    <phoneticPr fontId="51" type="noConversion"/>
  </si>
  <si>
    <t>＊統計分類：橫項依「鄉鎮市區別」及「公私立別」分；縱項依「年底火化場數」、「年底土地面積」、「年底總樓地板面積」、「年底每日最大處理量」、「年底火化爐數」及「本年火化數」分，其中「本年火化數」再依性別分。</t>
    <phoneticPr fontId="51" type="noConversion"/>
  </si>
  <si>
    <t>＊時效（指統計標準時間至資料發布時間之間隔時間）：4個月又5日。</t>
    <phoneticPr fontId="3" type="noConversion"/>
  </si>
  <si>
    <t>＊統計指標編製方法與資料來源說明：依據本公所所報資料彙編。</t>
    <phoneticPr fontId="4" type="noConversion"/>
  </si>
  <si>
    <t>3月5日</t>
    <phoneticPr fontId="4" type="noConversion"/>
  </si>
  <si>
    <t>＊統計地區範圍及對象：凡在本所境內為農村生產資材與產物運輸需要而輔助改善及維護之農路為統計對象。</t>
    <phoneticPr fontId="4" type="noConversion"/>
  </si>
  <si>
    <t>＊統計標準時間：以會計年度期間之事實為準。</t>
    <phoneticPr fontId="51" type="noConversion"/>
  </si>
  <si>
    <t>（一）總工程費：本年度已完工者以決算金額，未完工以發包實際需要工程費填報，惟不含管理費在內。
（二）農路：係指鄉鎮市村里道路、產業道路等鄰側支線及末端之地區間，運輸農產物及農業生產材之農村道路。</t>
    <phoneticPr fontId="51" type="noConversion"/>
  </si>
  <si>
    <t>＊統計單位：公里；元。</t>
    <phoneticPr fontId="51" type="noConversion"/>
  </si>
  <si>
    <t>＊統計分類：按工程名稱、地點、道路總長度分；總工程費按中央、縣、其他等經費來源分。</t>
    <phoneticPr fontId="51" type="noConversion"/>
  </si>
  <si>
    <t>＊發布週期（指資料編製或產生之頻率，如月、季、年等）：年。</t>
    <phoneticPr fontId="4" type="noConversion"/>
  </si>
  <si>
    <t>＊時效（指統計標準時間至資料發布時間之間隔時間）：2個月又5日。</t>
    <phoneticPr fontId="3" type="noConversion"/>
  </si>
  <si>
    <t>＊統計指標編製方法與資料來源說明：本所依相關工程資料編製。</t>
    <phoneticPr fontId="4" type="noConversion"/>
  </si>
  <si>
    <t>＊時效（指統計標準時間至資料發布時間之間隔時間）：1個月又20日。</t>
    <phoneticPr fontId="3" type="noConversion"/>
  </si>
  <si>
    <t>＊統計指標編製方法與資料來源說明：依據本公所資料彙編。</t>
    <phoneticPr fontId="4" type="noConversion"/>
  </si>
  <si>
    <t>＊統計地區範圍及對象：凡本公所實施都市計畫區域內辦理完成之各種公共工程，均為統計對象。</t>
    <phoneticPr fontId="4" type="noConversion"/>
  </si>
  <si>
    <t>＊統計標準時間：以每年1月1日至12月底之事實為準。</t>
    <phoneticPr fontId="51" type="noConversion"/>
  </si>
  <si>
    <t>(一)有關橋梁座數及面積，是以當年度新建座數及面積計算。
(二)有關雨水下水道抽水站座數及排水幹支線長度，是以“當年度”施作座數及長度計算。
(三)有關污水下水道污水處理廠座數及污水幹支線長度，是以“當年度”施作座數及長度計算。
(四)有關公園處數及面積，是以當年度新建處數及面積計算。
(五)各工程類別數量以各該年事業費追加減後之工程數量為準。
(六)有工程實施數量，而未列有工程費者，係屬義務勞動者。
(七)有關雨水之抽水量是以“當年度”施作完成可處理之數量。
(八)有關污水下水道之處理量是以“當年度”施作完成可處理之數量。</t>
    <phoneticPr fontId="51" type="noConversion"/>
  </si>
  <si>
    <t>＊統計單位：平方公尺、座、(m3/秒)、公尺、(m3/日)、處。</t>
    <phoneticPr fontId="51" type="noConversion"/>
  </si>
  <si>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phoneticPr fontId="51" type="noConversion"/>
  </si>
  <si>
    <t>＊發布週期（指資料編製或產生之頻率，如月、季、年等）：年。</t>
    <phoneticPr fontId="4" type="noConversion"/>
  </si>
  <si>
    <t>＊時效（指統計標準時間至資料發布時間之間隔時間）：1個月又20日。</t>
    <phoneticPr fontId="3" type="noConversion"/>
  </si>
  <si>
    <t>＊統計指標編製方法與資料來源說明：依據本公所資料彙編。</t>
    <phoneticPr fontId="4" type="noConversion"/>
  </si>
  <si>
    <t>＊統計地區範圍及對象：凡本公所實施都市計畫區域已取得公共設施用地，均為統計對象。</t>
    <phoneticPr fontId="4" type="noConversion"/>
  </si>
  <si>
    <t>＊統計標準時間：以每年年底之事實為準。</t>
    <phoneticPr fontId="51" type="noConversion"/>
  </si>
  <si>
    <t>(一) 道路系統、停車場所及加油站，應按土地使用分區及交通情形與預期之發展配置之。
(二) 公園、體育場所、綠地、廣場及兒童遊樂場，應依計畫人口密度及自然環境，作有系統之佈置，除具有特殊情形外，其占用土地總面積不得少於全部計畫面積百分之10。
(三) 中小學校、社教場所、市場、變電所、衛生等公共設施，應按里鄰單位或居民分布情形適當配置之。
(四) 環保設施用地包括污水處理廠（場）、垃圾掩埋場、焚化爐、資源回收站（場）等相關環保設施。</t>
    <phoneticPr fontId="51" type="noConversion"/>
  </si>
  <si>
    <t>＊統計單位：公頃。</t>
    <phoneticPr fontId="51" type="noConversion"/>
  </si>
  <si>
    <t>＊統計分類：依都市計畫法第42條規定，都市計畫地區範圍內，應視實際情況，分別設置公共設施用地。</t>
    <phoneticPr fontId="51" type="noConversion"/>
  </si>
  <si>
    <t>＊統計地區範圍及對象：凡本鄉實施都市計畫區域已闢建之公共設施用地，均為統計對象。</t>
    <phoneticPr fontId="4" type="noConversion"/>
  </si>
  <si>
    <t>(一) 道路系統、停車場所及加油站，應按土地使用分區及交通情形與預期之發展配置之。
(二) 公園、體育場所、綠地、廣場及兒童遊樂場，應依計畫人口密度及自然環境，作有系統之佈置，除具有特殊情形外其占用土地總面積不得少於全部計畫面積百分之十。
(三) 中小學校、社教場所、市場、變電所、衛生等公共設施，應按里鄰單位或居民分布情形適當配置之。
(四) 環保設施用地包括污水處理廠（場）、垃圾掩埋場、焚化爐、資源回收站（場）等相關環保設施。</t>
    <phoneticPr fontId="51" type="noConversion"/>
  </si>
  <si>
    <t>＊統計指標編製方法與資料來源說明：依據本所資料彙編。</t>
    <phoneticPr fontId="4" type="noConversion"/>
  </si>
  <si>
    <t>＊統計地區範圍及對象：凡本公所實施都市計畫區域內之現有道路、橋梁及自行車道，均為統計對象。</t>
    <phoneticPr fontId="4" type="noConversion"/>
  </si>
  <si>
    <t>＊統計標準時間：以每年12月底之事實為準。</t>
    <phoneticPr fontId="51" type="noConversion"/>
  </si>
  <si>
    <t>(一) 道路面積：指都市計畫區域內寬度達6公尺以上道路之面積。
(二) 道路長度：指都市計畫區域內寬度達6公尺以上道路之長度。
(三) 瀝青或水泥混凝土路面：用柏油及砂石混合舖設的路面用，或水泥、細沙、石子等混合舖設的路面。
(四) 碎石路面或砂土路面：用碎石或以砂土舖裝及新闢的路面。
(五) 車輛可行駛之路面面積：係指路基以上用以承受車輛行駛部分，並未含人行道、安全島、溝蓋板等道路用地面積。
(六) 其他面積：含安全島、溝蓋板、綠地．．等面積。
(七) 自行車道：供自行車使用或與自行車共用之車道或道路長度。(包含自行車專用道、自行車與行人共用道、自行車與汽機車共用道、自行車與機、慢車共用道等)。
(八) 本表所填應為年底之靜態資料(累計數)，不是年度數字。
(九) 現有道路以路面寬度在6公尺以上者為限，6公尺以下者不列計。
(十) 本表所指都市計畫區域內道路，係包括本縣(市)經費內建造及經費外建造之路面。意即，凡該道路係在都市計畫區域內，且路面寬度在6公尺以上者，均應包括。</t>
    <phoneticPr fontId="51" type="noConversion"/>
  </si>
  <si>
    <t>＊統計分類：按瀝青或水泥混凝土路面、碎石路面或砂土路面、橋梁、自行車道等分類。</t>
    <phoneticPr fontId="51" type="noConversion"/>
  </si>
  <si>
    <t>＊統計指標編製方法與資料來源說明：依據本公所所實施都市計畫區域之登記資料彙編。</t>
    <phoneticPr fontId="4" type="noConversion"/>
  </si>
  <si>
    <t>(十一) 如當年僅修舖原有瀝青路面時，其長度、面積仍然維持原報之長度、面積，不得再予增列，以免重複增加現象。
(十二) 如原報之沙土路、碎石路於當年改舖瀝青路時，沙土路、碎石路之長度、面積均應減少；相對的，瀝青路之長度、面積則應增加。注意一增一減，數字應相等。
(十三) 在同一條道路上，如前段舖瀝青、後段為沙土或碎石路時，請分別填列瀝青及沙土或碎石路之長度、面積。
(十四) 道路交叉路口之長度、面積不得重複計算。
(十五) 在同一條道路路線內有不同種類道路者，其長度列入主要路面種類欄內，但其面積則應分別填入各種路面欄內。
(十六) 各種橋梁、涵洞面積及長度均應包括在道路面積及長度中。</t>
    <phoneticPr fontId="51" type="noConversion"/>
  </si>
  <si>
    <t>＊統計標準時間：以每年一期作之耕作事實為準。</t>
    <phoneticPr fontId="51" type="noConversion"/>
  </si>
  <si>
    <t>＊統計項目定義：</t>
    <phoneticPr fontId="51" type="noConversion"/>
  </si>
  <si>
    <t>＊統計分類：分耕作地、長期休閒地兩大類。耕作地分為短期耕作地、長期耕作地；短期耕作地再分為水稻、水稻以外之短期作、短期休閒。</t>
    <phoneticPr fontId="51" type="noConversion"/>
  </si>
  <si>
    <t>＊資料變革：無。</t>
    <phoneticPr fontId="51" type="noConversion"/>
  </si>
  <si>
    <t>四、公開資料發布訊息</t>
    <phoneticPr fontId="51" type="noConversion"/>
  </si>
  <si>
    <t>五、資料品質</t>
    <phoneticPr fontId="51" type="noConversion"/>
  </si>
  <si>
    <t>＊統計指標編製方法與資料來源說明：</t>
    <phoneticPr fontId="4" type="noConversion"/>
  </si>
  <si>
    <t>＊統計資料交叉查核及確保資料合理性之機制（說明各項資料之相互關係及不同資料來源之相關統計差異性）：為確保資料品質，運用電腦程式進行檢誤，對於異常資料再請各相關機關補正。</t>
    <phoneticPr fontId="51" type="noConversion"/>
  </si>
  <si>
    <t>六、須注意及預定改變之事項（說明預定修正之資料、定義、統計方法等及其修正原因）：無。</t>
    <phoneticPr fontId="51" type="noConversion"/>
  </si>
  <si>
    <t>七、其他事項：無。</t>
    <phoneticPr fontId="51" type="noConversion"/>
  </si>
  <si>
    <t>＊統計指標編製方法與資料來源說明：臺東縣金峰鄉公所各業務單位所造送之統計報表、本室直接向有關機關蒐集或向民間調查所獲得之資料。</t>
    <phoneticPr fontId="4" type="noConversion"/>
  </si>
  <si>
    <t>＊統計地區範圍及對象：本調查以本鄉鎮市戶籍所在地之漁戶及漁戶人口數為準。</t>
    <phoneticPr fontId="4" type="noConversion"/>
  </si>
  <si>
    <t>＊統計標準時間：以每年十二月三十一日之事實為準。</t>
    <phoneticPr fontId="51" type="noConversion"/>
  </si>
  <si>
    <t>(一)漁戶：不論漁業經營者（僅投資漁業而未負實際經營責任者除外）
或被僱從事漁業者（限被僱直接從事漁撈或養殖工作者），凡其漁業收入達該戶總收入二分之一以上者為漁戶，戶籍登記者為準，漁戶中有兼營二種以上之漁業者，應以其收入最高之一種為準。
(二)漁戶人口數：凡漁戶內之人口均視為漁戶人口數，如遠洋漁戶內
之人口，均列入遠洋漁戶人口計算。因就學或服役等關係，暫時遷出之人口，仍視為漁戶內人口；惟戶內如有共同居住，但未負共同生活義務之寄籍人口，則應予剔除。</t>
    <phoneticPr fontId="51" type="noConversion"/>
  </si>
  <si>
    <t>＊統計單位：戶；人。</t>
    <phoneticPr fontId="51" type="noConversion"/>
  </si>
  <si>
    <t>＊統計分類：均分遠洋、近海、沿岸、海面養殖、內陸漁撈、內陸養殖等六類加以統計。</t>
    <phoneticPr fontId="51" type="noConversion"/>
  </si>
  <si>
    <t>＊統計指標編製方法與資料來源說明：根據本鄉鎮市漁民戶籍資料及漁業登記證,逐項查記填表送由漁業主管單位予以彙編。</t>
    <phoneticPr fontId="4" type="noConversion"/>
  </si>
  <si>
    <t>(一)縱項目：按一般垃圾及廚餘分。</t>
    <phoneticPr fontId="3" type="noConversion"/>
  </si>
  <si>
    <t>(二)橫項目：按產生量、處理量及本月新增暫存量分，其中產生量按清運單位別分，處理量按處理方式別分。</t>
    <phoneticPr fontId="3" type="noConversion"/>
  </si>
  <si>
    <t xml:space="preserve">（一）公共造產：指因時、因地，就公墓納骨堂、觀光育樂事業、游泳池、商業市場、停車場、造林、果樹、行道樹、作物、畜牧、水產及其他有利地方繁榮兼具經濟價值、便利經營之各種事業選擇經營之。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
6.造林：凡人工種植之樹木，如松、杉、木麻黃、鐵刀木、…等均屬之；以上各種類以平方公尺為現存量之單位。
</t>
    <phoneticPr fontId="3" type="noConversion"/>
  </si>
  <si>
    <t xml:space="preserve">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
（六）本年賸餘（短絀）＝本年收入合計－本年支出合計＝事業賸餘（損失）＋事業外賸餘（損失）。
（七）解繳庫數係包括解繳縣市或鄉鎮市區庫數。
</t>
    <phoneticPr fontId="3" type="noConversion"/>
  </si>
  <si>
    <t>＊統計分類：橫項依「造產項目」分；縱項依「造產種類」、「年底現存量」、「本年收入」、「本年支出」、「事業賸餘（損失)」、「事業外賸餘（損失)」、「本年賸餘（短絀）」、「解繳庫數」、「留存事業機關賸餘金額」、「年底現存造產價值估計」及「歷年累計總投資額」分。</t>
    <phoneticPr fontId="51" type="noConversion"/>
  </si>
  <si>
    <t>＊統計地區範圍及對象：凡在本鄉境內辦理治山防災工程者均為統計對象。</t>
    <phoneticPr fontId="4" type="noConversion"/>
  </si>
  <si>
    <t>＊統計標準時間：以會計年度期間之事實為準。</t>
    <phoneticPr fontId="3" type="noConversion"/>
  </si>
  <si>
    <t>總工程費係指本年度已完工者以決算金額，未完工者以發包後實際需要工程費填報，惟不含管理費在內。</t>
    <phoneticPr fontId="51" type="noConversion"/>
  </si>
  <si>
    <t xml:space="preserve">＊統計分類：按工程名稱、地點、總工程費(按經費來源分)及工作數量。 </t>
    <phoneticPr fontId="51" type="noConversion"/>
  </si>
  <si>
    <t>環保類</t>
    <phoneticPr fontId="4" type="noConversion"/>
  </si>
  <si>
    <t>建設類</t>
    <phoneticPr fontId="4" type="noConversion"/>
  </si>
  <si>
    <t>農業類</t>
    <phoneticPr fontId="4" type="noConversion"/>
  </si>
  <si>
    <t>其他類</t>
    <phoneticPr fontId="4" type="noConversion"/>
  </si>
  <si>
    <t>水土保持類</t>
    <phoneticPr fontId="4" type="noConversion"/>
  </si>
  <si>
    <t>社會類</t>
    <phoneticPr fontId="4" type="noConversion"/>
  </si>
  <si>
    <t>民政類</t>
    <phoneticPr fontId="4" type="noConversion"/>
  </si>
  <si>
    <t>法制類</t>
    <phoneticPr fontId="4" type="noConversion"/>
  </si>
  <si>
    <t>＊同步發送單位（說明資料發布時同步發送之單位或可同步查得該資料之網址）：無。</t>
    <phoneticPr fontId="3" type="noConversion"/>
  </si>
  <si>
    <t>＊統計單位：公頃。</t>
    <phoneticPr fontId="3" type="noConversion"/>
  </si>
  <si>
    <t>＊統計單位：人、平方公里、人/平方公里。</t>
    <phoneticPr fontId="3" type="noConversion"/>
  </si>
  <si>
    <t>＊統計分類：按都市計畫區面積、都市計畫區人口數及都市計畫區人口密度分類，都市計畫區人口數分計畫人口數及現況人口數
，都市計畫區人口密度分計畫人口密度及現況人口密度
。</t>
    <phoneticPr fontId="3" type="noConversion"/>
  </si>
  <si>
    <t>＊時效（指統計標準時間至資料發布時間之間隔時間）：1個月又20日。</t>
    <phoneticPr fontId="3" type="noConversion"/>
  </si>
  <si>
    <t>＊預告發布日期（含預告方式及週期）：次年2月20日前(若遇例假日順延)以公務統計報表發布。</t>
    <phoneticPr fontId="4" type="noConversion"/>
  </si>
  <si>
    <t>＊電子媒體：</t>
    <phoneticPr fontId="3" type="noConversion"/>
  </si>
  <si>
    <r>
      <t>＊預告發布日期（含預告方式及週期）：期間終了</t>
    </r>
    <r>
      <rPr>
        <sz val="14"/>
        <rFont val="標楷體"/>
        <family val="4"/>
        <charset val="136"/>
      </rPr>
      <t>1個月又5日</t>
    </r>
    <r>
      <rPr>
        <sz val="14"/>
        <color indexed="8"/>
        <rFont val="標楷體"/>
        <family val="4"/>
        <charset val="136"/>
      </rPr>
      <t>內(若遇例假日順延)以公務統計報表發布。</t>
    </r>
    <phoneticPr fontId="4" type="noConversion"/>
  </si>
  <si>
    <r>
      <t>＊同步發送單位（說明資料發布時同步發送之單位或可同步查得該資料之網址）：</t>
    </r>
    <r>
      <rPr>
        <sz val="14"/>
        <rFont val="標楷體"/>
        <family val="4"/>
        <charset val="136"/>
      </rPr>
      <t>臺東縣環保局</t>
    </r>
    <r>
      <rPr>
        <sz val="14"/>
        <color indexed="8"/>
        <rFont val="標楷體"/>
        <family val="4"/>
        <charset val="136"/>
      </rPr>
      <t>。</t>
    </r>
    <phoneticPr fontId="51" type="noConversion"/>
  </si>
  <si>
    <t xml:space="preserve">＊書面：       （ ）新聞稿   （◎）報表  </t>
    <phoneticPr fontId="4" type="noConversion"/>
  </si>
  <si>
    <t>＊同步發送單位（說明資料發布時同步發送之單位或可同步查得該資料之網址）：臺東縣環保局。</t>
    <phoneticPr fontId="51" type="noConversion"/>
  </si>
  <si>
    <r>
      <t>＊</t>
    </r>
    <r>
      <rPr>
        <sz val="14"/>
        <color indexed="8"/>
        <rFont val="標楷體"/>
        <family val="4"/>
        <charset val="136"/>
      </rPr>
      <t xml:space="preserve">書面：       （ ）新聞稿   （◎）報表  </t>
    </r>
    <phoneticPr fontId="3" type="noConversion"/>
  </si>
  <si>
    <t>＊同步發送單位（說明資料發布時同步發送之單位或可同步查得該資料之網址）：臺東縣政府建設處。</t>
    <phoneticPr fontId="51" type="noConversion"/>
  </si>
  <si>
    <t>＊統計標準時間：以每年年底之事實為準。</t>
    <phoneticPr fontId="3" type="noConversion"/>
  </si>
  <si>
    <t>＊統計分類：依都市計畫法第9條都市計畫之種類分為市鎮計畫、鄉街計畫、特定區計畫分別統計處數及面積。</t>
    <phoneticPr fontId="3" type="noConversion"/>
  </si>
  <si>
    <t>＊統計分類：依都市計畫法第42條規定，都市計畫地區範圍內，應視實際情況，分別設置公共設施用地。</t>
    <phoneticPr fontId="3" type="noConversion"/>
  </si>
  <si>
    <t>＊預告發布日期（含預告方式及週期）：次年二月20日前(若遇例假日順延)以公務統計報表發布。</t>
    <phoneticPr fontId="4" type="noConversion"/>
  </si>
  <si>
    <t>＊統計分類：都市計畫土地使用分區類別依都市發展地區與非都市發展地區分，都市發展用地分住宅區、商業區、工業區、行政區、文教區、公共設施用地、特定專用區、其他等。非都市發展用地分農業區、保護區、風景區、河川區、其他等。</t>
    <phoneticPr fontId="3" type="noConversion"/>
  </si>
  <si>
    <t>＊時效（指統計標準時間至資料發布時間之間隔時間）：1個月又20日</t>
    <phoneticPr fontId="3" type="noConversion"/>
  </si>
  <si>
    <t xml:space="preserve">＊書面：       （ ）新聞稿   （◎）報表  </t>
    <phoneticPr fontId="3" type="noConversion"/>
  </si>
  <si>
    <t>＊同步發送單位（說明資料發布時同步發送之單位或可同步查得該資料之網址）：臺東縣政府農業處。</t>
    <phoneticPr fontId="51" type="noConversion"/>
  </si>
  <si>
    <t>＊統計地區範圍及對象：以本鄉所轄地區農機證照及農機用油管理資訊系統登載之各式農機資料為統計對象。</t>
    <phoneticPr fontId="4" type="noConversion"/>
  </si>
  <si>
    <t>＊統計單位：座、塊、公尺、公頃、平方公尺。</t>
    <phoneticPr fontId="51" type="noConversion"/>
  </si>
  <si>
    <t>＊統計單位：人。</t>
    <phoneticPr fontId="3" type="noConversion"/>
  </si>
  <si>
    <t>＊統計分類：按漁業種類分為遠洋漁業、近海漁業、沿岸漁業、內陸漁撈、海面養殖及內陸養殖。</t>
    <phoneticPr fontId="3" type="noConversion"/>
  </si>
  <si>
    <t>＊統計標準時間：以當年一月一日至十二月三十一日之事實為準。</t>
    <phoneticPr fontId="3" type="noConversion"/>
  </si>
  <si>
    <t>＊統計單位：新台幣千元。</t>
    <phoneticPr fontId="3" type="noConversion"/>
  </si>
  <si>
    <t>＊統計分類：按災害種類、發生時間及搶修（復建）經費等統計之。</t>
    <phoneticPr fontId="3" type="noConversion"/>
  </si>
  <si>
    <t>＊同步發送單位（說明資料發布時同步發送之單位或可同步查得該資料之網址）：臺東縣政府農業處。</t>
    <phoneticPr fontId="3" type="noConversion"/>
  </si>
  <si>
    <t>＊同步發送單位（說明資料發布時同步發送之單位或可同步查得該資料之網址）：衛生福利部統計處。</t>
    <phoneticPr fontId="51" type="noConversion"/>
  </si>
  <si>
    <t>＊預告發布日期（含預告方式及週期）：每季終了1個月又5日內(若遇例假日順延)以公務統計報表發布。</t>
    <phoneticPr fontId="3" type="noConversion"/>
  </si>
  <si>
    <t>＊同步發送單位（說明資料發布時同步發送之單位或可同步查得該資料之網址）：臺東縣政府社會處。</t>
    <phoneticPr fontId="51" type="noConversion"/>
  </si>
  <si>
    <t>＊同步發送單位（說明資料發布時同步發送之單位或可同步查得該資料之網址）：臺東縣政府民政處。</t>
    <phoneticPr fontId="3" type="noConversion"/>
  </si>
  <si>
    <t>＊統計單位：處、位。</t>
    <phoneticPr fontId="51" type="noConversion"/>
  </si>
  <si>
    <t>＊統計單位：處、平方公尺、具、座。</t>
    <phoneticPr fontId="51" type="noConversion"/>
  </si>
  <si>
    <t>＊預告發布日期（含預告方式及週期）：每年終了後4個月又5日內(若遇例假日順延)以公務統計報表發布。</t>
    <phoneticPr fontId="4" type="noConversion"/>
  </si>
  <si>
    <r>
      <t>＊</t>
    </r>
    <r>
      <rPr>
        <sz val="7"/>
        <color rgb="FF000000"/>
        <rFont val="標楷體"/>
        <family val="1"/>
        <charset val="136"/>
      </rPr>
      <t> </t>
    </r>
    <r>
      <rPr>
        <sz val="14"/>
        <color indexed="8"/>
        <rFont val="標楷體"/>
        <family val="4"/>
        <charset val="136"/>
      </rPr>
      <t xml:space="preserve">書面：       （ ）新聞稿   （◎）報表  </t>
    </r>
    <phoneticPr fontId="3" type="noConversion"/>
  </si>
  <si>
    <t>＊統計單位：處、平方公尺、間、具。</t>
    <phoneticPr fontId="51" type="noConversion"/>
  </si>
  <si>
    <t>＊預告發布日期（含預告方式及週期）：次年3月20日前(若遇例假日順延)以公務統計報表發布。</t>
    <phoneticPr fontId="4" type="noConversion"/>
  </si>
  <si>
    <t>＊時效（指統計標準時間至資料發布時間之間隔時間）：2個月又25日。</t>
    <phoneticPr fontId="3" type="noConversion"/>
  </si>
  <si>
    <t>＊預告發布日期（含預告方式及週期）：次年三月二十五日前(若遇例假日順延)以公務統計報表發布。</t>
    <phoneticPr fontId="3" type="noConversion"/>
  </si>
  <si>
    <r>
      <t>＊書</t>
    </r>
    <r>
      <rPr>
        <sz val="14"/>
        <color indexed="8"/>
        <rFont val="標楷體"/>
        <family val="4"/>
        <charset val="136"/>
      </rPr>
      <t xml:space="preserve">面：       （ ）新聞稿   （◎）報表  </t>
    </r>
    <phoneticPr fontId="3" type="noConversion"/>
  </si>
  <si>
    <r>
      <t>＊ 書面：（）新聞稿（</t>
    </r>
    <r>
      <rPr>
        <sz val="13"/>
        <color indexed="8"/>
        <rFont val="標楷體"/>
        <family val="4"/>
        <charset val="136"/>
      </rPr>
      <t>◎</t>
    </r>
    <r>
      <rPr>
        <sz val="14"/>
        <color indexed="8"/>
        <rFont val="標楷體"/>
        <family val="4"/>
        <charset val="136"/>
      </rPr>
      <t>）報表（）書刊，刊名：</t>
    </r>
    <phoneticPr fontId="3" type="noConversion"/>
  </si>
  <si>
    <t>＊ 書面：（）新聞稿（◎）報表（）書刊，刊名：</t>
    <phoneticPr fontId="3" type="noConversion"/>
  </si>
  <si>
    <r>
      <t>＊書面：（）新聞稿（</t>
    </r>
    <r>
      <rPr>
        <sz val="13"/>
        <color indexed="8"/>
        <rFont val="標楷體"/>
        <family val="4"/>
        <charset val="136"/>
      </rPr>
      <t>◎</t>
    </r>
    <r>
      <rPr>
        <sz val="14"/>
        <color indexed="8"/>
        <rFont val="標楷體"/>
        <family val="4"/>
        <charset val="136"/>
      </rPr>
      <t>）報表（）書刊，刊名：</t>
    </r>
    <phoneticPr fontId="3" type="noConversion"/>
  </si>
  <si>
    <r>
      <t>＊ 書面：（）新聞稿（</t>
    </r>
    <r>
      <rPr>
        <sz val="13"/>
        <rFont val="標楷體"/>
        <family val="4"/>
        <charset val="136"/>
      </rPr>
      <t>◎</t>
    </r>
    <r>
      <rPr>
        <sz val="14"/>
        <rFont val="標楷體"/>
        <family val="4"/>
        <charset val="136"/>
      </rPr>
      <t>）報表（）書刊，刊名：</t>
    </r>
    <phoneticPr fontId="3" type="noConversion"/>
  </si>
  <si>
    <t>＊統計單位：平方公尺、公尺、座。</t>
    <phoneticPr fontId="51" type="noConversion"/>
  </si>
  <si>
    <t xml:space="preserve"> </t>
    <phoneticPr fontId="4" type="noConversion"/>
  </si>
  <si>
    <t>交通類</t>
    <phoneticPr fontId="4" type="noConversion"/>
  </si>
  <si>
    <t>臺東縣金峰鄉「森林災害報告」統計資料背景說明</t>
    <phoneticPr fontId="4" type="noConversion"/>
  </si>
  <si>
    <t>資料項目：臺東縣金峰鄉森林災害報告</t>
    <phoneticPr fontId="4" type="noConversion"/>
  </si>
  <si>
    <t>＊統計地區範圍及對象：本鄉轄區內之林業用地或依非都市土地使用管制規則規定適用林業用地管制之土地、林木、竹林及副產物遇有發生災害，無論其所有權屬於國有、公有或私有，均為統計對象。</t>
    <phoneticPr fontId="4" type="noConversion"/>
  </si>
  <si>
    <t>＊統計標準時間：以災害發生之事實為準。</t>
    <phoneticPr fontId="3" type="noConversion"/>
  </si>
  <si>
    <t>（一）災害種類：
1.	火災：指森林焚燒所引起之災害。
2.	竊取主副產物：指森林主、副產物被他人以不法所有意圖而竊取者，稱之。
3.	濫墾：指在林地內任意開墾耕種其他農作物，影響水土保持之不法行為。
4.	其他：不屬於前 3 類之災害如颱風、水災、震災、旱災、病蟲害等。
（二） 所有別：指森林所有權屬，如國有、公有、私有。
(三) 被害面積：以實際受損害面積填報，以森林火災而言，森林主產物遭燃燒受損之面積(扣除草生地、岩石、裸地等)。
(四) 剷除收回面積：係指發現新濫墾而且立即剷除收回者。
(五) 被害數量：乃指林地內之森林主、副產物遭莠民非法砍伐、採取之總額數量（如立方公尺、公斤、株、支、叢等）。
(六) 損失數量：以「被害數量」減去「遺留現場或扣案贓物之森林主、副產物、殘材等數量」計列。
(七) 被害價值：以「被害數量」 x「市價」總額計列（即不扣除犯罪成本之總額）。特殊工藝或園藝觀賞木， 以當期工藝或園藝查定價值計列；幼齡木則以造林費用價比例換算【造林總費用 x（被害株數/現存造林木總株數）】，另被害造林木如數量過多且可估算面積者，則以【造林總費用 x（被害面積/造林面積）】計算，且上述兩者皆採取擇高計算；至於租地造林部分之造林費用價，依造林當年度之造林貸款核定標準換算計列。
(八) 損失價值：以「損失數量」x「市價」總額計列（即不扣除犯罪成本之總額）。特殊工藝或園藝觀賞木， 以當期工藝或園藝查定價值計列；幼齡木則以造</t>
    <phoneticPr fontId="3" type="noConversion"/>
  </si>
  <si>
    <t>林費用價比例換算【造林總費用 x（損失株數/現存造
林木總株數）】，另損失造林木如數量過多且可估算面積者，則以【造林總費用 x（損失面積/造林面積）】計算，且上述兩者皆採取擇高計算；至於租地造林部分之造林費用價，依造林當年度之造林貸款核定標準換算計列。</t>
    <phoneticPr fontId="3" type="noConversion"/>
  </si>
  <si>
    <t>＊統計單位：立方公尺、公斤、株、支、叢。</t>
    <phoneticPr fontId="3" type="noConversion"/>
  </si>
  <si>
    <t>＊統計分類：火災、竊取主副產物、濫墾、其他</t>
    <phoneticPr fontId="3" type="noConversion"/>
  </si>
  <si>
    <t>＊發布週期（指資料編製或產生之頻率，如月、季、年等）：即時。</t>
    <phoneticPr fontId="4" type="noConversion"/>
  </si>
  <si>
    <t>＊時效（指統計標準時間至資料發布時間之間隔時間）：災害發現後15日內。</t>
    <phoneticPr fontId="3" type="noConversion"/>
  </si>
  <si>
    <t>＊預告發布日期（含預告方式及週期）：災害發現後20日內(若遇例假日順延)以公務統計報表發布。</t>
    <phoneticPr fontId="4" type="noConversion"/>
  </si>
  <si>
    <t>臺東縣金峰鄉公所「獨居老人服務概況」統計資料背景說明</t>
    <phoneticPr fontId="4" type="noConversion"/>
  </si>
  <si>
    <t>資料項目：臺東縣金峰鄉公所獨居老人服務概況</t>
    <phoneticPr fontId="4" type="noConversion"/>
  </si>
  <si>
    <t>臺東縣金峰鄉獨居老人服務概況表</t>
    <phoneticPr fontId="4" type="noConversion"/>
  </si>
  <si>
    <t>114年1月</t>
  </si>
  <si>
    <t>114年2月</t>
  </si>
  <si>
    <t>114年3月</t>
  </si>
  <si>
    <t>114年4月</t>
  </si>
  <si>
    <t>114年5月</t>
  </si>
  <si>
    <t>114年6月</t>
  </si>
  <si>
    <t>114年7月</t>
  </si>
  <si>
    <t>114年8月</t>
  </si>
  <si>
    <t>114年9月</t>
  </si>
  <si>
    <t>114年10月</t>
  </si>
  <si>
    <t>114年11月</t>
  </si>
  <si>
    <t>(114年1月)</t>
  </si>
  <si>
    <t>(114年2月)</t>
  </si>
  <si>
    <t>(114年3月)</t>
  </si>
  <si>
    <t>(114年4月)</t>
  </si>
  <si>
    <t>(114年5月)</t>
  </si>
  <si>
    <t>(114年6月)</t>
  </si>
  <si>
    <t>(114年7月)</t>
  </si>
  <si>
    <t>(114年8月)</t>
  </si>
  <si>
    <t>(114年9月)</t>
  </si>
  <si>
    <t>(114年10月)</t>
  </si>
  <si>
    <t>(114年11月)</t>
  </si>
  <si>
    <t>(114年度)</t>
  </si>
  <si>
    <t>114年第一季</t>
  </si>
  <si>
    <t>114年第二季</t>
  </si>
  <si>
    <t>114年第三季</t>
  </si>
  <si>
    <t>113年12月</t>
  </si>
  <si>
    <t>(113年12月)</t>
  </si>
  <si>
    <t>(113年度)</t>
  </si>
  <si>
    <t>113年度</t>
  </si>
  <si>
    <t>113年第四季</t>
  </si>
  <si>
    <r>
      <t xml:space="preserve">＊書面：       （ ）新聞稿   （◎）報表
＊電子媒體：
（◎）線上書刊及資料庫，網址：
</t>
    </r>
    <r>
      <rPr>
        <sz val="14"/>
        <rFont val="標楷體"/>
        <family val="4"/>
        <charset val="136"/>
      </rPr>
      <t>金峰鄉公所全球資訊網（https://www.ttjfng.gov.tw/home/index.php/2018-06-18-13-48-23）「資訊公開專區\114年臺東縣金峰鄉公所預告統計資料發布時間表」</t>
    </r>
    <phoneticPr fontId="3" type="noConversion"/>
  </si>
  <si>
    <t>＊書面：（）新聞稿（◎）報表（）書刊，刊名：
＊電子媒體：
（◎）線上書刊及資料庫，網址：
金峰鄉公所全球資訊網（https://www.ttjfng.gov.tw/home/index.php/2018-06-18-13-48-23）「資訊公開專區\114年臺東縣金峰鄉公所預告統計資料發布時間表」</t>
  </si>
  <si>
    <t>（◎）線上書刊及資料庫，網址：
金峰鄉公所全球資訊網（https://www.ttjfng.gov.tw/home/index.php/2018-06-18-13-48-23）「資訊公開專區\114年臺東縣金峰鄉公所預告統計資料發布時間表」</t>
    <phoneticPr fontId="3" type="noConversion"/>
  </si>
  <si>
    <t>＊電子媒體
（◎）線上書刊及資料庫，網址：
金峰鄉公所全球資訊網（https://www.ttjfng.gov.tw/home/index.php/2018-06-18-13-48-23）「資訊公開專區\114年臺東縣金峰鄉公所預告統計資料發布時間表」</t>
    <phoneticPr fontId="3" type="noConversion"/>
  </si>
  <si>
    <t>＊電子媒體
（◎）線上書刊及資料庫，網址：
金峰鄉公所全球資訊網（https://www.ttjfng.gov.tw/home/index.php/2018-06-18-13-48-23）「資訊公開專區\114年臺東縣金峰鄉公所預告統計資料發布時間表」</t>
    <phoneticPr fontId="3" type="noConversion"/>
  </si>
  <si>
    <t>＊電子媒體
（◎）線上書刊及資料庫，網址：
金峰鄉公所全球資訊網（https://www.ttjfng.gov.tw/home/index.php/2018-06-18-13-48-23）「資訊公開專區\114年臺東縣金峰鄉公所預告統計資料發布時間表」</t>
    <phoneticPr fontId="3" type="noConversion"/>
  </si>
  <si>
    <t>＊電子媒體
（◎）線上書刊及資料庫，網址：
金峰鄉公所全球資訊網（https://www.ttjfng.gov.tw/home/index.php/2018-06-18-13-48-23）「資訊公開專區\114年臺東縣金峰鄉公所預告統計資料發布時間表」</t>
    <phoneticPr fontId="3" type="noConversion"/>
  </si>
  <si>
    <t>＊電子媒體
（◎）線上書刊及資料庫，網址：
金峰鄉公所全球資訊網（https://www.ttjfng.gov.tw/home/index.php/2018-06-18-13-48-23）「資訊公開專區\114年臺東縣金峰鄉公所預告統計資料發布時間表」</t>
    <phoneticPr fontId="3" type="noConversion"/>
  </si>
  <si>
    <t>＊電子媒體
（◎）線上書刊及資料庫，網址：
金峰鄉公所全球資訊網（https://www.ttjfng.gov.tw/home/index.php/2018-06-18-13-48-23）「資訊公開專區\114年臺東縣金峰鄉公所預告統計資料發布時間表」</t>
    <phoneticPr fontId="3" type="noConversion"/>
  </si>
  <si>
    <t>4月7日</t>
    <phoneticPr fontId="4" type="noConversion"/>
  </si>
  <si>
    <t>4月07日</t>
    <phoneticPr fontId="4" type="noConversion"/>
  </si>
  <si>
    <r>
      <t>＊時效（指統計標準時間至資料發布時間之間隔時間）：</t>
    </r>
    <r>
      <rPr>
        <sz val="14"/>
        <color rgb="FFFF0000"/>
        <rFont val="標楷體"/>
        <family val="4"/>
        <charset val="136"/>
      </rPr>
      <t>15</t>
    </r>
    <r>
      <rPr>
        <sz val="14"/>
        <color indexed="8"/>
        <rFont val="標楷體"/>
        <family val="4"/>
        <charset val="136"/>
      </rPr>
      <t>日；但12月份於次年</t>
    </r>
    <phoneticPr fontId="4" type="noConversion"/>
  </si>
  <si>
    <r>
      <t xml:space="preserve">  1月</t>
    </r>
    <r>
      <rPr>
        <sz val="14"/>
        <color rgb="FFFF0000"/>
        <rFont val="標楷體"/>
        <family val="4"/>
        <charset val="136"/>
      </rPr>
      <t>20</t>
    </r>
    <r>
      <rPr>
        <sz val="14"/>
        <color indexed="8"/>
        <rFont val="標楷體"/>
        <family val="4"/>
        <charset val="136"/>
      </rPr>
      <t>日前編報，時效日為</t>
    </r>
    <r>
      <rPr>
        <sz val="14"/>
        <color rgb="FFFF0000"/>
        <rFont val="標楷體"/>
        <family val="4"/>
        <charset val="136"/>
      </rPr>
      <t>25</t>
    </r>
    <r>
      <rPr>
        <sz val="14"/>
        <color indexed="8"/>
        <rFont val="標楷體"/>
        <family val="4"/>
        <charset val="136"/>
      </rPr>
      <t>日。</t>
    </r>
    <phoneticPr fontId="3" type="noConversion"/>
  </si>
  <si>
    <t>＊同步發送單位（說明資料發布時同步發送之單位或可同步查得該資料之網址）：臺東縣政府財政及經濟發展處。</t>
    <phoneticPr fontId="4" type="noConversion"/>
  </si>
  <si>
    <r>
      <t>＊預告發布日期（含預告方式及週期）：次月</t>
    </r>
    <r>
      <rPr>
        <sz val="14"/>
        <color rgb="FFFF0000"/>
        <rFont val="標楷體"/>
        <family val="4"/>
        <charset val="136"/>
      </rPr>
      <t>十五日前</t>
    </r>
    <r>
      <rPr>
        <sz val="14"/>
        <color indexed="8"/>
        <rFont val="標楷體"/>
        <family val="4"/>
        <charset val="136"/>
      </rPr>
      <t>(若遇例假日順延)以統計報表發布，其中十二月份於次年一月</t>
    </r>
    <r>
      <rPr>
        <sz val="14"/>
        <color rgb="FFFF0000"/>
        <rFont val="標楷體"/>
        <family val="4"/>
        <charset val="136"/>
      </rPr>
      <t>25日前</t>
    </r>
    <r>
      <rPr>
        <sz val="14"/>
        <color indexed="8"/>
        <rFont val="標楷體"/>
        <family val="4"/>
        <charset val="136"/>
      </rPr>
      <t>(若遇例假日順延)編報。</t>
    </r>
    <phoneticPr fontId="4" type="noConversion"/>
  </si>
  <si>
    <t>2月17日</t>
    <phoneticPr fontId="3" type="noConversion"/>
  </si>
  <si>
    <t>114年12月</t>
    <phoneticPr fontId="3" type="noConversion"/>
  </si>
  <si>
    <t>(113年11月)</t>
  </si>
  <si>
    <t>(113年11月)</t>
    <phoneticPr fontId="3" type="noConversion"/>
  </si>
  <si>
    <t>(113年下半年度)</t>
  </si>
  <si>
    <t>(114年第一季)</t>
  </si>
  <si>
    <t>(114年第二季)</t>
  </si>
  <si>
    <t>(114年第三季)</t>
  </si>
  <si>
    <t>＊同步發送單位（說明資料發布時同步發送之單位或可同步查得該資料之網址）：臺東縣政府交通及觀光發展處。</t>
    <phoneticPr fontId="3" type="noConversion"/>
  </si>
  <si>
    <t>3月05日</t>
    <phoneticPr fontId="4"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</si>
  <si>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4"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</si>
  <si>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4"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</si>
  <si>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71" type="noConversion"/>
  </si>
  <si>
    <r>
      <t>(二)</t>
    </r>
    <r>
      <rPr>
        <sz val="14"/>
        <color rgb="FFFF0000"/>
        <rFont val="標楷體"/>
        <family val="4"/>
        <charset val="136"/>
      </rPr>
      <t>期底具原住民身分獨居老人人數：依指戶籍登記具原住民身分之獨居老人期底人數。</t>
    </r>
    <phoneticPr fontId="71"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</si>
  <si>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71"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</si>
  <si>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71"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</si>
  <si>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71"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</si>
  <si>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4" type="noConversion"/>
  </si>
  <si>
    <r>
      <t>＊統計指標編製方法與資料來源說明：</t>
    </r>
    <r>
      <rPr>
        <sz val="14"/>
        <color rgb="FFFF0000"/>
        <rFont val="標楷體"/>
        <family val="4"/>
        <charset val="136"/>
      </rPr>
      <t>依據本公所所報獨居老人服務概況資料彙編。</t>
    </r>
    <phoneticPr fontId="4" type="noConversion"/>
  </si>
  <si>
    <r>
      <t>＊統計資料交叉查核及確保資料合理性之機制（說明各項資料之相互關係及不同資料來源之相關統計差異性）：</t>
    </r>
    <r>
      <rPr>
        <sz val="14"/>
        <color rgb="FFFF0000"/>
        <rFont val="標楷體"/>
        <family val="4"/>
        <charset val="136"/>
      </rPr>
      <t>無</t>
    </r>
    <r>
      <rPr>
        <sz val="14"/>
        <color indexed="8"/>
        <rFont val="標楷體"/>
        <family val="4"/>
        <charset val="136"/>
      </rPr>
      <t>。</t>
    </r>
    <phoneticPr fontId="3" type="noConversion"/>
  </si>
  <si>
    <t>本次預告日期: 113年12月13日</t>
    <phoneticPr fontId="3" type="noConversion"/>
  </si>
  <si>
    <t>上次預告日期: 112年12月05日</t>
    <phoneticPr fontId="3" type="noConversion"/>
  </si>
  <si>
    <t>＊預告發布日期（含預告方式及週期）：次年2月25日前(若遇例假日順延)以公務統計報表發布。</t>
    <phoneticPr fontId="4" type="noConversion"/>
  </si>
  <si>
    <t>＊時效（指統計標準時間至資料發布時間之間隔時間）：2月20日前。</t>
    <phoneticPr fontId="3" type="noConversion"/>
  </si>
  <si>
    <t>＊預告發布日期（含預告方式及週期）：年度終了後1個月又20日內(若遇例假日順延)以公務統計報表發布。</t>
    <phoneticPr fontId="4" type="noConversion"/>
  </si>
  <si>
    <t>資料項目：臺東縣金峰鄉路外停車位概況</t>
    <phoneticPr fontId="4" type="noConversion"/>
  </si>
  <si>
    <t>資料種類：交通類</t>
    <phoneticPr fontId="4" type="noConversion"/>
  </si>
  <si>
    <t>「臺東縣金峰鄉公所路外停車位概況」統計資料背景說明</t>
    <phoneticPr fontId="4" type="noConversion"/>
  </si>
  <si>
    <r>
      <rPr>
        <sz val="14"/>
        <color rgb="FFFF0000"/>
        <rFont val="標楷體"/>
        <family val="4"/>
        <charset val="136"/>
      </rPr>
      <t>四</t>
    </r>
    <r>
      <rPr>
        <sz val="14"/>
        <rFont val="標楷體"/>
        <family val="4"/>
        <charset val="136"/>
      </rPr>
      <t>、統計</t>
    </r>
    <r>
      <rPr>
        <sz val="14"/>
        <color rgb="FFFF0000"/>
        <rFont val="標楷體"/>
        <family val="4"/>
        <charset val="136"/>
      </rPr>
      <t>項</t>
    </r>
    <r>
      <rPr>
        <sz val="14"/>
        <rFont val="標楷體"/>
        <family val="4"/>
        <charset val="136"/>
      </rPr>
      <t>目定義：</t>
    </r>
    <phoneticPr fontId="73" type="noConversion"/>
  </si>
  <si>
    <r>
      <t xml:space="preserve">  ＊統計範圍及對象：包括本所轄區內路外</t>
    </r>
    <r>
      <rPr>
        <sz val="14"/>
        <color rgb="FFFF0000"/>
        <rFont val="標楷體"/>
        <family val="4"/>
        <charset val="136"/>
      </rPr>
      <t>公共</t>
    </r>
    <r>
      <rPr>
        <sz val="14"/>
        <rFont val="標楷體"/>
        <family val="4"/>
        <charset val="136"/>
      </rPr>
      <t>停車位，</t>
    </r>
    <r>
      <rPr>
        <sz val="14"/>
        <color rgb="FFFF0000"/>
        <rFont val="標楷體"/>
        <family val="4"/>
        <charset val="136"/>
      </rPr>
      <t>依據停車場法及有關法令規定辦理設置，</t>
    </r>
    <r>
      <rPr>
        <sz val="14"/>
        <rFont val="標楷體"/>
        <family val="4"/>
        <charset val="136"/>
      </rPr>
      <t>以平面或立體式(包括匝道式、機械式或塔台式)供民眾停放車輛之場所為統計對象，但不包括所轄之建築物附設停車位(由縣市另報送國土管理署彙送)及風景遊樂區停車位(由縣市另報送觀光署彙送)。</t>
    </r>
    <phoneticPr fontId="73" type="noConversion"/>
  </si>
  <si>
    <r>
      <rPr>
        <sz val="14"/>
        <color rgb="FFFF0000"/>
        <rFont val="標楷體"/>
        <family val="4"/>
        <charset val="136"/>
      </rPr>
      <t xml:space="preserve">  (三)</t>
    </r>
    <r>
      <rPr>
        <sz val="14"/>
        <rFont val="標楷體"/>
        <family val="4"/>
        <charset val="136"/>
      </rPr>
      <t>私有：指停車場之所有權屬於民間</t>
    </r>
    <r>
      <rPr>
        <sz val="14"/>
        <color rgb="FFFF0000"/>
        <rFont val="標楷體"/>
        <family val="4"/>
        <charset val="136"/>
      </rPr>
      <t>，含租用土地，規劃為停車場者</t>
    </r>
    <r>
      <rPr>
        <sz val="14"/>
        <rFont val="標楷體"/>
        <family val="4"/>
        <charset val="136"/>
      </rPr>
      <t>。</t>
    </r>
    <phoneticPr fontId="73" type="noConversion"/>
  </si>
  <si>
    <r>
      <rPr>
        <sz val="14"/>
        <color rgb="FFFF0000"/>
        <rFont val="標楷體"/>
        <family val="4"/>
        <charset val="136"/>
      </rPr>
      <t xml:space="preserve">  (四)</t>
    </r>
    <r>
      <rPr>
        <sz val="14"/>
        <rFont val="標楷體"/>
        <family val="4"/>
        <charset val="136"/>
      </rPr>
      <t>收費：指依收費方式含</t>
    </r>
    <r>
      <rPr>
        <sz val="14"/>
        <color rgb="FFFF0000"/>
        <rFont val="標楷體"/>
        <family val="4"/>
        <charset val="136"/>
      </rPr>
      <t>停車費(計時收費、計次收費)及充電費</t>
    </r>
    <r>
      <rPr>
        <sz val="14"/>
        <rFont val="標楷體"/>
        <family val="4"/>
        <charset val="136"/>
      </rPr>
      <t>在內。</t>
    </r>
    <phoneticPr fontId="73" type="noConversion"/>
  </si>
  <si>
    <r>
      <rPr>
        <sz val="14"/>
        <color rgb="FFFF0000"/>
        <rFont val="標楷體"/>
        <family val="4"/>
        <charset val="136"/>
      </rPr>
      <t xml:space="preserve">  (五)</t>
    </r>
    <r>
      <rPr>
        <sz val="14"/>
        <rFont val="標楷體"/>
        <family val="4"/>
        <charset val="136"/>
      </rPr>
      <t>不收費：指停車格位免費供民眾停放。</t>
    </r>
    <phoneticPr fontId="73" type="noConversion"/>
  </si>
  <si>
    <r>
      <rPr>
        <sz val="14"/>
        <color rgb="FFFF0000"/>
        <rFont val="標楷體"/>
        <family val="4"/>
        <charset val="136"/>
      </rPr>
      <t xml:space="preserve">  (六)</t>
    </r>
    <r>
      <rPr>
        <sz val="14"/>
        <rFont val="標楷體"/>
        <family val="4"/>
        <charset val="136"/>
      </rPr>
      <t>平面：指停車場僅在地面上設置者。</t>
    </r>
    <phoneticPr fontId="73" type="noConversion"/>
  </si>
  <si>
    <r>
      <rPr>
        <sz val="14"/>
        <color rgb="FFFF0000"/>
        <rFont val="標楷體"/>
        <family val="4"/>
        <charset val="136"/>
      </rPr>
      <t xml:space="preserve">  (七)</t>
    </r>
    <r>
      <rPr>
        <sz val="14"/>
        <rFont val="標楷體"/>
        <family val="4"/>
        <charset val="136"/>
      </rPr>
      <t>立體：指停車場設置樓層二層以上(含二層)者。</t>
    </r>
    <phoneticPr fontId="73" type="noConversion"/>
  </si>
  <si>
    <r>
      <rPr>
        <sz val="14"/>
        <color rgb="FFFF0000"/>
        <rFont val="標楷體"/>
        <family val="4"/>
        <charset val="136"/>
      </rPr>
      <t xml:space="preserve">  (一)</t>
    </r>
    <r>
      <rPr>
        <sz val="14"/>
        <rFont val="標楷體"/>
        <family val="4"/>
        <charset val="136"/>
      </rPr>
      <t>路外停車位：指道路之路面外，以平面或立體式(包括匝道式、機械式或塔台
      式)等所設，停放車輛之車位。</t>
    </r>
    <phoneticPr fontId="73" type="noConversion"/>
  </si>
  <si>
    <r>
      <rPr>
        <sz val="14"/>
        <color rgb="FFFF0000"/>
        <rFont val="標楷體"/>
        <family val="4"/>
        <charset val="136"/>
      </rPr>
      <t xml:space="preserve">  (二)</t>
    </r>
    <r>
      <rPr>
        <sz val="14"/>
        <rFont val="標楷體"/>
        <family val="4"/>
        <charset val="136"/>
      </rPr>
      <t>公有：</t>
    </r>
    <r>
      <rPr>
        <sz val="14"/>
        <color rgb="FFFF0000"/>
        <rFont val="標楷體"/>
        <family val="4"/>
        <charset val="136"/>
      </rPr>
      <t>指停車場屬於政府所有(含委託民間經營)，但不包含單純租賃契約(如
            公有土地出租，民間自行規劃為停車場者）。</t>
    </r>
    <phoneticPr fontId="73" type="noConversion"/>
  </si>
  <si>
    <t>＊時效（指統計標準時間至資料發布時間之間隔時間）：10日。</t>
    <phoneticPr fontId="3" type="noConversion"/>
  </si>
  <si>
    <t>＊預告發布日期（含預告方式及週期）：每季終了10日內(若遇例假日順延)以公務統計報表發布。</t>
    <phoneticPr fontId="3" type="noConversion"/>
  </si>
  <si>
    <t>「臺東縣金峰鄉公所路邊停車位概況」統計資料背景說明</t>
    <phoneticPr fontId="4" type="noConversion"/>
  </si>
  <si>
    <t>資料項目：臺東縣金峰鄉路邊停車位概況統計</t>
    <phoneticPr fontId="4" type="noConversion"/>
  </si>
  <si>
    <t>＊統計地區範圍及對象：包括本鄉內路邊停車位，以供民眾停放車輛之場所為統計對象，但不包括所轄之建築物附設停車位(由縣市另報送國土管理署彙送)及風景遊樂區停車位(由縣市另報送觀光署彙送）。</t>
    <phoneticPr fontId="4" type="noConversion"/>
  </si>
  <si>
    <t>(一)路邊停車位：指以道路部分路面劃設，供公眾停放車輛之車位。
(二)收費：指依收費方式含停車費(計時收費、計次收費)及充電費在內。
(三)不收費：指停車格位免費供民眾停放。</t>
    <phoneticPr fontId="51" type="noConversion"/>
  </si>
  <si>
    <t>「臺東縣金峰鄉公所路外停車位概況-身心障礙者專用停車位」統計資料背景說明</t>
    <phoneticPr fontId="4" type="noConversion"/>
  </si>
  <si>
    <t>資料項目：臺東縣金峰鄉路外停車位概況-身心障礙者專用停車位統計</t>
    <phoneticPr fontId="4" type="noConversion"/>
  </si>
  <si>
    <t>＊統計地區範圍及對象：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4" type="noConversion"/>
  </si>
  <si>
    <t>(一) 路外停車位：指道路之路面外，以平面或立體式(包括匝道式、機械式或塔台式)等所設，停放車輛之車位，但不包含其範圍內之風景遊樂區停車位。
(三) 公有：指停車場屬於政府所有(含委託民間經營)，但不包含單純租賃契約(如公有土地出租，民間自行規劃為停車場者)。
(四) 私有：指停車場之所有權屬於民間，含租用土地，規劃為停車場者。
(五) 收費：指依收費方式含計時收費及計次收費在內。
(六) 不收費：指停車格位免費供民眾停放。</t>
    <phoneticPr fontId="51" type="noConversion"/>
  </si>
  <si>
    <t>＊統計分類：路外停車位依停放車種分小型車及機車，並依設置方式分公有及私
  有，再依計費方式分收費及不收費。</t>
    <phoneticPr fontId="51" type="noConversion"/>
  </si>
  <si>
    <t>＊統計指標編製方法與資料來源說明：由本公所辦理路外停車位概況-身心障礙者專用停車位統計之單位，依據原始資料分別統計彙編。</t>
    <phoneticPr fontId="4" type="noConversion"/>
  </si>
  <si>
    <t>臺東縣金峰鄉路外停車位概況</t>
  </si>
  <si>
    <t>臺東縣金峰鄉路邊停車位概況</t>
  </si>
  <si>
    <t>臺東縣金峰鄉路外-身心障礙者專用停車位</t>
  </si>
  <si>
    <t>＊統計地區範圍及對象：包括本鄉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4" type="noConversion"/>
  </si>
  <si>
    <t>＊統計分類：路邊停車位依停放車種分小型車及機車，並依計費方式分收費及不收費。</t>
    <phoneticPr fontId="51" type="noConversion"/>
  </si>
  <si>
    <t>(一) 路邊停車位：指以道路部分路面劃設，供公眾停放車輛之車位。
(二) 收費：指依收費方式含計時收費及計次收費在內。
(三) 不收費：指停車格位免費供民眾停放。</t>
    <phoneticPr fontId="51" type="noConversion"/>
  </si>
  <si>
    <t>臺東縣金峰鄉路邊-身心障礙者專用停車位</t>
  </si>
  <si>
    <t>臺東縣金峰鄉路外停車位-電動汽車統電專用停車位</t>
  </si>
  <si>
    <t>「臺東縣金峰鄉公所路外停車位-電動汽車充電專用停車位」統計資料背景說明</t>
    <phoneticPr fontId="4" type="noConversion"/>
  </si>
  <si>
    <t>資料項目：臺東縣金峰鄉路外停車位-電動汽車充電專用停車位</t>
    <phoneticPr fontId="4" type="noConversion"/>
  </si>
  <si>
    <t>＊統計地區範圍及對象：包括本鄉轄區內計畫區內路外電動車專用停車位，依據停車場法及有關法令規定，以平面或立體式(包括匝道式、機械式或塔台式)供電動汽車停放之場所為統計對象，但不包括所轄之建築物附設停車位(由縣市另報送國土管理署彙送)及風景遊樂區停車位(由縣市另報送觀光署彙送)。</t>
    <phoneticPr fontId="4" type="noConversion"/>
  </si>
  <si>
    <t>(一)路邊停車位：指道路之路面外，以平面或立體式(包括匝道式、機械式或塔台式)等所設，停放車輛之車位。
(二)公有：指停車場屬於政府所有(含委託民間經營)，但不包含單純租賃契約(如公有土地出租，民間自行規劃為停車場者)。
(三)私有：指停車場之所有權屬 於民間，含租用土地，規劃為停車場者。
(四)收費：指依收費方式含計時收費及計次收費在內。
(五)不收費：指停車格位免費供民眾停放。</t>
    <phoneticPr fontId="51" type="noConversion"/>
  </si>
  <si>
    <t>「臺東縣金峰鄉公所路邊停車位概況-電動汽車充電專用停車位」統計資料背景說明</t>
    <phoneticPr fontId="4" type="noConversion"/>
  </si>
  <si>
    <t>資料項目：臺東縣金峰鄉路邊停車位概況-電動汽車專用停車位</t>
    <phoneticPr fontId="4" type="noConversion"/>
  </si>
  <si>
    <t>＊統計地區範圍及對象：包括本所轄區內之路邊電動汽車充電專用停車位，依據停車場法及有關法令規定辦理設置，供電動汽車停放之場所為統計對象，但不包括所轄之建築物附設停車位(由縣市另報送國土管理署彙送)</t>
    <phoneticPr fontId="4" type="noConversion"/>
  </si>
  <si>
    <t>(一)路邊停車位：指以道路部分路面劃設，供公眾停放車輛之車位。
(二) 收費：指依收費方式含停車費(計時收費、計次收費)及充電費在內。
(五) 不收費：指停車格位免費供民眾停放。</t>
    <phoneticPr fontId="51" type="noConversion"/>
  </si>
  <si>
    <t>臺東縣金峰鄉停車位概況-路邊電動汽車專用停車位</t>
  </si>
  <si>
    <t>臺東縣金峰鄉停車位概況-孕婦及育有六歲以下兒童停車位</t>
  </si>
  <si>
    <t>「臺東縣金峰鄉公所「孕婦及育有六歲以下兒童者停車位概況」統計資料背景說明</t>
    <phoneticPr fontId="4" type="noConversion"/>
  </si>
  <si>
    <t>資料項目：臺東縣金峰鄉孕婦及育有六歲以下兒童者停車位概況統計</t>
    <phoneticPr fontId="4" type="noConversion"/>
  </si>
  <si>
    <t>＊統計地區範圍及對象：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4" type="noConversion"/>
  </si>
  <si>
    <t>(一)法定應設孕婦及育有六歲以下兒童者停車位：指依兒童及少年福利與權益保障法應設置之孕婦及育有六歲以下
(二) 已設置孕婦及育有六歲以下兒童者停車位：指實際已設置之孕婦及育有六歲以下兒童者停車位數量。</t>
    <phoneticPr fontId="51" type="noConversion"/>
  </si>
  <si>
    <t>＊統計分類：
　　依兒童及少年福利與權益保障法所定場所類別分類：
(一)提供民眾申辦業務或服務之政府機關（構）及公營事業。
(二)鐵路車站、航空站及捷運交會轉乘站。
(三)營業場所總樓地板面積一萬平方公尺以上之百貨公司及零售式量販店。
(四)設有兒科病房或產科病房之區域級以上醫院。
(五)觀光遊樂業之園區。
(六)其他經各級交通主管機關公告之場所。</t>
    <phoneticPr fontId="51" type="noConversion"/>
  </si>
  <si>
    <t>＊統計指標編製方法與資料來源說明：由本所辦理孕婦及育有六歲以下兒童者停車位概況之單位，依據原始資料分別統計彙編。</t>
    <phoneticPr fontId="4" type="noConversion"/>
  </si>
  <si>
    <t>114年修訂</t>
    <phoneticPr fontId="3" type="noConversion"/>
  </si>
  <si>
    <t>114年增訂</t>
    <phoneticPr fontId="3" type="noConversion"/>
  </si>
  <si>
    <t>1月20日</t>
    <phoneticPr fontId="3" type="noConversion"/>
  </si>
  <si>
    <t>114年刪除</t>
    <phoneticPr fontId="3" type="noConversion"/>
  </si>
  <si>
    <t xml:space="preserve">   (二)事業員工生活垃圾：指事業員工生活產生之一般垃圾，例如員工休息室、餐
       廳、宿舍等事業員工生活場所產生者，不包括營業活動與生產製程產生者。</t>
    <phoneticPr fontId="3" type="noConversion"/>
  </si>
  <si>
    <t xml:space="preserve">   (三) 非例行性排出垃圾：包括集中燃燒之紙錢、非例行性大型活動垃圾、工程美
       化垃圾、天然災害垃圾及小型農事垃圾。</t>
    <phoneticPr fontId="3" type="noConversion"/>
  </si>
  <si>
    <t xml:space="preserve">   (四) 廚餘：指由家戶、公共場所、其他產生源所拋棄之生、熟食物及其殘渣或經 
       主管機關公告之有機性一般廢棄物。</t>
    <phoneticPr fontId="3" type="noConversion"/>
  </si>
  <si>
    <t xml:space="preserve">   (五) 環保單位自行清運：為本公所自行清運之垃圾量。</t>
    <phoneticPr fontId="3" type="noConversion"/>
  </si>
  <si>
    <t xml:space="preserve">   (六) 環保單位委託清運：為本公所委託公民營廢棄物清除機構清運之垃圾量。</t>
    <phoneticPr fontId="3" type="noConversion"/>
  </si>
  <si>
    <t xml:space="preserve">   (七) 公私處所自行或委託清運：為公私處所自行或委託公民營廢棄物清除機構清
       運至處理場(廠)之垃圾量。公私處所如社區、學校、機關團體、一般住宅大
       樓、辦公大樓及其他非公告事業之營業場所等。</t>
    <phoneticPr fontId="3" type="noConversion"/>
  </si>
  <si>
    <t xml:space="preserve">   (八) 焚化:指利用焚化爐高溫燃燒，將垃圾轉變為安定之氣體或物質(例如：固體
       再生燃料SRF)之處理方法，又分為焚化本月產生之一般垃圾及焚化過去暫存
       之一般垃圾。</t>
    <phoneticPr fontId="3" type="noConversion"/>
  </si>
  <si>
    <t xml:space="preserve">   (九) 衛生掩埋：指將垃圾掩埋於以不透水材質或低滲水性土壤所構築，並設有滲
       出水、廢氣收集及處理設施及地下水監測裝置掩埋場之處理方法，又分為掩
       埋本月產生之一般垃圾及掩埋過去暫存之一般垃圾。</t>
    <phoneticPr fontId="3" type="noConversion"/>
  </si>
  <si>
    <t xml:space="preserve">   (十) 回收再利用：指將廚餘資源化變為產品或再生物料之後續使用行為。凡經由
       清潔隊或公民營機構收集之廚餘，以下列方法處理再利用者均應計入，包括:
        1.堆肥：指將廚餘回收後經生物醱酵作用轉化成安定之腐植質或土壤改良劑
         之處理方法。
       2.養豬：指將廚餘回收後送至養豬場或標售，經高溫蒸煮後作為養豬飼料之
         處理方法。
       3.其他廚餘再利用：非採上述二種方法處理之廚餘回收再利用數量，例如：
        製成家禽飼料、厭氧發酵及黑水虻幼蟲食用等。</t>
    <phoneticPr fontId="3" type="noConversion"/>
  </si>
  <si>
    <t xml:space="preserve">   (十一) 「其他」處理：係指非採焚化、衛生掩埋或回收再利用等處理方式，而變
         更其物理、化學、生物特性或成分，達成分離、中和、減量、減積、去
         毒、無害化或安定之目的，例如篩分打包、水泥窯偕同處理、製成固體再
         生燃料(Solid Recovered Fuel，SRF）等。
   (十二) 本月新增暫存量：指本月新增暫時堆置或貯存之一般垃圾量。</t>
    <phoneticPr fontId="3" type="noConversion"/>
  </si>
  <si>
    <t>＊時效：15日</t>
    <phoneticPr fontId="3" type="noConversion"/>
  </si>
  <si>
    <t>每月終了15日內(若遇例假日順延)以公務統計報表發布，發布日期上載於本所網站之「資訊公開專區\預告統計資料發布時間表」。</t>
    <phoneticPr fontId="3" type="noConversion"/>
  </si>
  <si>
    <t>臺東縣金峰鄉資源回收量</t>
  </si>
  <si>
    <t>每月終了15日內(若遇例假日順延)以公務統計報表發布，發布日期上載於本所網網站之「資訊公開專區\預告統計資料發布時間表」。</t>
    <phoneticPr fontId="4" type="noConversion"/>
  </si>
  <si>
    <t>「臺東縣金峰鄉公所資源回收量」統計資料背景說明</t>
    <phoneticPr fontId="4" type="noConversion"/>
  </si>
  <si>
    <t>資料項目：臺東縣金峰鄉資源回收量統計</t>
    <phoneticPr fontId="3" type="noConversion"/>
  </si>
  <si>
    <t>(十二)塑膠容器：指以ＰＥＴ(俗稱寶特瓶)、發泡ＰＳ(俗稱保麗龍)、未發泡ＰＳ、ＰＶＣ、ＰＥ、ＰＰ、ＰＣ、ＰＬＡ(俗稱生質塑膠)、美耐皿、壓克力等材質 (即塑膠材質回收辨識碼    至　　)製成供裝填用之塑膠容器，如牛奶瓶、養樂多瓶等飲料瓶、手搖飲料杯、家庭用食用品油瓶、清潔劑瓶(指液體清潔劑、洗髮精、潤髮乳、沐浴乳等)、一次性使用之免洗餐具(如杯、碗、盤、托盤、碟、餐盒及餐盒內盛裝食物之內盤與上蓋)、平板包材(如塑膠襯墊、泡殼等)與一般環境用藥等塑膠容器等。</t>
    <phoneticPr fontId="3" type="noConversion"/>
  </si>
  <si>
    <t>(十四)其他塑膠製品：指公告應回收廢棄物塑膠容器項目(含平板包材)及包裝用發泡塑膠以外之其他塑膠製品，如水管、水桶、保鮮盒、臉盆、雨衣雨鞋等，但不含</t>
    <phoneticPr fontId="3" type="noConversion"/>
  </si>
  <si>
    <t>並報請中央主管機關備查之其他一般廢棄物回收項目，如潤滑油，塑膠袋等。</t>
    <phoneticPr fontId="3" type="noConversion"/>
  </si>
  <si>
    <t>＊統計分類：(一)縱項目按經資門別及科目別分。
　　　　　　(二)橫項目按單位別。</t>
    <phoneticPr fontId="51" type="noConversion"/>
  </si>
  <si>
    <t>(一)	鄉鎮市公所清潔隊預算：係指各鄉鎮市公所清潔隊歲出（歲入）預算，包含預算書歲出政事別及歲入來源別中環境保護相關之經常門與資本門等經費。
(二)	人事費：係指機關內政務人員、法定編制人員、依法令約聘僱人員與技工、工友等現職人員之相關待遇經費，包含薪俸、加給、酬金、加班值班費、獎金、退休退職離職給付及儲金、保險、各項補助費等，依人員實際所在處室區分。
(三)	約用人員酬金：係指為協助業務推動所需遴用約用人員辦理相關事務所給付之費用，可以本縣環境保護局及所屬、鄉鎮市公所預算書中「約用人員酬金」科目為準，並依人員實際所在處室區分。
(四)	委辦費：係指委託其他政府、機關、學校、團體及個人等進行學術研究、辦理機關職掌業務（含媒體政策及業務宣導）等經費。
(五)	土地：係指公務所需房屋基地、地上物拆遷補償及其他土地購置經費。
(六)	其他支出：係指預備金及其他無法歸入之科目。
(七)	環境部補助款：係指由環境部補助之經費，並納入該年預算者。
(八)	其他政府補助款：係指由環境部除外之其他政府機關（構）補助之經費，並納入該年預算者。</t>
    <phoneticPr fontId="3" type="noConversion"/>
  </si>
  <si>
    <t>＊時效（指統計標準時間至資料發布時間之間隔時間）：2.5個月內。</t>
    <phoneticPr fontId="3" type="noConversion"/>
  </si>
  <si>
    <t>＊預告發布日期（含預告方式及週期）：期間開始2.5個月內(若遇例假日順延)以公務統計報表發布。</t>
    <phoneticPr fontId="4" type="noConversion"/>
  </si>
  <si>
    <t>(一)	鄉鎮市公所清潔隊決算：係指各鄉鎮市公所清潔隊歲出（歲入）決算，包含決算書歲出政事別及歲入來源別中環境保護相關之經常門與資本門等經費。
(二)	人事費：係指機關內政務人員、法定編制人員、依法令約聘僱人員與技工、工友等現職人員之相關待遇經費，包含薪俸、加給、酬金、加班值班費、獎金、退休退職離職給付及儲金、保險、各項補助費等，依人員實際所在處室區分。
(三)	約用人員酬金：係指為協助業務推動所需遴用約用人員辦理相關事務所給付之費用，可以本縣環境保護局及所屬、鄉鎮市公所決算書中「約用人員酬金」科目為準，並依人員實際所在處室區分。
(四)	委辦費：係指委託其他政府、機關、學校、團體及個人等進行學術研究、辦理機關職掌業務（含媒體政策及業務宣導）等經費。
(五)	土地：係指公務所需房屋基地、地上物拆遷補償及其他土地購置經費。
(六)	折舊：係依國有財產法所訂之財產範圍按使用年限提列之當年成本分攤金額，包含動產及不動產，但不含土地、有價證卷及權利。
(七)	其他支出：係指預備金及其他無法歸入之科目。
(八)	環境部補助款：係指由環境部補助之經費，並納入該年決算者，包含實現數、應收數及保留數。
(九)	其他政府補助款：係指由環境部除外之其他政府機關（構）補助之經費，並納入該年決算者。</t>
    <phoneticPr fontId="3" type="noConversion"/>
  </si>
  <si>
    <t>＊統計分類：(一)縱項目按經資門別及科目別分。
            (二)橫項目按單位別分。</t>
    <phoneticPr fontId="51" type="noConversion"/>
  </si>
  <si>
    <t>＊時效（指統計標準時間至資料發布時間之間隔時間）：4個月又15日。</t>
    <phoneticPr fontId="3" type="noConversion"/>
  </si>
  <si>
    <t>＊預告發布日期（含預告方式及週期）：期間終了4個月又15日內(若遇例假日順延)以公務統計報表發布。</t>
    <phoneticPr fontId="4" type="noConversion"/>
  </si>
  <si>
    <t xml:space="preserve"> 公  開  類</t>
    <phoneticPr fontId="4" type="noConversion"/>
  </si>
  <si>
    <t>編製機關</t>
    <phoneticPr fontId="4" type="noConversion"/>
  </si>
  <si>
    <t>金峰鄉公所清潔隊</t>
    <phoneticPr fontId="76" type="noConversion"/>
  </si>
  <si>
    <t xml:space="preserve"> 年  度  報</t>
    <phoneticPr fontId="77" type="noConversion"/>
  </si>
  <si>
    <t>期間開始2.5個月內編報</t>
    <phoneticPr fontId="77" type="noConversion"/>
  </si>
  <si>
    <t>表    號</t>
    <phoneticPr fontId="77" type="noConversion"/>
  </si>
  <si>
    <t>30910-02-01-3</t>
    <phoneticPr fontId="77" type="noConversion"/>
  </si>
  <si>
    <t>臺東縣金峰鄉環境保護預算</t>
    <phoneticPr fontId="4" type="noConversion"/>
  </si>
  <si>
    <t>114會計年度</t>
    <phoneticPr fontId="77" type="noConversion"/>
  </si>
  <si>
    <r>
      <t>一、</t>
    </r>
    <r>
      <rPr>
        <sz val="14"/>
        <rFont val="標楷體"/>
        <family val="4"/>
        <charset val="136"/>
      </rPr>
      <t>經資門合計</t>
    </r>
    <phoneticPr fontId="76" type="noConversion"/>
  </si>
  <si>
    <t>單位：千元</t>
  </si>
  <si>
    <t>單   位   及   業   務  別</t>
    <phoneticPr fontId="4" type="noConversion"/>
  </si>
  <si>
    <t>歲  出  項  目</t>
    <phoneticPr fontId="77" type="noConversion"/>
  </si>
  <si>
    <t>歲  入  項  目</t>
    <phoneticPr fontId="77" type="noConversion"/>
  </si>
  <si>
    <t>預  算  數</t>
    <phoneticPr fontId="77" type="noConversion"/>
  </si>
  <si>
    <t>環境部
補助款</t>
    <phoneticPr fontId="77" type="noConversion"/>
  </si>
  <si>
    <t>其他政府
補助款</t>
    <phoneticPr fontId="77" type="noConversion"/>
  </si>
  <si>
    <r>
      <rPr>
        <sz val="14"/>
        <color rgb="FFFF0000"/>
        <rFont val="標楷體"/>
        <family val="4"/>
        <charset val="136"/>
      </rPr>
      <t>合</t>
    </r>
    <r>
      <rPr>
        <sz val="14"/>
        <rFont val="標楷體"/>
        <family val="4"/>
        <charset val="136"/>
      </rPr>
      <t>計</t>
    </r>
    <phoneticPr fontId="77" type="noConversion"/>
  </si>
  <si>
    <t>人事費</t>
  </si>
  <si>
    <t>約用人員
酬金</t>
    <phoneticPr fontId="77" type="noConversion"/>
  </si>
  <si>
    <t>委辦費</t>
    <phoneticPr fontId="77" type="noConversion"/>
  </si>
  <si>
    <t>其他支出</t>
    <phoneticPr fontId="77" type="noConversion"/>
  </si>
  <si>
    <t>鄉 鎮 市 公 所 清 潔 隊 預 算</t>
    <phoneticPr fontId="4" type="noConversion"/>
  </si>
  <si>
    <r>
      <t>二、</t>
    </r>
    <r>
      <rPr>
        <sz val="14"/>
        <rFont val="標楷體"/>
        <family val="4"/>
        <charset val="136"/>
      </rPr>
      <t>經常門</t>
    </r>
    <phoneticPr fontId="76" type="noConversion"/>
  </si>
  <si>
    <t>歲  出  項  目</t>
    <phoneticPr fontId="4" type="noConversion"/>
  </si>
  <si>
    <t>歲  入  項  目</t>
    <phoneticPr fontId="4" type="noConversion"/>
  </si>
  <si>
    <t>其他
經常支出</t>
    <phoneticPr fontId="77" type="noConversion"/>
  </si>
  <si>
    <t>三、資本門</t>
    <phoneticPr fontId="76" type="noConversion"/>
  </si>
  <si>
    <t>其他
資本支出</t>
    <phoneticPr fontId="77" type="noConversion"/>
  </si>
  <si>
    <t xml:space="preserve"> 填表                                              </t>
    <phoneticPr fontId="56" type="noConversion"/>
  </si>
  <si>
    <t xml:space="preserve">    審核</t>
    <phoneticPr fontId="4" type="noConversion"/>
  </si>
  <si>
    <t>業務主管人員</t>
  </si>
  <si>
    <t xml:space="preserve"> 機關首長</t>
    <phoneticPr fontId="4" type="noConversion"/>
  </si>
  <si>
    <t>主辦統計人員</t>
  </si>
  <si>
    <r>
      <t>資料來源：依據本</t>
    </r>
    <r>
      <rPr>
        <sz val="12"/>
        <rFont val="標楷體"/>
        <family val="4"/>
        <charset val="136"/>
      </rPr>
      <t>所環境保護預算資料編製。</t>
    </r>
    <phoneticPr fontId="4"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</si>
  <si>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56" type="noConversion"/>
  </si>
  <si>
    <t>中華民國114年3月18日編製</t>
    <phoneticPr fontId="4" type="noConversion"/>
  </si>
  <si>
    <t xml:space="preserve"> </t>
    <phoneticPr fontId="3" type="noConversion"/>
  </si>
  <si>
    <t>4月15日</t>
    <phoneticPr fontId="3" type="noConversion"/>
  </si>
  <si>
    <t>年報
114年上半年新增</t>
    <phoneticPr fontId="4" type="noConversion"/>
  </si>
  <si>
    <r>
      <t xml:space="preserve">半年報
</t>
    </r>
    <r>
      <rPr>
        <sz val="12"/>
        <color theme="1"/>
        <rFont val="新細明體"/>
        <family val="1"/>
        <charset val="136"/>
      </rPr>
      <t>114年上半年刪除</t>
    </r>
    <phoneticPr fontId="4" type="noConversion"/>
  </si>
  <si>
    <t>臺東縣金峰鄉垃圾處理場(廠)數</t>
    <phoneticPr fontId="3" type="noConversion"/>
  </si>
  <si>
    <t>臺東縣金峰鄉垃圾回收清除車輛數</t>
    <phoneticPr fontId="3" type="noConversion"/>
  </si>
  <si>
    <t>「臺東縣金峰鄉公所垃圾回收清除車輛數」統計資料背景說明</t>
    <phoneticPr fontId="4" type="noConversion"/>
  </si>
  <si>
    <r>
      <t xml:space="preserve">  橫項目按垃圾回收清除車輛別分</t>
    </r>
    <r>
      <rPr>
        <sz val="12"/>
        <color theme="1"/>
        <rFont val="標楷體"/>
        <family val="4"/>
        <charset val="136"/>
      </rPr>
      <t>。</t>
    </r>
    <phoneticPr fontId="51" type="noConversion"/>
  </si>
  <si>
    <t xml:space="preserve"> (一)垃圾回收清除車輛：指執行機關執行一般廢棄物回收、清除作業之車輛。
 (二)子母式垃圾車：子車與母車可分離，以垃圾子車放置執行機關指定地點，供垃圾投棄、收集，再由母車將子車運往垃圾處理場。
 (三)密封式垃圾車：車體為密封空間，車身應具備投棄口或壓縮裝置，如密封車、密封壓縮車、密封轉運車等。
 (四)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
 (五)資源(含廚餘)回收垃圾車：框式垃圾車用以執行資源垃圾或廚餘之回收、清除作業，車身應具備舉伸或傾卸設備。
 (六)其他框式垃圾車：資源(含廚餘)回收垃圾車以外之框式垃圾車。
 (七)水肥車：執行水肥回收、清除作業之車輛，車體至少具備以下設備其中一項：(1)抽吸設備、(2)貯存桶槽。
 (八)清溝(溝泥)車：執行溝泥清除或載運作業之車輛，車體至少具備以下設備其中一項：(1)抽吸設備、(2)沖洗設備、(3)貯存桶槽。
 (九)掃(洗)街車：執行道路路面洗掃任務之車輛，車體至少具備以下設備其中一項：(1) 旋轉刷毛/水洗/真空吸引設備、(2)貯存桶槽。</t>
    <phoneticPr fontId="3" type="noConversion"/>
  </si>
  <si>
    <t>＊統計地區範圍及對象：本所垃圾回收清除車輛均為統計對象。</t>
    <phoneticPr fontId="4" type="noConversion"/>
  </si>
  <si>
    <t>＊時效（指統計標準時間至資料發布時間之間隔時間）：1個月內。</t>
    <phoneticPr fontId="3" type="noConversion"/>
  </si>
  <si>
    <r>
      <t>＊預告發布日期（含預告方式及週期）：期間終了</t>
    </r>
    <r>
      <rPr>
        <sz val="14"/>
        <rFont val="標楷體"/>
        <family val="4"/>
        <charset val="136"/>
      </rPr>
      <t>1個月</t>
    </r>
    <r>
      <rPr>
        <sz val="14"/>
        <color indexed="8"/>
        <rFont val="標楷體"/>
        <family val="4"/>
        <charset val="136"/>
      </rPr>
      <t>內(若遇例假日順延)以公務統計報表發布。</t>
    </r>
    <phoneticPr fontId="4" type="noConversion"/>
  </si>
  <si>
    <t>「臺東縣金峰鄉公所垃圾處理場(廠)數」統計資料背景說明</t>
    <phoneticPr fontId="4" type="noConversion"/>
  </si>
  <si>
    <t>資料項目：臺東縣金峰鄉公所垃圾處理場(廠)數統計</t>
    <phoneticPr fontId="4" type="noConversion"/>
  </si>
  <si>
    <t>＊統計地區範圍及對象：本所營運中垃圾處理場(廠)均為統計對象。</t>
    <phoneticPr fontId="4" type="noConversion"/>
  </si>
  <si>
    <t>(一)大型焚化廠:指設計日處理量達三百公噸以上，且為直轄市、縣（市）主管機關或執行機關所有、管理或監督營運之垃圾焚化廠。
(二)衛生掩埋場：指公有營運中且以衛生掩埋法處理垃圾之最終處置場所；不含封閉、復育、停用或未啟用等非營運狀態。另分期建置之營運中同名衛生掩埋場，若其地點、地號相同或鄰近，則以1座計算。
(三)堆肥場：指具有堆肥處理設施且從事廚餘堆肥化處理之場所。
(四)堆置場：指一般廢棄物於處理前暫時放置之特定地點。</t>
    <phoneticPr fontId="3" type="noConversion"/>
  </si>
  <si>
    <t>＊統計單位：廠(座)。</t>
    <phoneticPr fontId="51" type="noConversion"/>
  </si>
  <si>
    <t xml:space="preserve">  橫項目按垃圾處理場(廠)別分。</t>
    <phoneticPr fontId="51" type="noConversion"/>
  </si>
  <si>
    <t>＊統計指標編製方法與資料來源說明：依據本所垃圾處理場(廠)資料彙編。</t>
    <phoneticPr fontId="4" type="noConversion"/>
  </si>
  <si>
    <t>＊統計指標編製方法與資料來源說明：依據本所之垃圾回收清除車輛資料編製。</t>
    <phoneticPr fontId="4" type="noConversion"/>
  </si>
  <si>
    <t>(一)各項資料均為現有實際僱用人數，包括編制內、非編制內，不包括環保警察、派遣人員、派駐人員及環保志/義工。一人從事多種業務者，列入主要業務項目，不可重複計列。
(二)廢棄物清運處理單位：係指直轄市、縣市政府直屬或所轄鄉鎮市區公所清潔隊(含溝渠隊、水肥隊、資源回收隊等)、廢棄物處理廠/場（如焚化廠、資源回收廠、掩埋場、堆肥場、堆置場、水肥處理廠、滲出水處理廠等）。
(三)職員：係指機關單位內，定有職稱、官等、職等之法定編制人員及政務人員，包括特任、比照簡任、簡任、薦任、委任及雇員等。
(四)約聘(僱)：係指機關單位依法進用之聘僱人員，包括聘用人員、約僱人員、特約人員、約用人員等。
(五)工員：係指機關單位依法進用之工友及臨時人員，包括隊員、駕駛、技工、工友、臨時工（特約工）及代賑工等，清潔隊員以駕駛環保車輛為主要業務者歸入駕駛。
(六)類別之其他：無法歸屬上述第(五)〜(七)類之人員，如駐衛警察等。
(七)垃圾清運人員：係指廢棄物收集、清溝及掃街人員。
(八)水肥清運人員：係指糞尿之收集、清運人員。
(九)清運單位之其他：無法歸屬於垃圾清運、水肥清運、資源回收之清運單位人員，如消毒、割草、拆除違規廣告、拖吊廢機動車輛等人員。</t>
    <phoneticPr fontId="3" type="noConversion"/>
  </si>
  <si>
    <t>＊統計指標編製方法與資料來源說明：依據本所廢棄物清運處理單位實際環保人員(含編制內、非編制內)概況資料編製。</t>
    <phoneticPr fontId="4" type="noConversion"/>
  </si>
  <si>
    <r>
      <t>＊預告發布日期（含預告方式及週期）：期間終了</t>
    </r>
    <r>
      <rPr>
        <sz val="14"/>
        <rFont val="標楷體"/>
        <family val="4"/>
        <charset val="136"/>
      </rPr>
      <t>25日</t>
    </r>
    <r>
      <rPr>
        <sz val="14"/>
        <color indexed="8"/>
        <rFont val="標楷體"/>
        <family val="4"/>
        <charset val="136"/>
      </rPr>
      <t>內(若遇例假日順延)以公務統計報表發布。</t>
    </r>
    <phoneticPr fontId="4" type="noConversion"/>
  </si>
  <si>
    <t>＊時效（指統計標準時間至資料發布時間之間隔時間）：25日</t>
    <phoneticPr fontId="3" type="noConversion"/>
  </si>
  <si>
    <t>7月25日</t>
    <phoneticPr fontId="3" type="noConversion"/>
  </si>
  <si>
    <t>114年上半年度</t>
    <phoneticPr fontId="3" type="noConversion"/>
  </si>
  <si>
    <t>年報
114年上半年修訂</t>
    <phoneticPr fontId="4" type="noConversion"/>
  </si>
  <si>
    <t>農耕土地指不論現況種植與否，可供栽培作物之土地，包括休耕地、短期休閒地及長期休閒地。
(一) 耕作地：
   1.短期耕作地：含栽培水稻之耕地、水稻以外之短期作耕地(雜糧、蔬菜等)及短
     期休閒地。
   2.長期耕作地：指栽培長期果樹類等之耕地。
(二) 長期休閒地：係指耕地長期荒蕪，未種植作物之土地。</t>
    <phoneticPr fontId="51" type="noConversion"/>
  </si>
  <si>
    <t>本公所農情調查員運用繪妥之航測基本圖，經田間實地踏勘，紀錄各項農作物及長短期休閒地面積，以統計農耕土地各項面積。</t>
    <phoneticPr fontId="51" type="noConversion"/>
  </si>
  <si>
    <t>＊統計地區範圍及對象：凡本所所轄可供種植經濟生產農作物之土地，無論土地地目、是否適宜耕作或合法作為農業使用與否，均為統計對象。</t>
    <phoneticPr fontId="4" type="noConversion"/>
  </si>
  <si>
    <t>＊預告發布日期（含預告方式及週期）：次年4月15日前(若遇例假日順延)以公務統計報表發布。</t>
    <phoneticPr fontId="4"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</si>
  <si>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4" type="noConversion"/>
  </si>
  <si>
    <t>金峰鄉公所財經課</t>
    <phoneticPr fontId="4" type="noConversion"/>
  </si>
  <si>
    <r>
      <t>月</t>
    </r>
    <r>
      <rPr>
        <sz val="14"/>
        <rFont val="Times New Roman"/>
        <family val="1"/>
      </rPr>
      <t xml:space="preserve">        </t>
    </r>
    <r>
      <rPr>
        <sz val="14"/>
        <rFont val="標楷體"/>
        <family val="4"/>
        <charset val="136"/>
      </rPr>
      <t>報</t>
    </r>
    <phoneticPr fontId="4" type="noConversion"/>
  </si>
  <si>
    <t>次月五日前編報，十二月份於次年一月二十日前編報。</t>
    <phoneticPr fontId="4" type="noConversion"/>
  </si>
  <si>
    <r>
      <t>表</t>
    </r>
    <r>
      <rPr>
        <sz val="14"/>
        <rFont val="Times New Roman"/>
        <family val="1"/>
      </rPr>
      <t xml:space="preserve">       </t>
    </r>
    <r>
      <rPr>
        <sz val="14"/>
        <rFont val="標楷體"/>
        <family val="4"/>
        <charset val="136"/>
      </rPr>
      <t>號</t>
    </r>
    <phoneticPr fontId="4" type="noConversion"/>
  </si>
  <si>
    <t>20902-00-02-3</t>
    <phoneticPr fontId="4" type="noConversion"/>
  </si>
  <si>
    <t xml:space="preserve">           臺東縣金峰鄉公庫收支月報表</t>
    <phoneticPr fontId="4" type="noConversion"/>
  </si>
  <si>
    <r>
      <t xml:space="preserve">    </t>
    </r>
    <r>
      <rPr>
        <sz val="14"/>
        <rFont val="標楷體"/>
        <family val="4"/>
        <charset val="136"/>
      </rPr>
      <t>　　</t>
    </r>
    <r>
      <rPr>
        <sz val="14"/>
        <rFont val="Times New Roman"/>
        <family val="1"/>
      </rPr>
      <t xml:space="preserve"> 113   </t>
    </r>
    <r>
      <rPr>
        <sz val="14"/>
        <rFont val="標楷體"/>
        <family val="4"/>
        <charset val="136"/>
      </rPr>
      <t>年</t>
    </r>
    <r>
      <rPr>
        <sz val="14"/>
        <rFont val="Times New Roman"/>
        <family val="1"/>
      </rPr>
      <t xml:space="preserve">   12</t>
    </r>
    <r>
      <rPr>
        <sz val="14"/>
        <rFont val="標楷體"/>
        <family val="4"/>
        <charset val="136"/>
      </rPr>
      <t>　</t>
    </r>
    <r>
      <rPr>
        <sz val="14"/>
        <rFont val="Times New Roman"/>
        <family val="1"/>
      </rPr>
      <t xml:space="preserve">  </t>
    </r>
    <r>
      <rPr>
        <sz val="14"/>
        <rFont val="標楷體"/>
        <family val="4"/>
        <charset val="136"/>
      </rPr>
      <t>月</t>
    </r>
    <r>
      <rPr>
        <sz val="14"/>
        <rFont val="Times New Roman"/>
        <family val="1"/>
      </rPr>
      <t xml:space="preserve">   </t>
    </r>
    <r>
      <rPr>
        <sz val="14"/>
        <rFont val="Times New Roman"/>
        <family val="1"/>
      </rPr>
      <t xml:space="preserve">(   </t>
    </r>
    <r>
      <rPr>
        <sz val="14"/>
        <rFont val="Times New Roman"/>
        <family val="1"/>
      </rPr>
      <t>113</t>
    </r>
    <r>
      <rPr>
        <sz val="14"/>
        <rFont val="Times New Roman"/>
        <family val="1"/>
      </rPr>
      <t xml:space="preserve">  </t>
    </r>
    <r>
      <rPr>
        <sz val="14"/>
        <rFont val="標楷體"/>
        <family val="4"/>
        <charset val="136"/>
      </rPr>
      <t>年度</t>
    </r>
    <r>
      <rPr>
        <sz val="14"/>
        <rFont val="Times New Roman"/>
        <family val="1"/>
      </rPr>
      <t>)</t>
    </r>
    <phoneticPr fontId="4" type="noConversion"/>
  </si>
  <si>
    <t>單位：新臺幣元</t>
    <phoneticPr fontId="4"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</si>
  <si>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4" type="noConversion"/>
  </si>
  <si>
    <r>
      <t>合</t>
    </r>
    <r>
      <rPr>
        <sz val="14"/>
        <rFont val="Times New Roman"/>
        <family val="1"/>
      </rPr>
      <t xml:space="preserve">             </t>
    </r>
    <r>
      <rPr>
        <sz val="14"/>
        <rFont val="標楷體"/>
        <family val="4"/>
        <charset val="136"/>
      </rPr>
      <t>計</t>
    </r>
    <phoneticPr fontId="4"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</si>
  <si>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4"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</si>
  <si>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</si>
  <si>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4" type="noConversion"/>
  </si>
  <si>
    <t xml:space="preserve"> 度  收  入</t>
  </si>
  <si>
    <r>
      <t>本</t>
    </r>
    <r>
      <rPr>
        <sz val="14"/>
        <rFont val="Times New Roman"/>
        <family val="1"/>
      </rPr>
      <t xml:space="preserve">   </t>
    </r>
    <r>
      <rPr>
        <sz val="14"/>
        <rFont val="標楷體"/>
        <family val="4"/>
        <charset val="136"/>
      </rPr>
      <t>月</t>
    </r>
    <phoneticPr fontId="4" type="noConversion"/>
  </si>
  <si>
    <r>
      <t>累</t>
    </r>
    <r>
      <rPr>
        <sz val="14"/>
        <rFont val="Times New Roman"/>
        <family val="1"/>
      </rPr>
      <t xml:space="preserve">   </t>
    </r>
    <r>
      <rPr>
        <sz val="14"/>
        <rFont val="標楷體"/>
        <family val="4"/>
        <charset val="136"/>
      </rPr>
      <t>計</t>
    </r>
    <phoneticPr fontId="4" type="noConversion"/>
  </si>
  <si>
    <t>經 常 門 ﹝計﹞</t>
    <phoneticPr fontId="4" type="noConversion"/>
  </si>
  <si>
    <t>稅課收入</t>
    <phoneticPr fontId="4" type="noConversion"/>
  </si>
  <si>
    <t>房屋稅</t>
    <phoneticPr fontId="4" type="noConversion"/>
  </si>
  <si>
    <t>契稅</t>
    <phoneticPr fontId="4" type="noConversion"/>
  </si>
  <si>
    <t>娛樂稅</t>
    <phoneticPr fontId="4" type="noConversion"/>
  </si>
  <si>
    <t>遺產及贈與稅</t>
    <phoneticPr fontId="4" type="noConversion"/>
  </si>
  <si>
    <t>土地稅</t>
    <phoneticPr fontId="4" type="noConversion"/>
  </si>
  <si>
    <t>田賦</t>
    <phoneticPr fontId="4" type="noConversion"/>
  </si>
  <si>
    <t>地價稅</t>
    <phoneticPr fontId="4" type="noConversion"/>
  </si>
  <si>
    <t>統籌分配稅</t>
    <phoneticPr fontId="4" type="noConversion"/>
  </si>
  <si>
    <t>臨時稅課</t>
    <phoneticPr fontId="4" type="noConversion"/>
  </si>
  <si>
    <t>工程受益費收入</t>
    <phoneticPr fontId="4" type="noConversion"/>
  </si>
  <si>
    <t>罰款及賠償收入</t>
    <phoneticPr fontId="4" type="noConversion"/>
  </si>
  <si>
    <t>規費收入</t>
    <phoneticPr fontId="4" type="noConversion"/>
  </si>
  <si>
    <t>信託管理收入</t>
    <phoneticPr fontId="4" type="noConversion"/>
  </si>
  <si>
    <t>財產收入</t>
  </si>
  <si>
    <t>財產孳息</t>
    <phoneticPr fontId="4" type="noConversion"/>
  </si>
  <si>
    <t>廢舊物資售價</t>
    <phoneticPr fontId="4" type="noConversion"/>
  </si>
  <si>
    <t>營業盈餘及事業收入</t>
    <phoneticPr fontId="4" type="noConversion"/>
  </si>
  <si>
    <t>營業盈餘</t>
    <phoneticPr fontId="4" type="noConversion"/>
  </si>
  <si>
    <t>作業賸餘</t>
    <phoneticPr fontId="4" type="noConversion"/>
  </si>
  <si>
    <t>投資收益</t>
    <phoneticPr fontId="4" type="noConversion"/>
  </si>
  <si>
    <t>補助及協助收入</t>
    <phoneticPr fontId="4" type="noConversion"/>
  </si>
  <si>
    <t>補助收入</t>
    <phoneticPr fontId="4" type="noConversion"/>
  </si>
  <si>
    <t>協助收入</t>
    <phoneticPr fontId="4" type="noConversion"/>
  </si>
  <si>
    <t>捐獻及贈與收入</t>
    <phoneticPr fontId="4" type="noConversion"/>
  </si>
  <si>
    <t>自治稅捐收入</t>
    <phoneticPr fontId="4" type="noConversion"/>
  </si>
  <si>
    <t>其他收入</t>
    <phoneticPr fontId="4"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</si>
  <si>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4" type="noConversion"/>
  </si>
  <si>
    <t>財產收入</t>
    <phoneticPr fontId="4" type="noConversion"/>
  </si>
  <si>
    <t>財產售價</t>
    <phoneticPr fontId="4" type="noConversion"/>
  </si>
  <si>
    <t>財產作價</t>
    <phoneticPr fontId="4" type="noConversion"/>
  </si>
  <si>
    <t>資本收回</t>
    <phoneticPr fontId="4" type="noConversion"/>
  </si>
  <si>
    <t>經資門合計</t>
    <phoneticPr fontId="4" type="noConversion"/>
  </si>
  <si>
    <t>暫收代收款</t>
    <phoneticPr fontId="4" type="noConversion"/>
  </si>
  <si>
    <t>收回以前年度歲出款</t>
    <phoneticPr fontId="4" type="noConversion"/>
  </si>
  <si>
    <t>保管款收入</t>
    <phoneticPr fontId="4" type="noConversion"/>
  </si>
  <si>
    <t>短期借款</t>
    <phoneticPr fontId="4" type="noConversion"/>
  </si>
  <si>
    <t>借入款或透支款</t>
    <phoneticPr fontId="4" type="noConversion"/>
  </si>
  <si>
    <t>融資性庫款收入</t>
    <phoneticPr fontId="4" type="noConversion"/>
  </si>
  <si>
    <t>賒借收入</t>
    <phoneticPr fontId="4" type="noConversion"/>
  </si>
  <si>
    <r>
      <t>本月收入</t>
    </r>
    <r>
      <rPr>
        <b/>
        <sz val="13"/>
        <rFont val="Times New Roman"/>
        <family val="1"/>
      </rPr>
      <t>(</t>
    </r>
    <r>
      <rPr>
        <b/>
        <sz val="13"/>
        <rFont val="標楷體"/>
        <family val="4"/>
        <charset val="136"/>
      </rPr>
      <t>總計</t>
    </r>
    <r>
      <rPr>
        <b/>
        <sz val="13"/>
        <rFont val="Times New Roman"/>
        <family val="1"/>
      </rPr>
      <t>)</t>
    </r>
    <phoneticPr fontId="4" type="noConversion"/>
  </si>
  <si>
    <t>上期結存</t>
    <phoneticPr fontId="4" type="noConversion"/>
  </si>
  <si>
    <r>
      <t>收入總計</t>
    </r>
    <r>
      <rPr>
        <b/>
        <sz val="13"/>
        <rFont val="Times New Roman"/>
        <family val="1"/>
      </rPr>
      <t>+</t>
    </r>
    <r>
      <rPr>
        <b/>
        <sz val="13"/>
        <rFont val="標楷體"/>
        <family val="4"/>
        <charset val="136"/>
      </rPr>
      <t>上期結存</t>
    </r>
    <phoneticPr fontId="4" type="noConversion"/>
  </si>
  <si>
    <t>度  支  出</t>
    <phoneticPr fontId="4" type="noConversion"/>
  </si>
  <si>
    <t xml:space="preserve"> 度  支  出</t>
    <phoneticPr fontId="4" type="noConversion"/>
  </si>
  <si>
    <t>經 常 門 (計)</t>
    <phoneticPr fontId="4" type="noConversion"/>
  </si>
  <si>
    <t>一般政務支出</t>
    <phoneticPr fontId="4" type="noConversion"/>
  </si>
  <si>
    <t>政權行使支出</t>
    <phoneticPr fontId="4" type="noConversion"/>
  </si>
  <si>
    <t>行政支出</t>
    <phoneticPr fontId="4" type="noConversion"/>
  </si>
  <si>
    <t>民政支出</t>
    <phoneticPr fontId="4" type="noConversion"/>
  </si>
  <si>
    <t>財務支出</t>
    <phoneticPr fontId="4" type="noConversion"/>
  </si>
  <si>
    <t>教育科學文化支出</t>
    <phoneticPr fontId="4" type="noConversion"/>
  </si>
  <si>
    <t>教育支出</t>
    <phoneticPr fontId="4" type="noConversion"/>
  </si>
  <si>
    <t>科學支出</t>
    <phoneticPr fontId="4" type="noConversion"/>
  </si>
  <si>
    <t>文化支出</t>
    <phoneticPr fontId="4" type="noConversion"/>
  </si>
  <si>
    <t>經濟發展支出</t>
    <phoneticPr fontId="4" type="noConversion"/>
  </si>
  <si>
    <t>農業支出</t>
    <phoneticPr fontId="4" type="noConversion"/>
  </si>
  <si>
    <t>工業支出</t>
    <phoneticPr fontId="4" type="noConversion"/>
  </si>
  <si>
    <t>交通支出</t>
    <phoneticPr fontId="4" type="noConversion"/>
  </si>
  <si>
    <t>其他經濟服務支出</t>
    <phoneticPr fontId="4" type="noConversion"/>
  </si>
  <si>
    <t>社會福利支出</t>
    <phoneticPr fontId="4" type="noConversion"/>
  </si>
  <si>
    <t>社會保險支出</t>
    <phoneticPr fontId="4" type="noConversion"/>
  </si>
  <si>
    <t>社會救助支出</t>
    <phoneticPr fontId="4" type="noConversion"/>
  </si>
  <si>
    <t>褔利服務支出</t>
    <phoneticPr fontId="4" type="noConversion"/>
  </si>
  <si>
    <t>國民就業支出</t>
    <phoneticPr fontId="4" type="noConversion"/>
  </si>
  <si>
    <t>醫療保健支出</t>
    <phoneticPr fontId="4" type="noConversion"/>
  </si>
  <si>
    <t>社區發展及環境保護支出</t>
    <phoneticPr fontId="4" type="noConversion"/>
  </si>
  <si>
    <t>社區發展支出</t>
    <phoneticPr fontId="4" type="noConversion"/>
  </si>
  <si>
    <t>環境保護支出</t>
  </si>
  <si>
    <t>退休撫卹支出</t>
    <phoneticPr fontId="4" type="noConversion"/>
  </si>
  <si>
    <t>退休撫卹給付支出</t>
    <phoneticPr fontId="4" type="noConversion"/>
  </si>
  <si>
    <t>退休撫卹業務支出</t>
    <phoneticPr fontId="4" type="noConversion"/>
  </si>
  <si>
    <t>債務支出</t>
    <phoneticPr fontId="4" type="noConversion"/>
  </si>
  <si>
    <t>債務付息支出</t>
    <phoneticPr fontId="4" type="noConversion"/>
  </si>
  <si>
    <t>債務付息事務支出</t>
    <phoneticPr fontId="4" type="noConversion"/>
  </si>
  <si>
    <t>協助及補助支出</t>
    <phoneticPr fontId="4" type="noConversion"/>
  </si>
  <si>
    <t>協助支出</t>
    <phoneticPr fontId="4" type="noConversion"/>
  </si>
  <si>
    <r>
      <t xml:space="preserve"> </t>
    </r>
    <r>
      <rPr>
        <sz val="13"/>
        <rFont val="標楷體"/>
        <family val="4"/>
        <charset val="136"/>
      </rPr>
      <t>其他支出</t>
    </r>
    <phoneticPr fontId="4" type="noConversion"/>
  </si>
  <si>
    <t>資  本  門 (計)</t>
    <phoneticPr fontId="4" type="noConversion"/>
  </si>
  <si>
    <t>其他支出</t>
    <phoneticPr fontId="4" type="noConversion"/>
  </si>
  <si>
    <t>預撥經費</t>
    <phoneticPr fontId="4" type="noConversion"/>
  </si>
  <si>
    <t>墊付款</t>
    <phoneticPr fontId="4" type="noConversion"/>
  </si>
  <si>
    <t>預付費用</t>
    <phoneticPr fontId="4" type="noConversion"/>
  </si>
  <si>
    <t>退還以前年度歲入款</t>
    <phoneticPr fontId="4" type="noConversion"/>
  </si>
  <si>
    <t>保管款</t>
    <phoneticPr fontId="4" type="noConversion"/>
  </si>
  <si>
    <t>融資性庫款支出</t>
    <phoneticPr fontId="4" type="noConversion"/>
  </si>
  <si>
    <r>
      <t>債務還本支</t>
    </r>
    <r>
      <rPr>
        <sz val="13"/>
        <rFont val="Times New Roman"/>
        <family val="1"/>
      </rPr>
      <t xml:space="preserve"> </t>
    </r>
    <r>
      <rPr>
        <sz val="13"/>
        <rFont val="標楷體"/>
        <family val="4"/>
        <charset val="136"/>
      </rPr>
      <t>出</t>
    </r>
    <phoneticPr fontId="4" type="noConversion"/>
  </si>
  <si>
    <r>
      <t>本月支出</t>
    </r>
    <r>
      <rPr>
        <b/>
        <sz val="13"/>
        <rFont val="Times New Roman"/>
        <family val="1"/>
      </rPr>
      <t>(</t>
    </r>
    <r>
      <rPr>
        <b/>
        <sz val="13"/>
        <rFont val="標楷體"/>
        <family val="4"/>
        <charset val="136"/>
      </rPr>
      <t>總計</t>
    </r>
    <r>
      <rPr>
        <b/>
        <sz val="13"/>
        <rFont val="Times New Roman"/>
        <family val="1"/>
      </rPr>
      <t>)</t>
    </r>
    <phoneticPr fontId="4" type="noConversion"/>
  </si>
  <si>
    <t>本期結存</t>
    <phoneticPr fontId="4" type="noConversion"/>
  </si>
  <si>
    <r>
      <t>支出總計</t>
    </r>
    <r>
      <rPr>
        <sz val="13"/>
        <rFont val="Times New Roman"/>
        <family val="1"/>
      </rPr>
      <t>+</t>
    </r>
    <r>
      <rPr>
        <sz val="13"/>
        <rFont val="標楷體"/>
        <family val="4"/>
        <charset val="136"/>
      </rPr>
      <t>本期結存</t>
    </r>
    <phoneticPr fontId="4" type="noConversion"/>
  </si>
  <si>
    <t>加：本月底止未兌付支票款</t>
    <phoneticPr fontId="4" type="noConversion"/>
  </si>
  <si>
    <t>本期公庫實際結存</t>
    <phoneticPr fontId="4" type="noConversion"/>
  </si>
  <si>
    <t>填表</t>
    <phoneticPr fontId="4" type="noConversion"/>
  </si>
  <si>
    <t>審核</t>
    <phoneticPr fontId="4" type="noConversion"/>
  </si>
  <si>
    <r>
      <t xml:space="preserve">          </t>
    </r>
    <r>
      <rPr>
        <sz val="13"/>
        <rFont val="標楷體"/>
        <family val="4"/>
        <charset val="136"/>
      </rPr>
      <t>主辦統計人員</t>
    </r>
    <phoneticPr fontId="4" type="noConversion"/>
  </si>
  <si>
    <t>機關首長</t>
    <phoneticPr fontId="4" type="noConversion"/>
  </si>
  <si>
    <t>中華民國     年    月    日編製</t>
    <phoneticPr fontId="4" type="noConversion"/>
  </si>
  <si>
    <r>
      <t xml:space="preserve">          </t>
    </r>
    <r>
      <rPr>
        <sz val="13"/>
        <rFont val="標楷體"/>
        <family val="4"/>
        <charset val="136"/>
      </rPr>
      <t>主辦業務人員</t>
    </r>
    <phoneticPr fontId="4" type="noConversion"/>
  </si>
  <si>
    <r>
      <t>資料來源：</t>
    </r>
    <r>
      <rPr>
        <u/>
        <sz val="13"/>
        <color indexed="10"/>
        <rFont val="標楷體"/>
        <family val="4"/>
        <charset val="136"/>
      </rPr>
      <t>本公所造送公庫收支資料編製。</t>
    </r>
    <phoneticPr fontId="4"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</si>
  <si>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4"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</si>
  <si>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01</t>
    </r>
    <r>
      <rPr>
        <sz val="14"/>
        <rFont val="標楷體"/>
        <family val="4"/>
        <charset val="136"/>
      </rPr>
      <t>　</t>
    </r>
    <r>
      <rPr>
        <sz val="14"/>
        <rFont val="Times New Roman"/>
        <family val="1"/>
      </rPr>
      <t xml:space="preserve">  </t>
    </r>
    <r>
      <rPr>
        <sz val="14"/>
        <rFont val="標楷體"/>
        <family val="4"/>
        <charset val="136"/>
      </rPr>
      <t>月</t>
    </r>
    <r>
      <rPr>
        <sz val="14"/>
        <rFont val="Times New Roman"/>
        <family val="1"/>
      </rPr>
      <t xml:space="preserve">   </t>
    </r>
    <r>
      <rPr>
        <sz val="14"/>
        <rFont val="Times New Roman"/>
        <family val="1"/>
      </rPr>
      <t xml:space="preserve">(   </t>
    </r>
    <r>
      <rPr>
        <sz val="14"/>
        <rFont val="Times New Roman"/>
        <family val="1"/>
      </rPr>
      <t>114</t>
    </r>
    <r>
      <rPr>
        <sz val="14"/>
        <rFont val="Times New Roman"/>
        <family val="1"/>
      </rPr>
      <t xml:space="preserve">  </t>
    </r>
    <r>
      <rPr>
        <sz val="14"/>
        <rFont val="標楷體"/>
        <family val="4"/>
        <charset val="136"/>
      </rPr>
      <t>年度</t>
    </r>
    <r>
      <rPr>
        <sz val="14"/>
        <rFont val="Times New Roman"/>
        <family val="1"/>
      </rPr>
      <t>)</t>
    </r>
    <phoneticPr fontId="4" type="noConversion"/>
  </si>
  <si>
    <t>公開類</t>
    <phoneticPr fontId="3" type="noConversion"/>
  </si>
  <si>
    <r>
      <rPr>
        <sz val="11"/>
        <rFont val="標楷體"/>
        <family val="4"/>
        <charset val="136"/>
      </rPr>
      <t>期間終了20日內編製</t>
    </r>
  </si>
  <si>
    <t>編製機關</t>
  </si>
  <si>
    <t>臺東縣金峰鄉公所清潔隊</t>
    <phoneticPr fontId="3" type="noConversion"/>
  </si>
  <si>
    <t>月報</t>
    <phoneticPr fontId="3" type="noConversion"/>
  </si>
  <si>
    <t>表號</t>
    <phoneticPr fontId="3" type="noConversion"/>
  </si>
  <si>
    <t>1135-01-02-3</t>
    <phoneticPr fontId="3" type="noConversion"/>
  </si>
  <si>
    <t>臺東縣金峰鄉資源回收成果統計</t>
    <phoneticPr fontId="3" type="noConversion"/>
  </si>
  <si>
    <t>　　　　　　　　　　中華民國  113   年 11 月                       單位：公斤</t>
    <phoneticPr fontId="3" type="noConversion"/>
  </si>
  <si>
    <t>項   目   別</t>
  </si>
  <si>
    <t>總     計</t>
  </si>
  <si>
    <t>按清運單位分</t>
  </si>
  <si>
    <t>環保單位自行清運</t>
  </si>
  <si>
    <t>環保單位委託
清運</t>
    <phoneticPr fontId="3" type="noConversion"/>
  </si>
  <si>
    <r>
      <rPr>
        <sz val="11"/>
        <rFont val="標楷體"/>
        <family val="4"/>
        <charset val="136"/>
      </rPr>
      <t>公私處所
自行或委託清運</t>
    </r>
  </si>
  <si>
    <t>總       計</t>
    <phoneticPr fontId="3" type="noConversion"/>
  </si>
  <si>
    <t xml:space="preserve">  紙類</t>
    <phoneticPr fontId="3" type="noConversion"/>
  </si>
  <si>
    <t>　紙容器</t>
    <phoneticPr fontId="3" type="noConversion"/>
  </si>
  <si>
    <t>　鋁箔包</t>
    <phoneticPr fontId="3" type="noConversion"/>
  </si>
  <si>
    <t>　鋁容器</t>
    <phoneticPr fontId="3" type="noConversion"/>
  </si>
  <si>
    <t>　鐵容器</t>
    <phoneticPr fontId="3" type="noConversion"/>
  </si>
  <si>
    <t>　其他金屬製品</t>
    <phoneticPr fontId="3" type="noConversion"/>
  </si>
  <si>
    <t>　塑膠容器</t>
    <phoneticPr fontId="3" type="noConversion"/>
  </si>
  <si>
    <t>　包裝用發泡塑膠</t>
    <phoneticPr fontId="3" type="noConversion"/>
  </si>
  <si>
    <t>　其他塑膠製品</t>
    <phoneticPr fontId="3" type="noConversion"/>
  </si>
  <si>
    <t>　輪   胎</t>
    <phoneticPr fontId="3" type="noConversion"/>
  </si>
  <si>
    <t>　玻璃容器</t>
    <phoneticPr fontId="3" type="noConversion"/>
  </si>
  <si>
    <t>　其他玻璃製品</t>
    <phoneticPr fontId="3" type="noConversion"/>
  </si>
  <si>
    <t>　照明光源</t>
    <phoneticPr fontId="3" type="noConversion"/>
  </si>
  <si>
    <t>　乾電池</t>
    <phoneticPr fontId="3" type="noConversion"/>
  </si>
  <si>
    <t>　鉛蓄電池</t>
    <phoneticPr fontId="3" type="noConversion"/>
  </si>
  <si>
    <t>　家   電</t>
    <phoneticPr fontId="3" type="noConversion"/>
  </si>
  <si>
    <t>　資訊物品</t>
    <phoneticPr fontId="3" type="noConversion"/>
  </si>
  <si>
    <t>　光碟片</t>
    <phoneticPr fontId="3" type="noConversion"/>
  </si>
  <si>
    <t>　行動電話(含充電器)</t>
    <phoneticPr fontId="3" type="noConversion"/>
  </si>
  <si>
    <t>　農藥容器及特殊環境用
　藥容器</t>
    <phoneticPr fontId="3" type="noConversion"/>
  </si>
  <si>
    <t>　舊衣類</t>
    <phoneticPr fontId="3" type="noConversion"/>
  </si>
  <si>
    <t>　食用油</t>
    <phoneticPr fontId="3" type="noConversion"/>
  </si>
  <si>
    <t>　其   他</t>
    <phoneticPr fontId="3" type="noConversion"/>
  </si>
  <si>
    <r>
      <t xml:space="preserve">填表       　　  審核     　　　    業務主管人員   　    　 機關首長　　　　　   
</t>
    </r>
    <r>
      <rPr>
        <sz val="9"/>
        <rFont val="標楷體"/>
        <family val="4"/>
        <charset val="136"/>
      </rPr>
      <t xml:space="preserve">
</t>
    </r>
    <r>
      <rPr>
        <sz val="10"/>
        <rFont val="標楷體"/>
        <family val="4"/>
        <charset val="136"/>
      </rPr>
      <t>　　　　　　　　　　　　　　　　　　主辦統計人員            中華民國113年12月04日編製</t>
    </r>
    <phoneticPr fontId="3" type="noConversion"/>
  </si>
  <si>
    <t>資料來源：依據本所提報之資源回收成果統計資料編製。
填表說明：1.本表編製1式3份，於完成會核程序並經機關首長章後，1份送會計單位，1份自存，1份送臺東縣環境保護局。 
　　　　　2.本表皆以公斤為單位，若無法得其實際重量，折算標準參考編製說明四。</t>
    <phoneticPr fontId="3" type="noConversion"/>
  </si>
  <si>
    <t xml:space="preserve"> 公　開　類 </t>
  </si>
  <si>
    <t>臺東縣金峰鄉公所清潔隊</t>
    <phoneticPr fontId="4" type="noConversion"/>
  </si>
  <si>
    <t xml:space="preserve"> 月　　　報 </t>
    <phoneticPr fontId="73" type="noConversion"/>
  </si>
  <si>
    <t xml:space="preserve">期間終了20日內編製  </t>
    <phoneticPr fontId="73" type="noConversion"/>
  </si>
  <si>
    <t>表　　號</t>
    <phoneticPr fontId="4" type="noConversion"/>
  </si>
  <si>
    <t>1135-01-03-3</t>
    <phoneticPr fontId="4" type="noConversion"/>
  </si>
  <si>
    <t xml:space="preserve"> 臺東縣金峰鄉一般垃圾及廚餘清理狀況</t>
    <phoneticPr fontId="73" type="noConversion"/>
  </si>
  <si>
    <t xml:space="preserve"> 中華民國　113　年　11　月                                  單位：公噸</t>
    <phoneticPr fontId="73" type="noConversion"/>
  </si>
  <si>
    <t>項  目  別</t>
    <phoneticPr fontId="4" type="noConversion"/>
  </si>
  <si>
    <t>一般垃圾</t>
    <phoneticPr fontId="4" type="noConversion"/>
  </si>
  <si>
    <t>廚　　餘</t>
    <phoneticPr fontId="4" type="noConversion"/>
  </si>
  <si>
    <t>事業員工
生活垃圾</t>
    <phoneticPr fontId="4" type="noConversion"/>
  </si>
  <si>
    <t>非例行性
排出垃圾</t>
    <phoneticPr fontId="73" type="noConversion"/>
  </si>
  <si>
    <t>產生量</t>
    <phoneticPr fontId="4" type="noConversion"/>
  </si>
  <si>
    <t>總計</t>
    <phoneticPr fontId="4" type="noConversion"/>
  </si>
  <si>
    <t>環保單位自行清運</t>
    <phoneticPr fontId="73" type="noConversion"/>
  </si>
  <si>
    <t>環保單位委託清運</t>
    <phoneticPr fontId="4" type="noConversion"/>
  </si>
  <si>
    <t>公私處所自行或委託清運</t>
    <phoneticPr fontId="73" type="noConversion"/>
  </si>
  <si>
    <t>處理量</t>
    <phoneticPr fontId="4" type="noConversion"/>
  </si>
  <si>
    <t>　　本月產生垃圾</t>
    <phoneticPr fontId="4" type="noConversion"/>
  </si>
  <si>
    <t>　　過去暫存垃圾</t>
    <phoneticPr fontId="4" type="noConversion"/>
  </si>
  <si>
    <t>焚化</t>
    <phoneticPr fontId="73" type="noConversion"/>
  </si>
  <si>
    <t>計</t>
    <phoneticPr fontId="4" type="noConversion"/>
  </si>
  <si>
    <t>本月產生垃圾</t>
    <phoneticPr fontId="4" type="noConversion"/>
  </si>
  <si>
    <t>過去暫存垃圾</t>
    <phoneticPr fontId="4" type="noConversion"/>
  </si>
  <si>
    <t>衛生掩埋</t>
    <phoneticPr fontId="73" type="noConversion"/>
  </si>
  <si>
    <t>回收再利用</t>
    <phoneticPr fontId="3" type="noConversion"/>
  </si>
  <si>
    <t>堆  肥</t>
    <phoneticPr fontId="4" type="noConversion"/>
  </si>
  <si>
    <t>養  豬</t>
    <phoneticPr fontId="4" type="noConversion"/>
  </si>
  <si>
    <t>其他廚餘再利用</t>
    <phoneticPr fontId="4" type="noConversion"/>
  </si>
  <si>
    <t>其他</t>
    <phoneticPr fontId="73" type="noConversion"/>
  </si>
  <si>
    <t>本月新增暫存量</t>
    <phoneticPr fontId="4" type="noConversion"/>
  </si>
  <si>
    <t>(暫存於金峰鄉掩埋場)</t>
    <phoneticPr fontId="3" type="noConversion"/>
  </si>
  <si>
    <t>　　　　審核</t>
    <phoneticPr fontId="4" type="noConversion"/>
  </si>
  <si>
    <t>　　　　　　業務主管人員</t>
    <phoneticPr fontId="4" type="noConversion"/>
  </si>
  <si>
    <t>　　　　　　　機關首長</t>
    <phoneticPr fontId="4" type="noConversion"/>
  </si>
  <si>
    <t>主計審核人員</t>
    <phoneticPr fontId="73" type="noConversion"/>
  </si>
  <si>
    <t>　　　　　　主辦統計人員</t>
    <phoneticPr fontId="4" type="noConversion"/>
  </si>
  <si>
    <t>中華民國113年12月04日 編製</t>
    <phoneticPr fontId="73" type="noConversion"/>
  </si>
  <si>
    <r>
      <t>資料來源：依據</t>
    </r>
    <r>
      <rPr>
        <sz val="11"/>
        <color rgb="FFFF0000"/>
        <rFont val="標楷體"/>
        <family val="4"/>
        <charset val="136"/>
      </rPr>
      <t>本所</t>
    </r>
    <r>
      <rPr>
        <sz val="11"/>
        <rFont val="標楷體"/>
        <family val="4"/>
        <charset val="136"/>
      </rPr>
      <t>提報之一般垃圾及廚餘清理狀況資料彙總編製。</t>
    </r>
    <phoneticPr fontId="4" type="noConversion"/>
  </si>
  <si>
    <t>填表說明：本表編製1式3份，於完成會核程序並經機關首長核章後，1份送會計單位，1份自存，1份送送臺東縣環境保護局。</t>
    <phoneticPr fontId="4"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</si>
  <si>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4"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</si>
  <si>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4" type="noConversion"/>
  </si>
  <si>
    <t>期間終了1個月內編報</t>
  </si>
  <si>
    <t>表    號</t>
    <phoneticPr fontId="4" type="noConversion"/>
  </si>
  <si>
    <t>1139-07-01-3</t>
    <phoneticPr fontId="4" type="noConversion"/>
  </si>
  <si>
    <r>
      <rPr>
        <sz val="28"/>
        <rFont val="標楷體"/>
        <family val="4"/>
        <charset val="136"/>
      </rPr>
      <t>臺東縣金峰鄉環保人員概況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4" type="noConversion"/>
  </si>
  <si>
    <t>三、廢棄物清運處理單位</t>
    <phoneticPr fontId="4" type="noConversion"/>
  </si>
  <si>
    <t xml:space="preserve"> 單位:人 </t>
    <phoneticPr fontId="4" type="noConversion"/>
  </si>
  <si>
    <t>項   目   別</t>
    <phoneticPr fontId="4" type="noConversion"/>
  </si>
  <si>
    <t>總
計</t>
    <phoneticPr fontId="4" type="noConversion"/>
  </si>
  <si>
    <t>清   運   單   位</t>
    <phoneticPr fontId="4" type="noConversion"/>
  </si>
  <si>
    <t>處   理   單   位</t>
    <phoneticPr fontId="4" type="noConversion"/>
  </si>
  <si>
    <t>垃圾清運</t>
    <phoneticPr fontId="4" type="noConversion"/>
  </si>
  <si>
    <t>水肥清運</t>
    <phoneticPr fontId="4" type="noConversion"/>
  </si>
  <si>
    <t>資源回收</t>
    <phoneticPr fontId="4" type="noConversion"/>
  </si>
  <si>
    <r>
      <rPr>
        <sz val="14"/>
        <rFont val="標楷體"/>
        <family val="4"/>
        <charset val="136"/>
      </rPr>
      <t>其他</t>
    </r>
    <r>
      <rPr>
        <sz val="14"/>
        <rFont val="Times New Roman"/>
        <family val="1"/>
      </rPr>
      <t/>
    </r>
    <phoneticPr fontId="4" type="noConversion"/>
  </si>
  <si>
    <t>垃圾焚化廠
、掩埋場</t>
    <phoneticPr fontId="4" type="noConversion"/>
  </si>
  <si>
    <t>水肥處理廠</t>
    <phoneticPr fontId="4" type="noConversion"/>
  </si>
  <si>
    <r>
      <t>總計：</t>
    </r>
    <r>
      <rPr>
        <sz val="12"/>
        <rFont val="Times New Roman"/>
        <family val="1"/>
      </rPr>
      <t>A=B=C=D</t>
    </r>
    <phoneticPr fontId="4" type="noConversion"/>
  </si>
  <si>
    <r>
      <rPr>
        <sz val="12"/>
        <rFont val="Times New Roman"/>
        <family val="1"/>
      </rPr>
      <t xml:space="preserve">    </t>
    </r>
    <r>
      <rPr>
        <sz val="12"/>
        <rFont val="標楷體"/>
        <family val="4"/>
        <charset val="136"/>
      </rPr>
      <t>按類別分：B=</t>
    </r>
    <r>
      <rPr>
        <sz val="12"/>
        <rFont val="Times New Roman"/>
        <family val="1"/>
      </rPr>
      <t>(1)+(2)+(3)+(4)</t>
    </r>
    <phoneticPr fontId="4" type="noConversion"/>
  </si>
  <si>
    <t xml:space="preserve">    職員(1)</t>
    <phoneticPr fontId="4" type="noConversion"/>
  </si>
  <si>
    <t xml:space="preserve">         特任、比照簡任 </t>
    <phoneticPr fontId="4" type="noConversion"/>
  </si>
  <si>
    <t xml:space="preserve">         簡任(10-14職等)</t>
    <phoneticPr fontId="4" type="noConversion"/>
  </si>
  <si>
    <t xml:space="preserve">         薦任(6-9職等)</t>
    <phoneticPr fontId="4" type="noConversion"/>
  </si>
  <si>
    <t xml:space="preserve">         委任(1-5職等) </t>
    <phoneticPr fontId="4" type="noConversion"/>
  </si>
  <si>
    <t xml:space="preserve">         雇員</t>
    <phoneticPr fontId="4" type="noConversion"/>
  </si>
  <si>
    <t xml:space="preserve">    約聘(僱)(2)</t>
    <phoneticPr fontId="4" type="noConversion"/>
  </si>
  <si>
    <t xml:space="preserve">    工員(3)</t>
    <phoneticPr fontId="4" type="noConversion"/>
  </si>
  <si>
    <t xml:space="preserve">         隊員</t>
    <phoneticPr fontId="4" type="noConversion"/>
  </si>
  <si>
    <t xml:space="preserve">         駕駛</t>
    <phoneticPr fontId="4" type="noConversion"/>
  </si>
  <si>
    <t xml:space="preserve">         技工、工友</t>
    <phoneticPr fontId="4" type="noConversion"/>
  </si>
  <si>
    <t xml:space="preserve">         臨時工</t>
    <phoneticPr fontId="4" type="noConversion"/>
  </si>
  <si>
    <t xml:space="preserve">         代賑工</t>
    <phoneticPr fontId="4" type="noConversion"/>
  </si>
  <si>
    <t xml:space="preserve">    其他(4)</t>
    <phoneticPr fontId="4" type="noConversion"/>
  </si>
  <si>
    <r>
      <rPr>
        <sz val="12"/>
        <rFont val="Times New Roman"/>
        <family val="1"/>
      </rPr>
      <t xml:space="preserve">    </t>
    </r>
    <r>
      <rPr>
        <sz val="12"/>
        <rFont val="標楷體"/>
        <family val="4"/>
        <charset val="136"/>
      </rPr>
      <t>按性別分：</t>
    </r>
    <r>
      <rPr>
        <sz val="12"/>
        <rFont val="Times New Roman"/>
        <family val="1"/>
      </rPr>
      <t>C=(5)+(6)</t>
    </r>
    <phoneticPr fontId="4" type="noConversion"/>
  </si>
  <si>
    <r>
      <rPr>
        <sz val="12"/>
        <rFont val="Times New Roman"/>
        <family val="1"/>
      </rPr>
      <t xml:space="preserve">         </t>
    </r>
    <r>
      <rPr>
        <sz val="12"/>
        <rFont val="標楷體"/>
        <family val="4"/>
        <charset val="136"/>
      </rPr>
      <t>男</t>
    </r>
    <r>
      <rPr>
        <sz val="12"/>
        <rFont val="Times New Roman"/>
        <family val="1"/>
      </rPr>
      <t xml:space="preserve"> (5)</t>
    </r>
    <phoneticPr fontId="4" type="noConversion"/>
  </si>
  <si>
    <r>
      <rPr>
        <sz val="12"/>
        <rFont val="Times New Roman"/>
        <family val="1"/>
      </rPr>
      <t xml:space="preserve">         </t>
    </r>
    <r>
      <rPr>
        <sz val="12"/>
        <rFont val="標楷體"/>
        <family val="4"/>
        <charset val="136"/>
      </rPr>
      <t>女</t>
    </r>
    <r>
      <rPr>
        <sz val="12"/>
        <rFont val="Times New Roman"/>
        <family val="1"/>
      </rPr>
      <t xml:space="preserve"> (6)</t>
    </r>
    <phoneticPr fontId="4" type="noConversion"/>
  </si>
  <si>
    <r>
      <rPr>
        <sz val="12"/>
        <rFont val="Times New Roman"/>
        <family val="1"/>
      </rPr>
      <t xml:space="preserve">    </t>
    </r>
    <r>
      <rPr>
        <sz val="12"/>
        <rFont val="標楷體"/>
        <family val="4"/>
        <charset val="136"/>
      </rPr>
      <t>按年齡別分：</t>
    </r>
    <r>
      <rPr>
        <sz val="12"/>
        <rFont val="Times New Roman"/>
        <family val="1"/>
      </rPr>
      <t>D=(7)+…+(12)</t>
    </r>
    <phoneticPr fontId="4"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</si>
  <si>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4" type="noConversion"/>
  </si>
  <si>
    <r>
      <rPr>
        <sz val="12"/>
        <rFont val="Times New Roman"/>
        <family val="1"/>
      </rPr>
      <t xml:space="preserve">         </t>
    </r>
    <r>
      <rPr>
        <sz val="12"/>
        <rFont val="標楷體"/>
        <family val="4"/>
        <charset val="136"/>
      </rPr>
      <t>30-39歲</t>
    </r>
    <r>
      <rPr>
        <sz val="12"/>
        <rFont val="Times New Roman"/>
        <family val="1"/>
      </rPr>
      <t xml:space="preserve">  (8)</t>
    </r>
    <phoneticPr fontId="4" type="noConversion"/>
  </si>
  <si>
    <r>
      <rPr>
        <sz val="12"/>
        <rFont val="Times New Roman"/>
        <family val="1"/>
      </rPr>
      <t xml:space="preserve">         </t>
    </r>
    <r>
      <rPr>
        <sz val="12"/>
        <rFont val="標楷體"/>
        <family val="4"/>
        <charset val="136"/>
      </rPr>
      <t>40-49歲</t>
    </r>
    <r>
      <rPr>
        <sz val="12"/>
        <rFont val="Times New Roman"/>
        <family val="1"/>
      </rPr>
      <t xml:space="preserve">  (9)</t>
    </r>
    <phoneticPr fontId="4" type="noConversion"/>
  </si>
  <si>
    <r>
      <rPr>
        <sz val="12"/>
        <rFont val="Times New Roman"/>
        <family val="1"/>
      </rPr>
      <t xml:space="preserve">         </t>
    </r>
    <r>
      <rPr>
        <sz val="12"/>
        <rFont val="標楷體"/>
        <family val="4"/>
        <charset val="136"/>
      </rPr>
      <t>50-59歲</t>
    </r>
    <r>
      <rPr>
        <sz val="12"/>
        <rFont val="Times New Roman"/>
        <family val="1"/>
      </rPr>
      <t xml:space="preserve">  (10)</t>
    </r>
    <phoneticPr fontId="4" type="noConversion"/>
  </si>
  <si>
    <r>
      <rPr>
        <sz val="12"/>
        <rFont val="Times New Roman"/>
        <family val="1"/>
      </rPr>
      <t xml:space="preserve">         </t>
    </r>
    <r>
      <rPr>
        <sz val="12"/>
        <rFont val="標楷體"/>
        <family val="4"/>
        <charset val="136"/>
      </rPr>
      <t>60-65歲</t>
    </r>
    <r>
      <rPr>
        <sz val="12"/>
        <rFont val="Times New Roman"/>
        <family val="1"/>
      </rPr>
      <t xml:space="preserve">  (11)</t>
    </r>
    <phoneticPr fontId="4"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</si>
  <si>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4" type="noConversion"/>
  </si>
  <si>
    <t>業務主管人員</t>
    <phoneticPr fontId="4" type="noConversion"/>
  </si>
  <si>
    <t>主辦統計人員</t>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</si>
  <si>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份送臺東縣環境保護局</t>
    </r>
    <r>
      <rPr>
        <sz val="12"/>
        <rFont val="標楷體"/>
        <family val="4"/>
        <charset val="136"/>
      </rPr>
      <t>。</t>
    </r>
    <phoneticPr fontId="4" type="noConversion"/>
  </si>
  <si>
    <r>
      <t>中華民國</t>
    </r>
    <r>
      <rPr>
        <sz val="12"/>
        <rFont val="Times New Roman"/>
        <family val="1"/>
      </rPr>
      <t xml:space="preserve">   114  </t>
    </r>
    <r>
      <rPr>
        <sz val="12"/>
        <rFont val="標楷體"/>
        <family val="4"/>
        <charset val="136"/>
      </rPr>
      <t>年</t>
    </r>
    <r>
      <rPr>
        <sz val="12"/>
        <rFont val="Times New Roman"/>
        <family val="1"/>
      </rPr>
      <t xml:space="preserve">  1    </t>
    </r>
    <r>
      <rPr>
        <sz val="12"/>
        <rFont val="標楷體"/>
        <family val="4"/>
        <charset val="136"/>
      </rPr>
      <t>月</t>
    </r>
    <r>
      <rPr>
        <sz val="12"/>
        <rFont val="Times New Roman"/>
        <family val="1"/>
      </rPr>
      <t xml:space="preserve">  10    </t>
    </r>
    <r>
      <rPr>
        <sz val="12"/>
        <rFont val="標楷體"/>
        <family val="4"/>
        <charset val="136"/>
      </rPr>
      <t>日編製</t>
    </r>
    <phoneticPr fontId="4" type="noConversion"/>
  </si>
  <si>
    <t>公 開 類</t>
    <phoneticPr fontId="103" type="noConversion"/>
  </si>
  <si>
    <t>編製機關</t>
    <phoneticPr fontId="103" type="noConversion"/>
  </si>
  <si>
    <t>金峰鄉公所(清潔隊)</t>
    <phoneticPr fontId="47" type="noConversion"/>
  </si>
  <si>
    <t>半 年 報</t>
    <phoneticPr fontId="4" type="noConversion"/>
  </si>
  <si>
    <t>期間終了1個月內編報</t>
    <phoneticPr fontId="103" type="noConversion"/>
  </si>
  <si>
    <t>表    號</t>
    <phoneticPr fontId="103" type="noConversion"/>
  </si>
  <si>
    <t>1135-01-05-3</t>
    <phoneticPr fontId="103" type="noConversion"/>
  </si>
  <si>
    <r>
      <rPr>
        <b/>
        <u/>
        <sz val="18"/>
        <rFont val="標楷體"/>
        <family val="4"/>
        <charset val="136"/>
      </rPr>
      <t>台東縣金峰鄉</t>
    </r>
    <r>
      <rPr>
        <sz val="18"/>
        <rFont val="標楷體"/>
        <family val="4"/>
        <charset val="136"/>
      </rPr>
      <t>垃圾處理場(廠)及垃圾回收清除車輛統計</t>
    </r>
    <phoneticPr fontId="103" type="noConversion"/>
  </si>
  <si>
    <t>項    目    別</t>
    <phoneticPr fontId="103" type="noConversion"/>
  </si>
  <si>
    <t>總　  計</t>
    <phoneticPr fontId="103" type="noConversion"/>
  </si>
  <si>
    <t>垃圾處理場(廠)(座)</t>
    <phoneticPr fontId="103" type="noConversion"/>
  </si>
  <si>
    <t>總　　　　　計</t>
    <phoneticPr fontId="103" type="noConversion"/>
  </si>
  <si>
    <t>　焚　　化　　廠</t>
    <phoneticPr fontId="103" type="noConversion"/>
  </si>
  <si>
    <t>　衛　生　掩　埋　場</t>
    <phoneticPr fontId="103" type="noConversion"/>
  </si>
  <si>
    <t>　堆　　肥　　場</t>
    <phoneticPr fontId="103" type="noConversion"/>
  </si>
  <si>
    <t>　堆　　置　　場</t>
  </si>
  <si>
    <t>垃圾回收清除車輛(輛)　</t>
    <phoneticPr fontId="103" type="noConversion"/>
  </si>
  <si>
    <t>　子　母　式　垃　圾　車</t>
    <phoneticPr fontId="103" type="noConversion"/>
  </si>
  <si>
    <t>　密　封　式　垃　圾　車</t>
    <phoneticPr fontId="103" type="noConversion"/>
  </si>
  <si>
    <t>框
式
垃
圾
車</t>
    <phoneticPr fontId="103" type="noConversion"/>
  </si>
  <si>
    <t xml:space="preserve"> 計　</t>
    <phoneticPr fontId="103" type="noConversion"/>
  </si>
  <si>
    <t xml:space="preserve"> 資 源 (含 廚 餘) 回 收 垃 圾 車</t>
    <phoneticPr fontId="103" type="noConversion"/>
  </si>
  <si>
    <t xml:space="preserve"> 其　它　</t>
    <phoneticPr fontId="103" type="noConversion"/>
  </si>
  <si>
    <t>　水　肥　車</t>
    <phoneticPr fontId="103" type="noConversion"/>
  </si>
  <si>
    <t>　清　溝　( 溝　泥 )　車</t>
    <phoneticPr fontId="103" type="noConversion"/>
  </si>
  <si>
    <t>　掃　( 洗 )　街　車</t>
    <phoneticPr fontId="103" type="noConversion"/>
  </si>
  <si>
    <t>填表</t>
    <phoneticPr fontId="103" type="noConversion"/>
  </si>
  <si>
    <t>審核</t>
    <phoneticPr fontId="103" type="noConversion"/>
  </si>
  <si>
    <t>業務主管人員</t>
    <phoneticPr fontId="103" type="noConversion"/>
  </si>
  <si>
    <t>機關首長</t>
    <phoneticPr fontId="103" type="noConversion"/>
  </si>
  <si>
    <t>主辦統計人員</t>
    <phoneticPr fontId="103" type="noConversion"/>
  </si>
  <si>
    <t>資料來源：依據本鄉鎮市公所之垃圾處理場(廠)及垃圾回收清除車輛資料編製。</t>
    <phoneticPr fontId="103" type="noConversion"/>
  </si>
  <si>
    <t>填表說明：本表編製1式3份，1份送會計單位，1份自存，1份送本縣環境保護局。</t>
    <phoneticPr fontId="103" type="noConversion"/>
  </si>
  <si>
    <t>　　　　　　　　　　中華民國  113   年 12 月                       單位：公斤</t>
    <phoneticPr fontId="3" type="noConversion"/>
  </si>
  <si>
    <r>
      <t xml:space="preserve">填表       　　  審核     　　　    業務主管人員   　    　 機關首長　　　　　   
</t>
    </r>
    <r>
      <rPr>
        <sz val="9"/>
        <rFont val="標楷體"/>
        <family val="4"/>
        <charset val="136"/>
      </rPr>
      <t xml:space="preserve">
</t>
    </r>
    <r>
      <rPr>
        <sz val="10"/>
        <rFont val="標楷體"/>
        <family val="4"/>
        <charset val="136"/>
      </rPr>
      <t>　　　　　　　　　　　　　　　　　　主辦統計人員            中華民國114年1月6日編製</t>
    </r>
    <phoneticPr fontId="3" type="noConversion"/>
  </si>
  <si>
    <t xml:space="preserve"> 中華民國　113　年　12　月                                  單位：公噸</t>
    <phoneticPr fontId="73" type="noConversion"/>
  </si>
  <si>
    <t>　　　　　　　　　　中華民國  114   年 1 月                       單位：公斤</t>
    <phoneticPr fontId="3" type="noConversion"/>
  </si>
  <si>
    <r>
      <t xml:space="preserve">填表       　　  審核     　　　    業務主管人員   　    　 機關首長　　　　　   
</t>
    </r>
    <r>
      <rPr>
        <sz val="9"/>
        <rFont val="標楷體"/>
        <family val="4"/>
        <charset val="136"/>
      </rPr>
      <t xml:space="preserve">
</t>
    </r>
    <r>
      <rPr>
        <sz val="10"/>
        <rFont val="標楷體"/>
        <family val="4"/>
        <charset val="136"/>
      </rPr>
      <t>　　　　　　　　　　　　　　　　　　主辦統計人員            中華民國114年2月5日編製</t>
    </r>
    <phoneticPr fontId="3" type="noConversion"/>
  </si>
  <si>
    <t xml:space="preserve"> 中華民國　114　年　1　月                                  單位：公噸</t>
    <phoneticPr fontId="73" type="noConversion"/>
  </si>
  <si>
    <t>中華民國114年2月3日 編製</t>
    <phoneticPr fontId="73" type="noConversion"/>
  </si>
  <si>
    <t xml:space="preserve">         中華民國 113  年  12  月底    </t>
    <phoneticPr fontId="4" type="noConversion"/>
  </si>
  <si>
    <t>　　　　　　　　　　中華民國  114   年 2 月                       單位：公斤</t>
    <phoneticPr fontId="3" type="noConversion"/>
  </si>
  <si>
    <r>
      <t xml:space="preserve">填表       　　  審核     　　　    業務主管人員   　    　 機關首長　　　　　   
</t>
    </r>
    <r>
      <rPr>
        <sz val="9"/>
        <rFont val="標楷體"/>
        <family val="4"/>
        <charset val="136"/>
      </rPr>
      <t xml:space="preserve">
</t>
    </r>
    <r>
      <rPr>
        <sz val="10"/>
        <rFont val="標楷體"/>
        <family val="4"/>
        <charset val="136"/>
      </rPr>
      <t>　　　　　　　　　　　　　　　　　　主辦統計人員            中華民國114年3月4日編製</t>
    </r>
    <phoneticPr fontId="3" type="noConversion"/>
  </si>
  <si>
    <t xml:space="preserve"> 中華民國　114　年　2　月                                  單位：公噸</t>
    <phoneticPr fontId="73" type="noConversion"/>
  </si>
  <si>
    <t>中華民國114年3月3日 編製</t>
    <phoneticPr fontId="73"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</si>
  <si>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4" type="noConversion"/>
  </si>
  <si>
    <t xml:space="preserve">臺東縣金峰鄉公所財經課 </t>
    <phoneticPr fontId="4" type="noConversion"/>
  </si>
  <si>
    <t>季  報</t>
    <phoneticPr fontId="4" type="noConversion"/>
  </si>
  <si>
    <r>
      <t>每季終了</t>
    </r>
    <r>
      <rPr>
        <sz val="13"/>
        <rFont val="Times New Roman"/>
        <family val="1"/>
      </rPr>
      <t>10</t>
    </r>
    <r>
      <rPr>
        <sz val="13"/>
        <rFont val="標楷體"/>
        <family val="4"/>
        <charset val="136"/>
      </rPr>
      <t>日內編報</t>
    </r>
    <phoneticPr fontId="4" type="noConversion"/>
  </si>
  <si>
    <t>表號</t>
    <phoneticPr fontId="4" type="noConversion"/>
  </si>
  <si>
    <t>2522-14-01-3</t>
    <phoneticPr fontId="4" type="noConversion"/>
  </si>
  <si>
    <t>單位：車位</t>
    <phoneticPr fontId="4" type="noConversion"/>
  </si>
  <si>
    <t>項   目</t>
    <phoneticPr fontId="4" type="noConversion"/>
  </si>
  <si>
    <t>總 計</t>
    <phoneticPr fontId="4"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</si>
  <si>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4" type="noConversion"/>
  </si>
  <si>
    <t>私 有 路 外 停 車 位</t>
    <phoneticPr fontId="4" type="noConversion"/>
  </si>
  <si>
    <t>合 計</t>
    <phoneticPr fontId="4" type="noConversion"/>
  </si>
  <si>
    <r>
      <t>收</t>
    </r>
    <r>
      <rPr>
        <sz val="12"/>
        <color indexed="8"/>
        <rFont val="Times New Roman"/>
        <family val="1"/>
      </rPr>
      <t xml:space="preserve">          </t>
    </r>
    <r>
      <rPr>
        <sz val="12"/>
        <color indexed="8"/>
        <rFont val="標楷體"/>
        <family val="4"/>
        <charset val="136"/>
      </rPr>
      <t>費</t>
    </r>
    <phoneticPr fontId="4"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</si>
  <si>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4" type="noConversion"/>
  </si>
  <si>
    <r>
      <t>收</t>
    </r>
    <r>
      <rPr>
        <sz val="12"/>
        <color indexed="8"/>
        <rFont val="Times New Roman"/>
        <family val="1"/>
      </rPr>
      <t xml:space="preserve">           </t>
    </r>
    <r>
      <rPr>
        <sz val="12"/>
        <color indexed="8"/>
        <rFont val="標楷體"/>
        <family val="4"/>
        <charset val="136"/>
      </rPr>
      <t>費</t>
    </r>
    <phoneticPr fontId="4" type="noConversion"/>
  </si>
  <si>
    <t>小計</t>
    <phoneticPr fontId="4" type="noConversion"/>
  </si>
  <si>
    <t>平面</t>
    <phoneticPr fontId="4" type="noConversion"/>
  </si>
  <si>
    <t>立體</t>
    <phoneticPr fontId="4" type="noConversion"/>
  </si>
  <si>
    <t>總    計</t>
    <phoneticPr fontId="4"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</si>
  <si>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4"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</si>
  <si>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4" type="noConversion"/>
  </si>
  <si>
    <t>機   車</t>
    <phoneticPr fontId="4" type="noConversion"/>
  </si>
  <si>
    <t>機關長官</t>
    <phoneticPr fontId="4" type="noConversion"/>
  </si>
  <si>
    <t>資料來源：依據本所財經課實施都市計畫區域資料彙編。</t>
    <phoneticPr fontId="4"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</si>
  <si>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4" type="noConversion"/>
  </si>
  <si>
    <r>
      <t xml:space="preserve">                    2</t>
    </r>
    <r>
      <rPr>
        <sz val="12"/>
        <rFont val="標楷體"/>
        <family val="4"/>
        <charset val="136"/>
      </rPr>
      <t>.本表資料包含身心障礙專用停車位。</t>
    </r>
    <phoneticPr fontId="4" type="noConversion"/>
  </si>
  <si>
    <r>
      <t xml:space="preserve">                    3</t>
    </r>
    <r>
      <rPr>
        <sz val="12"/>
        <rFont val="標楷體"/>
        <family val="4"/>
        <charset val="136"/>
      </rPr>
      <t>.本表資料不含各省(縣)級風景遊樂區停車位。</t>
    </r>
    <phoneticPr fontId="4" type="noConversion"/>
  </si>
  <si>
    <r>
      <t>每季終了1</t>
    </r>
    <r>
      <rPr>
        <sz val="13"/>
        <rFont val="Times New Roman"/>
        <family val="1"/>
      </rPr>
      <t>0</t>
    </r>
    <r>
      <rPr>
        <sz val="13"/>
        <rFont val="標楷體"/>
        <family val="4"/>
        <charset val="136"/>
      </rPr>
      <t>日內編報</t>
    </r>
    <phoneticPr fontId="4" type="noConversion"/>
  </si>
  <si>
    <t>2522-14-03-3</t>
    <phoneticPr fontId="4" type="noConversion"/>
  </si>
  <si>
    <t>臺東縣金峰鄉停車位概況-都市計畫區外路外</t>
    <phoneticPr fontId="4" type="noConversion"/>
  </si>
  <si>
    <t>業務主管人員</t>
    <phoneticPr fontId="3" type="noConversion"/>
  </si>
  <si>
    <t>季   報</t>
    <phoneticPr fontId="4" type="noConversion"/>
  </si>
  <si>
    <t>每季終了10日內編報</t>
    <phoneticPr fontId="4" type="noConversion"/>
  </si>
  <si>
    <t>2522-14-04-3</t>
    <phoneticPr fontId="4" type="noConversion"/>
  </si>
  <si>
    <t>臺東縣金峰鄉公所停車位概況－路邊停車位</t>
    <phoneticPr fontId="4" type="noConversion"/>
  </si>
  <si>
    <t>項     目</t>
    <phoneticPr fontId="4" type="noConversion"/>
  </si>
  <si>
    <t>都市計畫區內</t>
    <phoneticPr fontId="4" type="noConversion"/>
  </si>
  <si>
    <t>都市計畫區外</t>
    <phoneticPr fontId="4" type="noConversion"/>
  </si>
  <si>
    <t>合計</t>
    <phoneticPr fontId="4" type="noConversion"/>
  </si>
  <si>
    <t>不收費</t>
    <phoneticPr fontId="4" type="noConversion"/>
  </si>
  <si>
    <t>計時</t>
    <phoneticPr fontId="4" type="noConversion"/>
  </si>
  <si>
    <t>計次</t>
    <phoneticPr fontId="4" type="noConversion"/>
  </si>
  <si>
    <t>合    計</t>
    <phoneticPr fontId="4" type="noConversion"/>
  </si>
  <si>
    <t>主辦業務人員</t>
    <phoneticPr fontId="4"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</si>
  <si>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份，經陳核後，</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4"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</si>
  <si>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4" type="noConversion"/>
  </si>
  <si>
    <t>臺東縣金峰鄉公所財經課</t>
    <phoneticPr fontId="4" type="noConversion"/>
  </si>
  <si>
    <t>2522-14-05-3</t>
    <phoneticPr fontId="4" type="noConversion"/>
  </si>
  <si>
    <r>
      <rPr>
        <sz val="18"/>
        <rFont val="標楷體"/>
        <family val="4"/>
        <charset val="136"/>
      </rPr>
      <t>臺東縣金峰鄉停車位概況－區內路外身心障礙專用停車位</t>
    </r>
    <r>
      <rPr>
        <sz val="18"/>
        <rFont val="Times New Roman"/>
        <family val="1"/>
      </rPr>
      <t/>
    </r>
    <phoneticPr fontId="4" type="noConversion"/>
  </si>
  <si>
    <t>單位：車位</t>
    <phoneticPr fontId="3" type="noConversion"/>
  </si>
  <si>
    <t>項目別</t>
    <phoneticPr fontId="4" type="noConversion"/>
  </si>
  <si>
    <t>公有</t>
    <phoneticPr fontId="4" type="noConversion"/>
  </si>
  <si>
    <t>私有</t>
    <phoneticPr fontId="4" type="noConversion"/>
  </si>
  <si>
    <t>收費</t>
    <phoneticPr fontId="4" type="noConversion"/>
  </si>
  <si>
    <t>小型車</t>
    <phoneticPr fontId="4" type="noConversion"/>
  </si>
  <si>
    <t>機車</t>
    <phoneticPr fontId="4"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</si>
  <si>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份，經陳核後，</t>
    </r>
    <r>
      <rPr>
        <sz val="12"/>
        <rFont val="Times New Roman"/>
        <family val="1"/>
      </rPr>
      <t>1</t>
    </r>
    <r>
      <rPr>
        <sz val="12"/>
        <rFont val="標楷體"/>
        <family val="4"/>
        <charset val="136"/>
      </rPr>
      <t>份主計室，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4" type="noConversion"/>
  </si>
  <si>
    <r>
      <t xml:space="preserve">                    </t>
    </r>
    <r>
      <rPr>
        <sz val="12"/>
        <rFont val="標楷體"/>
        <family val="4"/>
        <charset val="136"/>
      </rPr>
      <t>2.本表資料不含各省(縣)級風景遊樂區停車位。</t>
    </r>
    <phoneticPr fontId="4" type="noConversion"/>
  </si>
  <si>
    <t>2522-14-06-3</t>
    <phoneticPr fontId="4" type="noConversion"/>
  </si>
  <si>
    <r>
      <rPr>
        <sz val="18"/>
        <rFont val="標楷體"/>
        <family val="4"/>
        <charset val="136"/>
      </rPr>
      <t>臺東縣金峰鄉公所停車位概況－區外路外身心障礙專用停車位</t>
    </r>
    <r>
      <rPr>
        <sz val="18"/>
        <rFont val="Times New Roman"/>
        <family val="1"/>
      </rPr>
      <t/>
    </r>
    <phoneticPr fontId="4" type="noConversion"/>
  </si>
  <si>
    <t>計畫區內</t>
    <phoneticPr fontId="4" type="noConversion"/>
  </si>
  <si>
    <t>計畫區外</t>
    <phoneticPr fontId="4" type="noConversion"/>
  </si>
  <si>
    <t>填表說明：1.本表編製1式3份，經陳核後，1份送主計室，1份自存，1份送縣政府建設處。</t>
    <phoneticPr fontId="4" type="noConversion"/>
  </si>
  <si>
    <t>2522-14-07-3</t>
    <phoneticPr fontId="4" type="noConversion"/>
  </si>
  <si>
    <t>臺東縣金峰鄉公所停車位概況－路邊身心障礙專用停車位</t>
    <phoneticPr fontId="4" type="noConversion"/>
  </si>
  <si>
    <t>2522-14-08-3</t>
    <phoneticPr fontId="4" type="noConversion"/>
  </si>
  <si>
    <t>臺東縣金峰鄉停車位概況－區內路外電動車專用停車位</t>
    <phoneticPr fontId="4" type="noConversion"/>
  </si>
  <si>
    <t>大型車</t>
    <phoneticPr fontId="3" type="noConversion"/>
  </si>
  <si>
    <t>2522-14-09-3</t>
    <phoneticPr fontId="4" type="noConversion"/>
  </si>
  <si>
    <t>臺東縣金峰鄉停車位概況－區外路外電動車專用停車位</t>
    <phoneticPr fontId="4" type="noConversion"/>
  </si>
  <si>
    <t>2522-14-10-3</t>
    <phoneticPr fontId="4" type="noConversion"/>
  </si>
  <si>
    <t>臺東縣金峰鄉停車位概況－路邊電動車專用停車位</t>
    <phoneticPr fontId="4" type="noConversion"/>
  </si>
  <si>
    <t>中華民國 113年4季底</t>
    <phoneticPr fontId="4" type="noConversion"/>
  </si>
  <si>
    <t>中華民國113年12月30日編製</t>
    <phoneticPr fontId="3" type="noConversion"/>
  </si>
  <si>
    <r>
      <t>中華民國</t>
    </r>
    <r>
      <rPr>
        <sz val="12"/>
        <rFont val="Times New Roman"/>
        <family val="1"/>
      </rPr>
      <t xml:space="preserve">   113  </t>
    </r>
    <r>
      <rPr>
        <sz val="12"/>
        <rFont val="標楷體"/>
        <family val="4"/>
        <charset val="136"/>
      </rPr>
      <t>年</t>
    </r>
    <r>
      <rPr>
        <sz val="12"/>
        <rFont val="Times New Roman"/>
        <family val="1"/>
      </rPr>
      <t xml:space="preserve">  4   </t>
    </r>
    <r>
      <rPr>
        <sz val="12"/>
        <rFont val="標楷體"/>
        <family val="4"/>
        <charset val="136"/>
      </rPr>
      <t>季</t>
    </r>
    <phoneticPr fontId="4" type="noConversion"/>
  </si>
  <si>
    <r>
      <t>中華民國</t>
    </r>
    <r>
      <rPr>
        <sz val="12"/>
        <rFont val="Times New Roman"/>
        <family val="1"/>
      </rPr>
      <t xml:space="preserve">   113   </t>
    </r>
    <r>
      <rPr>
        <sz val="12"/>
        <rFont val="標楷體"/>
        <family val="4"/>
        <charset val="136"/>
      </rPr>
      <t>年 4</t>
    </r>
    <r>
      <rPr>
        <sz val="12"/>
        <rFont val="Times New Roman"/>
        <family val="1"/>
      </rPr>
      <t xml:space="preserve">  </t>
    </r>
    <r>
      <rPr>
        <sz val="12"/>
        <rFont val="標楷體"/>
        <family val="4"/>
        <charset val="136"/>
      </rPr>
      <t>季</t>
    </r>
    <phoneticPr fontId="4" type="noConversion"/>
  </si>
  <si>
    <r>
      <t>中華民國</t>
    </r>
    <r>
      <rPr>
        <sz val="12"/>
        <rFont val="Times New Roman"/>
        <family val="1"/>
      </rPr>
      <t xml:space="preserve">   113   </t>
    </r>
    <r>
      <rPr>
        <sz val="12"/>
        <rFont val="標楷體"/>
        <family val="4"/>
        <charset val="136"/>
      </rPr>
      <t>年 4</t>
    </r>
    <r>
      <rPr>
        <sz val="12"/>
        <rFont val="Times New Roman"/>
        <family val="1"/>
      </rPr>
      <t xml:space="preserve"> </t>
    </r>
    <r>
      <rPr>
        <sz val="12"/>
        <rFont val="標楷體"/>
        <family val="4"/>
        <charset val="136"/>
      </rPr>
      <t>季</t>
    </r>
    <phoneticPr fontId="4" type="noConversion"/>
  </si>
  <si>
    <r>
      <t xml:space="preserve">       中華民國</t>
    </r>
    <r>
      <rPr>
        <sz val="12"/>
        <rFont val="Times New Roman"/>
        <family val="1"/>
      </rPr>
      <t xml:space="preserve">   113  </t>
    </r>
    <r>
      <rPr>
        <sz val="12"/>
        <rFont val="標楷體"/>
        <family val="4"/>
        <charset val="136"/>
      </rPr>
      <t>年</t>
    </r>
    <r>
      <rPr>
        <sz val="12"/>
        <rFont val="Times New Roman"/>
        <family val="1"/>
      </rPr>
      <t xml:space="preserve"> 4   </t>
    </r>
    <r>
      <rPr>
        <sz val="12"/>
        <rFont val="標楷體"/>
        <family val="4"/>
        <charset val="136"/>
      </rPr>
      <t>季</t>
    </r>
    <phoneticPr fontId="4" type="noConversion"/>
  </si>
  <si>
    <r>
      <t xml:space="preserve">       中華民國</t>
    </r>
    <r>
      <rPr>
        <sz val="12"/>
        <rFont val="Times New Roman"/>
        <family val="1"/>
      </rPr>
      <t xml:space="preserve">   113  </t>
    </r>
    <r>
      <rPr>
        <sz val="12"/>
        <rFont val="標楷體"/>
        <family val="4"/>
        <charset val="136"/>
      </rPr>
      <t>年</t>
    </r>
    <r>
      <rPr>
        <sz val="12"/>
        <rFont val="Times New Roman"/>
        <family val="1"/>
      </rPr>
      <t xml:space="preserve">  4   </t>
    </r>
    <r>
      <rPr>
        <sz val="12"/>
        <rFont val="標楷體"/>
        <family val="4"/>
        <charset val="136"/>
      </rPr>
      <t>季</t>
    </r>
    <phoneticPr fontId="4" type="noConversion"/>
  </si>
  <si>
    <t>公　開　類</t>
    <phoneticPr fontId="4" type="noConversion"/>
  </si>
  <si>
    <t>金峰鄉公所民政課</t>
    <phoneticPr fontId="73" type="noConversion"/>
  </si>
  <si>
    <r>
      <t>年</t>
    </r>
    <r>
      <rPr>
        <sz val="12"/>
        <rFont val="Times New Roman"/>
        <family val="1"/>
      </rPr>
      <t xml:space="preserve">            </t>
    </r>
    <r>
      <rPr>
        <sz val="12"/>
        <rFont val="標楷體"/>
        <family val="4"/>
        <charset val="136"/>
      </rPr>
      <t>報</t>
    </r>
    <phoneticPr fontId="102" type="noConversion"/>
  </si>
  <si>
    <t>每年終了後2個月內編報</t>
    <phoneticPr fontId="73" type="noConversion"/>
  </si>
  <si>
    <t>3311-04-01-3</t>
    <phoneticPr fontId="73" type="noConversion"/>
  </si>
  <si>
    <r>
      <t>年　　　</t>
    </r>
    <r>
      <rPr>
        <sz val="12"/>
        <rFont val="Times New Roman"/>
        <family val="1"/>
      </rPr>
      <t xml:space="preserve"> </t>
    </r>
    <r>
      <rPr>
        <sz val="12"/>
        <rFont val="標楷體"/>
        <family val="4"/>
        <charset val="136"/>
      </rPr>
      <t>報</t>
    </r>
    <phoneticPr fontId="4" type="noConversion"/>
  </si>
  <si>
    <t>臺東縣金峰鄉辦理調解業務概況</t>
    <phoneticPr fontId="73" type="noConversion"/>
  </si>
  <si>
    <t>臺東縣金峰鄉辦理調解業務概況(續)</t>
    <phoneticPr fontId="73" type="noConversion"/>
  </si>
  <si>
    <t>單位：件</t>
    <phoneticPr fontId="4" type="noConversion"/>
  </si>
  <si>
    <t>金峰鄉</t>
    <phoneticPr fontId="4" type="noConversion"/>
  </si>
  <si>
    <r>
      <t>結案件數總計</t>
    </r>
    <r>
      <rPr>
        <sz val="12"/>
        <rFont val="Times New Roman"/>
        <family val="1"/>
      </rPr>
      <t xml:space="preserve">  </t>
    </r>
    <phoneticPr fontId="102" type="noConversion"/>
  </si>
  <si>
    <r>
      <t>民事結案件數</t>
    </r>
    <r>
      <rPr>
        <sz val="12"/>
        <rFont val="Times New Roman"/>
        <family val="1"/>
      </rPr>
      <t xml:space="preserve"> </t>
    </r>
    <phoneticPr fontId="4" type="noConversion"/>
  </si>
  <si>
    <r>
      <t>刑事結案件數</t>
    </r>
    <r>
      <rPr>
        <sz val="12"/>
        <rFont val="Times New Roman"/>
        <family val="1"/>
      </rPr>
      <t xml:space="preserve">    </t>
    </r>
    <phoneticPr fontId="4" type="noConversion"/>
  </si>
  <si>
    <t>年底正在調解中未結案件數</t>
    <phoneticPr fontId="4" type="noConversion"/>
  </si>
  <si>
    <t>債權、債務</t>
    <phoneticPr fontId="4" type="noConversion"/>
  </si>
  <si>
    <t>物權</t>
    <phoneticPr fontId="4" type="noConversion"/>
  </si>
  <si>
    <t>親屬</t>
    <phoneticPr fontId="4" type="noConversion"/>
  </si>
  <si>
    <t>繼承</t>
    <phoneticPr fontId="4" type="noConversion"/>
  </si>
  <si>
    <t>商事</t>
    <phoneticPr fontId="4" type="noConversion"/>
  </si>
  <si>
    <t>營建工程</t>
    <phoneticPr fontId="4" type="noConversion"/>
  </si>
  <si>
    <t>其他</t>
    <phoneticPr fontId="4" type="noConversion"/>
  </si>
  <si>
    <t>妨害風化</t>
    <phoneticPr fontId="4" type="noConversion"/>
  </si>
  <si>
    <t>妨害婚姻及家庭</t>
    <phoneticPr fontId="4" type="noConversion"/>
  </si>
  <si>
    <t>傷害</t>
    <phoneticPr fontId="4" type="noConversion"/>
  </si>
  <si>
    <r>
      <t>妨害自由名譽</t>
    </r>
    <r>
      <rPr>
        <sz val="12"/>
        <rFont val="標楷體"/>
        <family val="4"/>
        <charset val="136"/>
      </rPr>
      <t>信用及秘密</t>
    </r>
    <phoneticPr fontId="4" type="noConversion"/>
  </si>
  <si>
    <t>竊盜及侵占詐欺</t>
    <phoneticPr fontId="4" type="noConversion"/>
  </si>
  <si>
    <t>毀棄損壞</t>
    <phoneticPr fontId="4" type="noConversion"/>
  </si>
  <si>
    <t>成立</t>
    <phoneticPr fontId="4" type="noConversion"/>
  </si>
  <si>
    <t>不成立</t>
    <phoneticPr fontId="4" type="noConversion"/>
  </si>
  <si>
    <t>總　計</t>
    <phoneticPr fontId="4" type="noConversion"/>
  </si>
  <si>
    <t>填表</t>
  </si>
  <si>
    <t>審核</t>
  </si>
  <si>
    <t>機關長官</t>
  </si>
  <si>
    <t>資料來源：依據本所秘書室所報資料彙編。</t>
    <phoneticPr fontId="73" type="noConversion"/>
  </si>
  <si>
    <t>填表說明：本表編製1式3份，送主計室會核並經機關長官核章後，1份送主計室，1份自存，1份送縣政府民政處。</t>
    <phoneticPr fontId="4" type="noConversion"/>
  </si>
  <si>
    <t>6-1</t>
    <phoneticPr fontId="4" type="noConversion"/>
  </si>
  <si>
    <t xml:space="preserve"> 6-2</t>
    <phoneticPr fontId="4" type="noConversion"/>
  </si>
  <si>
    <t xml:space="preserve">金峰鄉公所民政課 </t>
    <phoneticPr fontId="73" type="noConversion"/>
  </si>
  <si>
    <r>
      <t>年</t>
    </r>
    <r>
      <rPr>
        <sz val="14"/>
        <rFont val="Times New Roman"/>
        <family val="1"/>
      </rPr>
      <t xml:space="preserve">            </t>
    </r>
    <r>
      <rPr>
        <sz val="14"/>
        <rFont val="標楷體"/>
        <family val="4"/>
        <charset val="136"/>
      </rPr>
      <t>報</t>
    </r>
    <phoneticPr fontId="102" type="noConversion"/>
  </si>
  <si>
    <t>每年終了後2個月內編報</t>
  </si>
  <si>
    <t>3311-04-02-3</t>
    <phoneticPr fontId="73" type="noConversion"/>
  </si>
  <si>
    <t>臺東縣金峰鄉調解委員會組織概況</t>
    <phoneticPr fontId="73" type="noConversion"/>
  </si>
  <si>
    <t>單位：個；人</t>
    <phoneticPr fontId="4" type="noConversion"/>
  </si>
  <si>
    <t>委員總人數</t>
    <phoneticPr fontId="102" type="noConversion"/>
  </si>
  <si>
    <t>性別</t>
    <phoneticPr fontId="4" type="noConversion"/>
  </si>
  <si>
    <t>年齡</t>
    <phoneticPr fontId="4" type="noConversion"/>
  </si>
  <si>
    <t>教育程度</t>
    <phoneticPr fontId="4" type="noConversion"/>
  </si>
  <si>
    <t>行業</t>
    <phoneticPr fontId="4" type="noConversion"/>
  </si>
  <si>
    <t>服務公職</t>
    <phoneticPr fontId="4" type="noConversion"/>
  </si>
  <si>
    <t>委員年資</t>
    <phoneticPr fontId="4" type="noConversion"/>
  </si>
  <si>
    <t>男</t>
    <phoneticPr fontId="4" type="noConversion"/>
  </si>
  <si>
    <t>女</t>
    <phoneticPr fontId="4" type="noConversion"/>
  </si>
  <si>
    <t>未滿40歲</t>
    <phoneticPr fontId="4" type="noConversion"/>
  </si>
  <si>
    <t>40-50歲未滿</t>
    <phoneticPr fontId="4" type="noConversion"/>
  </si>
  <si>
    <t>50-60歲未滿</t>
    <phoneticPr fontId="4" type="noConversion"/>
  </si>
  <si>
    <t>60歲以上</t>
    <phoneticPr fontId="4" type="noConversion"/>
  </si>
  <si>
    <t>研究所(含)以上</t>
    <phoneticPr fontId="3" type="noConversion"/>
  </si>
  <si>
    <t>大學校院</t>
    <phoneticPr fontId="4" type="noConversion"/>
  </si>
  <si>
    <t>專科學校</t>
    <phoneticPr fontId="3" type="noConversion"/>
  </si>
  <si>
    <t>高中(職)</t>
    <phoneticPr fontId="4" type="noConversion"/>
  </si>
  <si>
    <t>國中</t>
    <phoneticPr fontId="4" type="noConversion"/>
  </si>
  <si>
    <t>國小</t>
    <phoneticPr fontId="4" type="noConversion"/>
  </si>
  <si>
    <t>農、林、漁、牧、狩獵業</t>
    <phoneticPr fontId="4" type="noConversion"/>
  </si>
  <si>
    <t>製造業、水電、燃氣業及營造業</t>
    <phoneticPr fontId="4" type="noConversion"/>
  </si>
  <si>
    <t>商業</t>
    <phoneticPr fontId="4" type="noConversion"/>
  </si>
  <si>
    <t>服務業及其他</t>
    <phoneticPr fontId="4" type="noConversion"/>
  </si>
  <si>
    <t>曾任公職</t>
    <phoneticPr fontId="4" type="noConversion"/>
  </si>
  <si>
    <t>未曾
任公職</t>
    <phoneticPr fontId="4" type="noConversion"/>
  </si>
  <si>
    <t>未滿4年</t>
    <phoneticPr fontId="4" type="noConversion"/>
  </si>
  <si>
    <t>4-未滿6年</t>
    <phoneticPr fontId="4" type="noConversion"/>
  </si>
  <si>
    <t>8-未滿16年</t>
    <phoneticPr fontId="4" type="noConversion"/>
  </si>
  <si>
    <r>
      <t>16</t>
    </r>
    <r>
      <rPr>
        <sz val="12"/>
        <rFont val="標楷體"/>
        <family val="4"/>
        <charset val="136"/>
      </rPr>
      <t>年以上</t>
    </r>
    <phoneticPr fontId="4" type="noConversion"/>
  </si>
  <si>
    <t>資料來源：依據本所秘書室報資料彙編。</t>
    <phoneticPr fontId="73" type="noConversion"/>
  </si>
  <si>
    <t>中華民國 113  年 1  月 23  日編製</t>
    <phoneticPr fontId="4" type="noConversion"/>
  </si>
  <si>
    <t>公　開　類</t>
  </si>
  <si>
    <r>
      <t>年</t>
    </r>
    <r>
      <rPr>
        <sz val="13"/>
        <rFont val="Times New Roman"/>
        <family val="1"/>
      </rPr>
      <t xml:space="preserve">            </t>
    </r>
    <r>
      <rPr>
        <sz val="13"/>
        <rFont val="標楷體"/>
        <family val="4"/>
        <charset val="136"/>
      </rPr>
      <t>報</t>
    </r>
    <phoneticPr fontId="102" type="noConversion"/>
  </si>
  <si>
    <t>表　　號</t>
  </si>
  <si>
    <t>3311-04-03-3</t>
    <phoneticPr fontId="73" type="noConversion"/>
  </si>
  <si>
    <t>臺東縣金峰鄉公所辦理調解方式概況</t>
    <phoneticPr fontId="73" type="noConversion"/>
  </si>
  <si>
    <t>單位：件;％</t>
    <phoneticPr fontId="73" type="noConversion"/>
  </si>
  <si>
    <t>區域別</t>
    <phoneticPr fontId="73" type="noConversion"/>
  </si>
  <si>
    <t>調　　　　解　　　　方　　　　式</t>
    <phoneticPr fontId="73" type="noConversion"/>
  </si>
  <si>
    <t>協　同　調　解</t>
    <phoneticPr fontId="73" type="noConversion"/>
  </si>
  <si>
    <t>合　　計</t>
    <phoneticPr fontId="73" type="noConversion"/>
  </si>
  <si>
    <r>
      <t>委</t>
    </r>
    <r>
      <rPr>
        <sz val="13"/>
        <rFont val="Times New Roman"/>
        <family val="1"/>
      </rPr>
      <t xml:space="preserve"> </t>
    </r>
    <r>
      <rPr>
        <sz val="13"/>
        <rFont val="標楷體"/>
        <family val="4"/>
        <charset val="136"/>
      </rPr>
      <t>員</t>
    </r>
    <r>
      <rPr>
        <sz val="13"/>
        <rFont val="Times New Roman"/>
        <family val="1"/>
      </rPr>
      <t xml:space="preserve"> </t>
    </r>
    <r>
      <rPr>
        <sz val="13"/>
        <rFont val="標楷體"/>
        <family val="4"/>
        <charset val="136"/>
      </rPr>
      <t>集</t>
    </r>
    <r>
      <rPr>
        <sz val="13"/>
        <rFont val="Times New Roman"/>
        <family val="1"/>
      </rPr>
      <t xml:space="preserve"> </t>
    </r>
    <r>
      <rPr>
        <sz val="13"/>
        <rFont val="標楷體"/>
        <family val="4"/>
        <charset val="136"/>
      </rPr>
      <t>體</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會</t>
    </r>
    <r>
      <rPr>
        <sz val="13"/>
        <rFont val="Times New Roman"/>
        <family val="1"/>
      </rPr>
      <t xml:space="preserve"> </t>
    </r>
    <r>
      <rPr>
        <sz val="13"/>
        <rFont val="標楷體"/>
        <family val="4"/>
        <charset val="136"/>
      </rPr>
      <t>調</t>
    </r>
    <r>
      <rPr>
        <sz val="13"/>
        <rFont val="Times New Roman"/>
        <family val="1"/>
      </rPr>
      <t xml:space="preserve"> </t>
    </r>
    <r>
      <rPr>
        <sz val="13"/>
        <rFont val="標楷體"/>
        <family val="4"/>
        <charset val="136"/>
      </rPr>
      <t>解</t>
    </r>
    <phoneticPr fontId="73" type="noConversion"/>
  </si>
  <si>
    <r>
      <t>委</t>
    </r>
    <r>
      <rPr>
        <sz val="13"/>
        <rFont val="Times New Roman"/>
        <family val="1"/>
      </rPr>
      <t xml:space="preserve"> </t>
    </r>
    <r>
      <rPr>
        <sz val="13"/>
        <rFont val="標楷體"/>
        <family val="4"/>
        <charset val="136"/>
      </rPr>
      <t>員</t>
    </r>
    <r>
      <rPr>
        <sz val="13"/>
        <rFont val="Times New Roman"/>
        <family val="1"/>
      </rPr>
      <t xml:space="preserve"> </t>
    </r>
    <r>
      <rPr>
        <sz val="13"/>
        <rFont val="標楷體"/>
        <family val="4"/>
        <charset val="136"/>
      </rPr>
      <t>獨</t>
    </r>
    <r>
      <rPr>
        <sz val="13"/>
        <rFont val="Times New Roman"/>
        <family val="1"/>
      </rPr>
      <t xml:space="preserve"> </t>
    </r>
    <r>
      <rPr>
        <sz val="13"/>
        <rFont val="標楷體"/>
        <family val="4"/>
        <charset val="136"/>
      </rPr>
      <t>任</t>
    </r>
    <r>
      <rPr>
        <sz val="13"/>
        <rFont val="Times New Roman"/>
        <family val="1"/>
      </rPr>
      <t xml:space="preserve"> </t>
    </r>
    <r>
      <rPr>
        <sz val="13"/>
        <rFont val="標楷體"/>
        <family val="4"/>
        <charset val="136"/>
      </rPr>
      <t>調</t>
    </r>
    <r>
      <rPr>
        <sz val="13"/>
        <rFont val="Times New Roman"/>
        <family val="1"/>
      </rPr>
      <t xml:space="preserve"> </t>
    </r>
    <r>
      <rPr>
        <sz val="13"/>
        <rFont val="標楷體"/>
        <family val="4"/>
        <charset val="136"/>
      </rPr>
      <t>解</t>
    </r>
    <phoneticPr fontId="73" type="noConversion"/>
  </si>
  <si>
    <t>計</t>
    <phoneticPr fontId="73" type="noConversion"/>
  </si>
  <si>
    <t>成立</t>
    <phoneticPr fontId="73" type="noConversion"/>
  </si>
  <si>
    <t>不成立</t>
  </si>
  <si>
    <r>
      <t xml:space="preserve">成立比率
</t>
    </r>
    <r>
      <rPr>
        <sz val="12"/>
        <rFont val="Times New Roman"/>
        <family val="1"/>
      </rPr>
      <t>(%)</t>
    </r>
    <phoneticPr fontId="73" type="noConversion"/>
  </si>
  <si>
    <t>金峰鄉</t>
    <phoneticPr fontId="73" type="noConversion"/>
  </si>
  <si>
    <t>資料來源：依據本所秘書室所報資料彙編。
填表說明：本表編製1式3份，送主計室會核並經機關長官核章後，1份送主計室，1份自存，1份送縣政府民政處。</t>
    <phoneticPr fontId="73" type="noConversion"/>
  </si>
  <si>
    <t>中華民國 113 年 1 月 23   日編製</t>
    <phoneticPr fontId="3" type="noConversion"/>
  </si>
  <si>
    <t xml:space="preserve">            中   華   民   國  113　   年</t>
    <phoneticPr fontId="4" type="noConversion"/>
  </si>
  <si>
    <t xml:space="preserve">             中   華   民   國  113 　   年</t>
    <phoneticPr fontId="4" type="noConversion"/>
  </si>
  <si>
    <t>中華民國 114   年 2  月 6   日編製</t>
    <phoneticPr fontId="4" type="noConversion"/>
  </si>
  <si>
    <t xml:space="preserve">                 中   華   民   國   113　   年底</t>
    <phoneticPr fontId="4" type="noConversion"/>
  </si>
  <si>
    <t>公開類</t>
  </si>
  <si>
    <t>季報</t>
    <phoneticPr fontId="61" type="noConversion"/>
  </si>
  <si>
    <t>每季終了後1個月內編送</t>
    <phoneticPr fontId="73" type="noConversion"/>
  </si>
  <si>
    <t>臺東縣金峰鄉獨居老人服務概況</t>
    <phoneticPr fontId="73" type="noConversion"/>
  </si>
  <si>
    <t>單位:人、人次</t>
    <phoneticPr fontId="4" type="noConversion"/>
  </si>
  <si>
    <r>
      <t>期底獨居老人人數(人)  (</t>
    </r>
    <r>
      <rPr>
        <u/>
        <sz val="12"/>
        <rFont val="標楷體"/>
        <family val="4"/>
        <charset val="136"/>
      </rPr>
      <t>含具原住民身分</t>
    </r>
    <r>
      <rPr>
        <sz val="12"/>
        <rFont val="標楷體"/>
        <family val="4"/>
        <charset val="136"/>
      </rPr>
      <t>)</t>
    </r>
    <phoneticPr fontId="126" type="noConversion"/>
  </si>
  <si>
    <r>
      <rPr>
        <u/>
        <sz val="12"/>
        <rFont val="標楷體"/>
        <family val="4"/>
        <charset val="136"/>
      </rPr>
      <t>期底</t>
    </r>
    <r>
      <rPr>
        <sz val="12"/>
        <rFont val="標楷體"/>
        <family val="4"/>
        <charset val="136"/>
      </rPr>
      <t>具原住民身分
獨居老人人數</t>
    </r>
    <phoneticPr fontId="61" type="noConversion"/>
  </si>
  <si>
    <t>期底安裝緊急救援裝置人數(人)</t>
    <phoneticPr fontId="126" type="noConversion"/>
  </si>
  <si>
    <t>本  期  服  務  成  果  (人次)</t>
    <phoneticPr fontId="126" type="noConversion"/>
  </si>
  <si>
    <t>本期轉介長期照顧人數 (人)</t>
    <phoneticPr fontId="126" type="noConversion"/>
  </si>
  <si>
    <t>總     計</t>
    <phoneticPr fontId="73" type="noConversion"/>
  </si>
  <si>
    <t>中(低)收入</t>
    <phoneticPr fontId="73" type="noConversion"/>
  </si>
  <si>
    <t>一  般  戶</t>
    <phoneticPr fontId="126" type="noConversion"/>
  </si>
  <si>
    <t>總計</t>
    <phoneticPr fontId="73" type="noConversion"/>
  </si>
  <si>
    <t>總計</t>
    <phoneticPr fontId="126" type="noConversion"/>
  </si>
  <si>
    <t>關懷訪視</t>
    <phoneticPr fontId="4" type="noConversion"/>
  </si>
  <si>
    <t>電話問安</t>
    <phoneticPr fontId="126" type="noConversion"/>
  </si>
  <si>
    <t>就醫協助</t>
    <phoneticPr fontId="126" type="noConversion"/>
  </si>
  <si>
    <t>生活協助</t>
    <phoneticPr fontId="126" type="noConversion"/>
  </si>
  <si>
    <t>合計</t>
    <phoneticPr fontId="73" type="noConversion"/>
  </si>
  <si>
    <t>男</t>
    <phoneticPr fontId="73" type="noConversion"/>
  </si>
  <si>
    <t>女</t>
    <phoneticPr fontId="73" type="noConversion"/>
  </si>
  <si>
    <t>合計</t>
  </si>
  <si>
    <t>總　　計</t>
  </si>
  <si>
    <t>65～69歲</t>
    <phoneticPr fontId="4" type="noConversion"/>
  </si>
  <si>
    <t>70～74歲</t>
    <phoneticPr fontId="4" type="noConversion"/>
  </si>
  <si>
    <t>75～79歲</t>
    <phoneticPr fontId="4" type="noConversion"/>
  </si>
  <si>
    <t>80～84歲</t>
    <phoneticPr fontId="4" type="noConversion"/>
  </si>
  <si>
    <t>85歲以上</t>
    <phoneticPr fontId="4" type="noConversion"/>
  </si>
  <si>
    <t>65～69歲</t>
  </si>
  <si>
    <t>70～74歲</t>
  </si>
  <si>
    <t>75～79歲</t>
  </si>
  <si>
    <t>80～84歲</t>
  </si>
  <si>
    <t>85歲以上</t>
  </si>
  <si>
    <t>業務主管人員</t>
    <phoneticPr fontId="73" type="noConversion"/>
  </si>
  <si>
    <t>機關首長</t>
    <phoneticPr fontId="47" type="noConversion"/>
  </si>
  <si>
    <r>
      <t>資料來源：</t>
    </r>
    <r>
      <rPr>
        <u/>
        <sz val="12"/>
        <rFont val="標楷體"/>
        <family val="4"/>
        <charset val="136"/>
      </rPr>
      <t>依據本公所所報獨居老人服務概況資料彙編。</t>
    </r>
    <phoneticPr fontId="126" type="noConversion"/>
  </si>
  <si>
    <t>填表說明：本表編製3份，1份送臺東縣政府社會處，1份送主計室，1份自存。</t>
    <phoneticPr fontId="61" type="noConversion"/>
  </si>
  <si>
    <t>中華民國114年1月14日編製</t>
    <phoneticPr fontId="4" type="noConversion"/>
  </si>
  <si>
    <t xml:space="preserve">中華民國113年第四季(10月至12月)                                                                             </t>
    <phoneticPr fontId="124" type="noConversion"/>
  </si>
  <si>
    <t>公  開  類</t>
  </si>
  <si>
    <r>
      <t>臺東縣</t>
    </r>
    <r>
      <rPr>
        <sz val="12"/>
        <color rgb="FFFF0000"/>
        <rFont val="標楷體"/>
        <family val="4"/>
        <charset val="136"/>
      </rPr>
      <t>金峰鄉公所財經課</t>
    </r>
    <phoneticPr fontId="4" type="noConversion"/>
  </si>
  <si>
    <t>年  度  報</t>
  </si>
  <si>
    <r>
      <t xml:space="preserve"> 次年</t>
    </r>
    <r>
      <rPr>
        <sz val="12"/>
        <color rgb="FFFF0000"/>
        <rFont val="標楷體"/>
        <family val="4"/>
        <charset val="136"/>
      </rPr>
      <t>2月20日</t>
    </r>
    <r>
      <rPr>
        <sz val="12"/>
        <color rgb="FF000000"/>
        <rFont val="標楷體"/>
        <family val="4"/>
        <charset val="136"/>
      </rPr>
      <t>前編報</t>
    </r>
    <phoneticPr fontId="4" type="noConversion"/>
  </si>
  <si>
    <t>表    號</t>
  </si>
  <si>
    <t>11260-02-04-3</t>
    <phoneticPr fontId="4" type="noConversion"/>
  </si>
  <si>
    <r>
      <t>臺東縣</t>
    </r>
    <r>
      <rPr>
        <sz val="14"/>
        <color rgb="FFFF0000"/>
        <rFont val="標楷體"/>
        <family val="4"/>
        <charset val="136"/>
      </rPr>
      <t>金峰鄉</t>
    </r>
    <r>
      <rPr>
        <sz val="14"/>
        <color rgb="FF000000"/>
        <rFont val="標楷體"/>
        <family val="4"/>
        <charset val="136"/>
      </rPr>
      <t>天然災害水土保持設施損失情形</t>
    </r>
    <phoneticPr fontId="4" type="noConversion"/>
  </si>
  <si>
    <t xml:space="preserve">   單 位：新台幣千元</t>
  </si>
  <si>
    <t xml:space="preserve"> </t>
  </si>
  <si>
    <t xml:space="preserve">      災     害     種     類  
        ( 災  害  名  稱 )</t>
  </si>
  <si>
    <t xml:space="preserve">         搶   修 ( 復   建 )  經   費</t>
  </si>
  <si>
    <t>發生時間</t>
  </si>
  <si>
    <t>總    計</t>
  </si>
  <si>
    <t>農    路</t>
  </si>
  <si>
    <t>治山防災</t>
  </si>
  <si>
    <t>一般水土</t>
  </si>
  <si>
    <t xml:space="preserve">    備        註</t>
  </si>
  <si>
    <t>設        施</t>
  </si>
  <si>
    <t>保持設施</t>
  </si>
  <si>
    <t xml:space="preserve">     總                計</t>
  </si>
  <si>
    <t>合        計</t>
  </si>
  <si>
    <t xml:space="preserve">     地    </t>
  </si>
  <si>
    <t>(災  害  名  稱)</t>
  </si>
  <si>
    <t xml:space="preserve">     震</t>
  </si>
  <si>
    <t xml:space="preserve">     颱</t>
  </si>
  <si>
    <t xml:space="preserve">     水</t>
  </si>
  <si>
    <t xml:space="preserve">     災</t>
  </si>
  <si>
    <t xml:space="preserve">     其</t>
  </si>
  <si>
    <t xml:space="preserve">     他</t>
  </si>
  <si>
    <t xml:space="preserve">     害</t>
  </si>
  <si>
    <t xml:space="preserve"> 填表</t>
  </si>
  <si>
    <t xml:space="preserve"> 機關首長</t>
  </si>
  <si>
    <t>中華民國    年  月   日編製</t>
  </si>
  <si>
    <t>資料來源：依據本所資料編報。</t>
    <phoneticPr fontId="4"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</si>
  <si>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4"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</si>
  <si>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</si>
  <si>
    <t>資料來源：依據本所資料編報。</t>
  </si>
  <si>
    <t xml:space="preserve"> 合       計</t>
  </si>
  <si>
    <t>固床工(座)</t>
  </si>
  <si>
    <t>整流(公尺)</t>
  </si>
  <si>
    <t>防砂壩(座)</t>
  </si>
  <si>
    <t>其      他</t>
  </si>
  <si>
    <t>縣      (市)</t>
  </si>
  <si>
    <t>中      央</t>
  </si>
  <si>
    <t>總      計</t>
  </si>
  <si>
    <t>(鄉鎮別)</t>
  </si>
  <si>
    <t>工            作            數            量</t>
  </si>
  <si>
    <t>總  工  程  費  (按  經  費  來  源  分)</t>
  </si>
  <si>
    <t>地點</t>
  </si>
  <si>
    <t>工程名稱</t>
  </si>
  <si>
    <t>單位：新台幣元</t>
  </si>
  <si>
    <r>
      <t>臺東縣</t>
    </r>
    <r>
      <rPr>
        <sz val="16"/>
        <color rgb="FFFF0000"/>
        <rFont val="標楷體"/>
        <family val="4"/>
        <charset val="136"/>
      </rPr>
      <t>金峰鄉</t>
    </r>
    <r>
      <rPr>
        <sz val="16"/>
        <color rgb="FF000000"/>
        <rFont val="標楷體"/>
        <family val="4"/>
        <charset val="136"/>
      </rPr>
      <t>治山防災整體治理工程</t>
    </r>
    <phoneticPr fontId="133" type="noConversion"/>
  </si>
  <si>
    <t>20535-09-01-3</t>
    <phoneticPr fontId="133" type="noConversion"/>
  </si>
  <si>
    <r>
      <t>年度終了後</t>
    </r>
    <r>
      <rPr>
        <sz val="12"/>
        <color rgb="FFFF0000"/>
        <rFont val="標楷體"/>
        <family val="4"/>
        <charset val="136"/>
      </rPr>
      <t>1個月又20日</t>
    </r>
    <r>
      <rPr>
        <sz val="12"/>
        <color rgb="FF000000"/>
        <rFont val="標楷體"/>
        <family val="4"/>
        <charset val="136"/>
      </rPr>
      <t>內填報</t>
    </r>
    <phoneticPr fontId="133" type="noConversion"/>
  </si>
  <si>
    <r>
      <t xml:space="preserve">   臺東縣</t>
    </r>
    <r>
      <rPr>
        <sz val="12"/>
        <color rgb="FFFF0000"/>
        <rFont val="標楷體"/>
        <family val="4"/>
        <charset val="136"/>
      </rPr>
      <t>金峰鄉</t>
    </r>
    <r>
      <rPr>
        <sz val="12"/>
        <color rgb="FF000000"/>
        <rFont val="標楷體"/>
        <family val="4"/>
        <charset val="136"/>
      </rPr>
      <t>公所財經課</t>
    </r>
    <phoneticPr fontId="133" type="noConversion"/>
  </si>
  <si>
    <r>
      <t xml:space="preserve"> 臺東縣</t>
    </r>
    <r>
      <rPr>
        <sz val="12"/>
        <color rgb="FFFF0000"/>
        <rFont val="標楷體"/>
        <family val="4"/>
        <charset val="136"/>
      </rPr>
      <t>金峰鄉公所財經課</t>
    </r>
    <phoneticPr fontId="133" type="noConversion"/>
  </si>
  <si>
    <r>
      <t>臺東縣</t>
    </r>
    <r>
      <rPr>
        <sz val="16"/>
        <color rgb="FFFF0000"/>
        <rFont val="標楷體"/>
        <family val="4"/>
        <charset val="136"/>
      </rPr>
      <t>金峰鄉公所</t>
    </r>
    <r>
      <rPr>
        <sz val="16"/>
        <color rgb="FF000000"/>
        <rFont val="標楷體"/>
        <family val="4"/>
        <charset val="136"/>
      </rPr>
      <t>治山防災整體治理工程(續)</t>
    </r>
    <phoneticPr fontId="133" type="noConversion"/>
  </si>
  <si>
    <t>中華民國        年度</t>
  </si>
  <si>
    <t>護岸(公尺)</t>
  </si>
  <si>
    <t>魚道(座)</t>
  </si>
  <si>
    <t>蝕溝控制(公尺)</t>
  </si>
  <si>
    <t>崩塌地處理(公頃)</t>
  </si>
  <si>
    <t>植生綠美化(平方公尺)</t>
  </si>
  <si>
    <t>生物通道(座)</t>
  </si>
  <si>
    <t>其他(座、塊、公尺、公頃、平方公尺)</t>
  </si>
  <si>
    <r>
      <t xml:space="preserve">  </t>
    </r>
    <r>
      <rPr>
        <sz val="12"/>
        <color indexed="8"/>
        <rFont val="標楷體"/>
        <family val="4"/>
        <charset val="136"/>
      </rPr>
      <t>填  表</t>
    </r>
  </si>
  <si>
    <r>
      <t xml:space="preserve">  </t>
    </r>
    <r>
      <rPr>
        <sz val="12"/>
        <color indexed="8"/>
        <rFont val="標楷體"/>
        <family val="4"/>
        <charset val="136"/>
      </rPr>
      <t>審  核</t>
    </r>
  </si>
  <si>
    <t>機關首長</t>
  </si>
  <si>
    <t>資料來源：根據本所資料編製。</t>
    <phoneticPr fontId="133"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</si>
  <si>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133" type="noConversion"/>
  </si>
  <si>
    <r>
      <t xml:space="preserve"> 臺東縣</t>
    </r>
    <r>
      <rPr>
        <sz val="12"/>
        <color rgb="FFFF0000"/>
        <rFont val="標楷體"/>
        <family val="4"/>
        <charset val="136"/>
      </rPr>
      <t>金峰鄉</t>
    </r>
    <r>
      <rPr>
        <sz val="12"/>
        <color rgb="FF000000"/>
        <rFont val="標楷體"/>
        <family val="4"/>
        <charset val="136"/>
      </rPr>
      <t>公所財經課</t>
    </r>
    <phoneticPr fontId="133" type="noConversion"/>
  </si>
  <si>
    <t>20329-02-01-3</t>
    <phoneticPr fontId="133" type="noConversion"/>
  </si>
  <si>
    <t>單位：道路長度-公里</t>
  </si>
  <si>
    <t>總工程費-新台幣元</t>
  </si>
  <si>
    <t>道路總長度</t>
  </si>
  <si>
    <t>改      善</t>
  </si>
  <si>
    <t>維       護</t>
  </si>
  <si>
    <t>總       計</t>
  </si>
  <si>
    <t>縣    (市)</t>
  </si>
  <si>
    <t>資料來源 : 根據本所資料編製。</t>
    <phoneticPr fontId="133" type="noConversion"/>
  </si>
  <si>
    <t>中華民國   113     年度</t>
    <phoneticPr fontId="4" type="noConversion"/>
  </si>
  <si>
    <t>113年7月凱米颱風</t>
    <phoneticPr fontId="3" type="noConversion"/>
  </si>
  <si>
    <t>113年10月山陀兒颱風</t>
    <phoneticPr fontId="3" type="noConversion"/>
  </si>
  <si>
    <t>113年10月康芮颱風</t>
    <phoneticPr fontId="3" type="noConversion"/>
  </si>
  <si>
    <t>113年7月25日</t>
    <phoneticPr fontId="3" type="noConversion"/>
  </si>
  <si>
    <t>113年10月3日</t>
    <phoneticPr fontId="3" type="noConversion"/>
  </si>
  <si>
    <t>113年10月31日</t>
    <phoneticPr fontId="3" type="noConversion"/>
  </si>
  <si>
    <t xml:space="preserve">     風</t>
    <phoneticPr fontId="3" type="noConversion"/>
  </si>
  <si>
    <t xml:space="preserve">  中華民國  113     年度</t>
    <phoneticPr fontId="3" type="noConversion"/>
  </si>
  <si>
    <t>金峰鄉</t>
    <phoneticPr fontId="3" type="noConversion"/>
  </si>
  <si>
    <t>金峰鄉文理溪上游防砂壩、賓茂橋上游、多利野溪上游防砂壩及嘉新橋下游清疏工程</t>
    <phoneticPr fontId="3" type="noConversion"/>
  </si>
  <si>
    <t>中華民國 114 年 3 月 8 日編製</t>
    <phoneticPr fontId="3" type="noConversion"/>
  </si>
  <si>
    <t>中華民國 114 年 3 月 8  日編製</t>
    <phoneticPr fontId="73" type="noConversion"/>
  </si>
  <si>
    <r>
      <t>臺東縣</t>
    </r>
    <r>
      <rPr>
        <sz val="18"/>
        <color rgb="FFFF0000"/>
        <rFont val="標楷體"/>
        <family val="4"/>
        <charset val="136"/>
      </rPr>
      <t>金峰鄉</t>
    </r>
    <r>
      <rPr>
        <sz val="18"/>
        <color rgb="FF000000"/>
        <rFont val="標楷體"/>
        <family val="4"/>
        <charset val="136"/>
      </rPr>
      <t>農路改善及維護工程</t>
    </r>
    <phoneticPr fontId="133" type="noConversion"/>
  </si>
  <si>
    <t xml:space="preserve">      中華民國   113   年度</t>
    <phoneticPr fontId="3" type="noConversion"/>
  </si>
  <si>
    <t>正興村介達農路改善工程</t>
    <phoneticPr fontId="3" type="noConversion"/>
  </si>
  <si>
    <t>中華民國114年3月8日編製</t>
    <phoneticPr fontId="3" type="noConversion"/>
  </si>
  <si>
    <t>公開類</t>
    <phoneticPr fontId="4" type="noConversion"/>
  </si>
  <si>
    <t>臺東縣金峰鄉公所民政課</t>
    <phoneticPr fontId="4" type="noConversion"/>
  </si>
  <si>
    <t>年報</t>
    <phoneticPr fontId="102" type="noConversion"/>
  </si>
  <si>
    <t>每年終了後2個月內編報</t>
    <phoneticPr fontId="4" type="noConversion"/>
  </si>
  <si>
    <t>單位：個</t>
  </si>
  <si>
    <t>村里別</t>
    <phoneticPr fontId="4" type="noConversion"/>
  </si>
  <si>
    <t>三一(夏)教</t>
    <phoneticPr fontId="4" type="noConversion"/>
  </si>
  <si>
    <t>東正教</t>
    <phoneticPr fontId="4" type="noConversion"/>
  </si>
  <si>
    <t>總　　計</t>
    <phoneticPr fontId="4" type="noConversion"/>
  </si>
  <si>
    <t>嘉蘭村</t>
    <phoneticPr fontId="4" type="noConversion"/>
  </si>
  <si>
    <t>正興村</t>
    <phoneticPr fontId="4" type="noConversion"/>
  </si>
  <si>
    <t>新興村</t>
    <phoneticPr fontId="4" type="noConversion"/>
  </si>
  <si>
    <t>賓茂村</t>
    <phoneticPr fontId="4" type="noConversion"/>
  </si>
  <si>
    <t>歷坵村</t>
    <phoneticPr fontId="4" type="noConversion"/>
  </si>
  <si>
    <t>臺東縣金峰鄉公所民政課</t>
    <phoneticPr fontId="73" type="noConversion"/>
  </si>
  <si>
    <t>年　報</t>
  </si>
  <si>
    <r>
      <t>鄉鎮市</t>
    </r>
    <r>
      <rPr>
        <sz val="12"/>
        <rFont val="Times New Roman"/>
        <family val="1"/>
      </rPr>
      <t xml:space="preserve">
</t>
    </r>
    <r>
      <rPr>
        <sz val="12"/>
        <rFont val="標楷體"/>
        <family val="4"/>
        <charset val="136"/>
      </rPr>
      <t>及宗教別</t>
    </r>
    <phoneticPr fontId="4" type="noConversion"/>
  </si>
  <si>
    <r>
      <t>寺　　　　　　　廟　　　　　　　數</t>
    </r>
    <r>
      <rPr>
        <sz val="12"/>
        <rFont val="Times New Roman"/>
        <family val="1"/>
      </rPr>
      <t xml:space="preserve">                    </t>
    </r>
    <r>
      <rPr>
        <sz val="12"/>
        <rFont val="標楷體"/>
        <family val="4"/>
        <charset val="136"/>
      </rPr>
      <t>（座）</t>
    </r>
    <phoneticPr fontId="4" type="noConversion"/>
  </si>
  <si>
    <t>信徒人數
（人）</t>
    <phoneticPr fontId="4" type="noConversion"/>
  </si>
  <si>
    <t>總座數</t>
  </si>
  <si>
    <t>登記別</t>
  </si>
  <si>
    <t>類別</t>
    <phoneticPr fontId="4" type="noConversion"/>
  </si>
  <si>
    <t>組　織　型　態</t>
  </si>
  <si>
    <t>不　　動　　產</t>
  </si>
  <si>
    <t>正式登記</t>
  </si>
  <si>
    <t>補辦登記</t>
  </si>
  <si>
    <t>適用監督寺廟條例之寺廟</t>
    <phoneticPr fontId="4" type="noConversion"/>
  </si>
  <si>
    <t>私建</t>
  </si>
  <si>
    <t>募建</t>
  </si>
  <si>
    <t>已辦理財團法人登記數</t>
    <phoneticPr fontId="4" type="noConversion"/>
  </si>
  <si>
    <t>未辦理財團法人登記數</t>
    <phoneticPr fontId="4" type="noConversion"/>
  </si>
  <si>
    <t>寺廟</t>
  </si>
  <si>
    <r>
      <t xml:space="preserve">其他
</t>
    </r>
    <r>
      <rPr>
        <sz val="10"/>
        <rFont val="Times New Roman"/>
        <family val="1"/>
      </rPr>
      <t>(</t>
    </r>
    <r>
      <rPr>
        <sz val="10"/>
        <rFont val="標楷體"/>
        <family val="4"/>
        <charset val="136"/>
      </rPr>
      <t>平方公尺</t>
    </r>
    <r>
      <rPr>
        <sz val="10"/>
        <rFont val="Times New Roman"/>
        <family val="1"/>
      </rPr>
      <t>)</t>
    </r>
    <phoneticPr fontId="4" type="noConversion"/>
  </si>
  <si>
    <r>
      <t xml:space="preserve">基地面積
</t>
    </r>
    <r>
      <rPr>
        <sz val="10"/>
        <rFont val="Times New Roman"/>
        <family val="1"/>
      </rPr>
      <t>(</t>
    </r>
    <r>
      <rPr>
        <sz val="10"/>
        <rFont val="標楷體"/>
        <family val="4"/>
        <charset val="136"/>
      </rPr>
      <t>平方公尺）</t>
    </r>
    <phoneticPr fontId="4" type="noConversion"/>
  </si>
  <si>
    <r>
      <t xml:space="preserve">建物面積
</t>
    </r>
    <r>
      <rPr>
        <sz val="10"/>
        <rFont val="Times New Roman"/>
        <family val="1"/>
      </rPr>
      <t>(</t>
    </r>
    <r>
      <rPr>
        <sz val="10"/>
        <rFont val="標楷體"/>
        <family val="4"/>
        <charset val="136"/>
      </rPr>
      <t>平方公尺）</t>
    </r>
    <phoneticPr fontId="4" type="noConversion"/>
  </si>
  <si>
    <t>佛教</t>
    <phoneticPr fontId="4" type="noConversion"/>
  </si>
  <si>
    <t>道教</t>
    <phoneticPr fontId="4" type="noConversion"/>
  </si>
  <si>
    <t>理教</t>
    <phoneticPr fontId="4" type="noConversion"/>
  </si>
  <si>
    <t>一貫道</t>
    <phoneticPr fontId="4" type="noConversion"/>
  </si>
  <si>
    <t>先天救教</t>
    <phoneticPr fontId="4" type="noConversion"/>
  </si>
  <si>
    <t>天德聖教</t>
    <phoneticPr fontId="4" type="noConversion"/>
  </si>
  <si>
    <t>軒轅教</t>
    <phoneticPr fontId="4" type="noConversion"/>
  </si>
  <si>
    <t>天帝教</t>
    <phoneticPr fontId="4" type="noConversion"/>
  </si>
  <si>
    <t>彌勒大道</t>
    <phoneticPr fontId="4" type="noConversion"/>
  </si>
  <si>
    <t>天道</t>
    <phoneticPr fontId="4" type="noConversion"/>
  </si>
  <si>
    <t>資料來源：依據本所民政課實際調查之各種寺廟登記概況資料彙編。</t>
    <phoneticPr fontId="4" type="noConversion"/>
  </si>
  <si>
    <t>填表說明：本表編製3份，經陳核後，1份送主計室，1份自存，1份送縣政府民政處。</t>
    <phoneticPr fontId="4" type="noConversion"/>
  </si>
  <si>
    <t>臺東縣金峰鄉教會（堂）概況</t>
    <phoneticPr fontId="4" type="noConversion"/>
  </si>
  <si>
    <t>臺東縣金峰鄉教會（堂）概況 (續3完)</t>
    <phoneticPr fontId="4" type="noConversion"/>
  </si>
  <si>
    <t xml:space="preserve">                中華民國　112　　年底</t>
    <phoneticPr fontId="4" type="noConversion"/>
  </si>
  <si>
    <t>單位：座；人</t>
    <phoneticPr fontId="4" type="noConversion"/>
  </si>
  <si>
    <t xml:space="preserve">               </t>
    <phoneticPr fontId="4" type="noConversion"/>
  </si>
  <si>
    <t>鄉鎮市區別</t>
    <phoneticPr fontId="4" type="noConversion"/>
  </si>
  <si>
    <t>天主教</t>
    <phoneticPr fontId="4" type="noConversion"/>
  </si>
  <si>
    <t>基督教</t>
    <phoneticPr fontId="4" type="noConversion"/>
  </si>
  <si>
    <t>摩門教</t>
    <phoneticPr fontId="4" type="noConversion"/>
  </si>
  <si>
    <t>伊斯蘭教</t>
    <phoneticPr fontId="4" type="noConversion"/>
  </si>
  <si>
    <t>教會（堂）數</t>
  </si>
  <si>
    <t>神職人員國籍別</t>
    <phoneticPr fontId="4" type="noConversion"/>
  </si>
  <si>
    <t>教徒
人數</t>
    <phoneticPr fontId="4" type="noConversion"/>
  </si>
  <si>
    <t>已辦理財團法人登記</t>
    <phoneticPr fontId="4" type="noConversion"/>
  </si>
  <si>
    <t>未辦理財團法人登記</t>
    <phoneticPr fontId="4" type="noConversion"/>
  </si>
  <si>
    <t>本國</t>
    <phoneticPr fontId="4" type="noConversion"/>
  </si>
  <si>
    <t>外國</t>
    <phoneticPr fontId="4" type="noConversion"/>
  </si>
  <si>
    <r>
      <t>總</t>
    </r>
    <r>
      <rPr>
        <sz val="12"/>
        <rFont val="Times New Roman"/>
        <family val="1"/>
      </rPr>
      <t xml:space="preserve">  </t>
    </r>
    <r>
      <rPr>
        <sz val="12"/>
        <rFont val="標楷體"/>
        <family val="4"/>
        <charset val="136"/>
      </rPr>
      <t>計</t>
    </r>
  </si>
  <si>
    <t>備  註</t>
    <phoneticPr fontId="4" type="noConversion"/>
  </si>
  <si>
    <t>資料來源：依據本所民政課由各村所報之教會(堂)概況資料彙編。</t>
    <phoneticPr fontId="4" type="noConversion"/>
  </si>
  <si>
    <t>中華民國113年1月20日編製</t>
    <phoneticPr fontId="4" type="noConversion"/>
  </si>
  <si>
    <t>填表說明：本表編製1式3份，經陳核後，1份送主計室，1份自存，1份送縣政府民政處。</t>
    <phoneticPr fontId="4" type="noConversion"/>
  </si>
  <si>
    <t>1-18</t>
    <phoneticPr fontId="4" type="noConversion"/>
  </si>
  <si>
    <t>1-21</t>
    <phoneticPr fontId="4" type="noConversion"/>
  </si>
  <si>
    <t>每年終了後3個月內編報</t>
    <phoneticPr fontId="4" type="noConversion"/>
  </si>
  <si>
    <t>臺東縣金峰鄉教會（堂）概況 (續1)</t>
    <phoneticPr fontId="4" type="noConversion"/>
  </si>
  <si>
    <t>猶太教</t>
    <phoneticPr fontId="4" type="noConversion"/>
  </si>
  <si>
    <t>天理教</t>
    <phoneticPr fontId="4" type="noConversion"/>
  </si>
  <si>
    <t>巴哈伊教</t>
    <phoneticPr fontId="4" type="noConversion"/>
  </si>
  <si>
    <t>1-19</t>
    <phoneticPr fontId="4" type="noConversion"/>
  </si>
  <si>
    <t>臺東縣金峰鄉教會（堂）概況 (續2)</t>
    <phoneticPr fontId="4" type="noConversion"/>
  </si>
  <si>
    <t>真光教團</t>
    <phoneticPr fontId="4" type="noConversion"/>
  </si>
  <si>
    <t>山達基教會</t>
    <phoneticPr fontId="4" type="noConversion"/>
  </si>
  <si>
    <t>統一教</t>
    <phoneticPr fontId="4" type="noConversion"/>
  </si>
  <si>
    <t>1-20</t>
    <phoneticPr fontId="4" type="noConversion"/>
  </si>
  <si>
    <t>山達基</t>
    <phoneticPr fontId="4" type="noConversion"/>
  </si>
  <si>
    <t>其　他</t>
  </si>
  <si>
    <t>資料來源：依本所民政課實際調查之各級宗教財團法人概況資料彙編。</t>
    <phoneticPr fontId="4" type="noConversion"/>
  </si>
  <si>
    <t>單位：個</t>
    <phoneticPr fontId="4" type="noConversion"/>
  </si>
  <si>
    <t>宗教別</t>
    <phoneticPr fontId="4" type="noConversion"/>
  </si>
  <si>
    <t>醫療機構</t>
    <phoneticPr fontId="4" type="noConversion"/>
  </si>
  <si>
    <t>文　　　　教　　　　機　　　　構</t>
    <phoneticPr fontId="4" type="noConversion"/>
  </si>
  <si>
    <t>公　益　慈　善　事　業</t>
    <phoneticPr fontId="4" type="noConversion"/>
  </si>
  <si>
    <t>醫院數</t>
    <phoneticPr fontId="4" type="noConversion"/>
  </si>
  <si>
    <t>診所數</t>
    <phoneticPr fontId="4" type="noConversion"/>
  </si>
  <si>
    <t>大學數</t>
  </si>
  <si>
    <t>專科
學校數</t>
    <phoneticPr fontId="4" type="noConversion"/>
  </si>
  <si>
    <t>中學數</t>
  </si>
  <si>
    <t>職校數</t>
  </si>
  <si>
    <t>小學數</t>
  </si>
  <si>
    <t>幼兒園數</t>
    <phoneticPr fontId="4" type="noConversion"/>
  </si>
  <si>
    <t>圖書閱覽室數</t>
    <phoneticPr fontId="4" type="noConversion"/>
  </si>
  <si>
    <t>其他</t>
  </si>
  <si>
    <t>養老院數</t>
  </si>
  <si>
    <t>身心障礙教養院數</t>
    <phoneticPr fontId="4" type="noConversion"/>
  </si>
  <si>
    <t>青少年輔導院數</t>
    <phoneticPr fontId="4" type="noConversion"/>
  </si>
  <si>
    <t>福利基金會數</t>
    <phoneticPr fontId="4" type="noConversion"/>
  </si>
  <si>
    <t>學生宿舍處數</t>
    <phoneticPr fontId="4" type="noConversion"/>
  </si>
  <si>
    <t>技藝研習處數</t>
    <phoneticPr fontId="4" type="noConversion"/>
  </si>
  <si>
    <t>社會服務中心數</t>
    <phoneticPr fontId="4" type="noConversion"/>
  </si>
  <si>
    <t>寺廟（含財團法人）</t>
    <phoneticPr fontId="4" type="noConversion"/>
  </si>
  <si>
    <t>教堂（含財團法人）</t>
    <phoneticPr fontId="4" type="noConversion"/>
  </si>
  <si>
    <t>資料來源：依據本所民政課實地調查之宗教團體興辦公益慈善及社會教化事業概況資料彙編。</t>
    <phoneticPr fontId="4" type="noConversion"/>
  </si>
  <si>
    <t>填表說明：1.本表編製3份，經陳核後，1份送主計室，1份自存，1份送縣政府民政處。</t>
    <phoneticPr fontId="4" type="noConversion"/>
  </si>
  <si>
    <t xml:space="preserve">  2.依內政部公開之宗教統計基本原則與基準，列入主要宗教統計類別計22個。</t>
    <phoneticPr fontId="4" type="noConversion"/>
  </si>
  <si>
    <t>中華民國　113　　年底</t>
    <phoneticPr fontId="4" type="noConversion"/>
  </si>
  <si>
    <t>編製日期:中華國民114年3月21日</t>
    <phoneticPr fontId="4" type="noConversion"/>
  </si>
  <si>
    <t>　中華民國　113　　年</t>
    <phoneticPr fontId="73" type="noConversion"/>
  </si>
  <si>
    <t xml:space="preserve">                中華民國　113　　年底</t>
    <phoneticPr fontId="4" type="noConversion"/>
  </si>
  <si>
    <t xml:space="preserve"> 中華民國　113　　年底</t>
    <phoneticPr fontId="3" type="noConversion"/>
  </si>
  <si>
    <t>臺東縣金峰鄉宗教財團法人概況</t>
    <phoneticPr fontId="4" type="noConversion"/>
  </si>
  <si>
    <t>臺東縣金峰鄉宗教財團法人概況（續完）</t>
    <phoneticPr fontId="4" type="noConversion"/>
  </si>
  <si>
    <t>佛教</t>
    <phoneticPr fontId="3" type="noConversion"/>
  </si>
  <si>
    <t>道教</t>
    <phoneticPr fontId="3" type="noConversion"/>
  </si>
  <si>
    <t>三一(夏)教</t>
    <phoneticPr fontId="3" type="noConversion"/>
  </si>
  <si>
    <t>理教</t>
    <phoneticPr fontId="3" type="noConversion"/>
  </si>
  <si>
    <t>一貫道</t>
    <phoneticPr fontId="3" type="noConversion"/>
  </si>
  <si>
    <t>先天救教</t>
    <phoneticPr fontId="3" type="noConversion"/>
  </si>
  <si>
    <t>天德教</t>
    <phoneticPr fontId="3" type="noConversion"/>
  </si>
  <si>
    <t>臺東縣金峰鄉公所
民政課</t>
    <phoneticPr fontId="4" type="noConversion"/>
  </si>
  <si>
    <t>東正教</t>
    <phoneticPr fontId="3" type="noConversion"/>
  </si>
  <si>
    <t>摩門教</t>
    <phoneticPr fontId="3" type="noConversion"/>
  </si>
  <si>
    <t>天理教</t>
    <phoneticPr fontId="3" type="noConversion"/>
  </si>
  <si>
    <t>巴哈伊教</t>
    <phoneticPr fontId="3" type="noConversion"/>
  </si>
  <si>
    <t>統一教</t>
    <phoneticPr fontId="3" type="noConversion"/>
  </si>
  <si>
    <t>3314-01-01-3</t>
    <phoneticPr fontId="3" type="noConversion"/>
  </si>
  <si>
    <t>單位：個</t>
    <phoneticPr fontId="3" type="noConversion"/>
  </si>
  <si>
    <t>編製日期:中華民國114年3月21日</t>
    <phoneticPr fontId="3" type="noConversion"/>
  </si>
  <si>
    <t>主辦統計人員</t>
    <phoneticPr fontId="3" type="noConversion"/>
  </si>
  <si>
    <t>中華民國113年3月21日編製</t>
    <phoneticPr fontId="4"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</si>
  <si>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02</t>
    </r>
    <r>
      <rPr>
        <sz val="14"/>
        <rFont val="標楷體"/>
        <family val="4"/>
        <charset val="136"/>
      </rPr>
      <t>　</t>
    </r>
    <r>
      <rPr>
        <sz val="14"/>
        <rFont val="Times New Roman"/>
        <family val="1"/>
      </rPr>
      <t xml:space="preserve">  </t>
    </r>
    <r>
      <rPr>
        <sz val="14"/>
        <rFont val="標楷體"/>
        <family val="4"/>
        <charset val="136"/>
      </rPr>
      <t>月</t>
    </r>
    <r>
      <rPr>
        <sz val="14"/>
        <rFont val="Times New Roman"/>
        <family val="1"/>
      </rPr>
      <t xml:space="preserve">   </t>
    </r>
    <r>
      <rPr>
        <sz val="14"/>
        <rFont val="Times New Roman"/>
        <family val="1"/>
      </rPr>
      <t xml:space="preserve">(   </t>
    </r>
    <r>
      <rPr>
        <sz val="14"/>
        <rFont val="Times New Roman"/>
        <family val="1"/>
      </rPr>
      <t>114</t>
    </r>
    <r>
      <rPr>
        <sz val="14"/>
        <rFont val="Times New Roman"/>
        <family val="1"/>
      </rPr>
      <t xml:space="preserve">  </t>
    </r>
    <r>
      <rPr>
        <sz val="14"/>
        <rFont val="標楷體"/>
        <family val="4"/>
        <charset val="136"/>
      </rPr>
      <t>年度</t>
    </r>
    <r>
      <rPr>
        <sz val="14"/>
        <rFont val="Times New Roman"/>
        <family val="1"/>
      </rPr>
      <t>)</t>
    </r>
    <phoneticPr fontId="4" type="noConversion"/>
  </si>
  <si>
    <t>中華民國 114  年 3  月 5   日編製</t>
    <phoneticPr fontId="4" type="noConversion"/>
  </si>
  <si>
    <t>中 華 民 國 113  年 12  月底</t>
    <phoneticPr fontId="103" type="noConversion"/>
  </si>
  <si>
    <t>中華民國 114  年 3  月 21  日編製</t>
    <phoneticPr fontId="103" type="noConversion"/>
  </si>
  <si>
    <t>臺東縣金峰鄉公所農業課</t>
    <phoneticPr fontId="140" type="noConversion"/>
  </si>
  <si>
    <t>年  報</t>
  </si>
  <si>
    <t>次年2月底前填報</t>
  </si>
  <si>
    <t xml:space="preserve"> 2243-01-01-3</t>
  </si>
  <si>
    <t>臺東縣金峰鄉漁業從業人數</t>
    <phoneticPr fontId="140" type="noConversion"/>
  </si>
  <si>
    <t>中華民國     年底</t>
  </si>
  <si>
    <t>單位：</t>
  </si>
  <si>
    <t>人</t>
  </si>
  <si>
    <t>地區別</t>
  </si>
  <si>
    <t>總計</t>
  </si>
  <si>
    <t>遠洋漁業</t>
  </si>
  <si>
    <t>近海漁業</t>
  </si>
  <si>
    <t>計</t>
  </si>
  <si>
    <t>專業</t>
  </si>
  <si>
    <t>兼業</t>
  </si>
  <si>
    <t>小計</t>
  </si>
  <si>
    <t>船員</t>
  </si>
  <si>
    <t>岸上
人員</t>
  </si>
  <si>
    <t>金峰</t>
    <phoneticPr fontId="140" type="noConversion"/>
  </si>
  <si>
    <t>臺東縣金峰鄉漁業從業人數(續)</t>
    <phoneticPr fontId="140" type="noConversion"/>
  </si>
  <si>
    <t>沿岸漁業</t>
  </si>
  <si>
    <t>內陸漁撈</t>
  </si>
  <si>
    <t>海面養殖</t>
  </si>
  <si>
    <t>內陸養殖</t>
  </si>
  <si>
    <t>專業
人員</t>
  </si>
  <si>
    <t>兼業
人員</t>
  </si>
  <si>
    <t>–</t>
    <phoneticPr fontId="140" type="noConversion"/>
  </si>
  <si>
    <t>資料來源：依據本公所資料彙編。</t>
  </si>
  <si>
    <t>填表說明：本表編製三份，一份送臺東縣政府農業處，一份送主計室，一份自存。</t>
    <phoneticPr fontId="140" type="noConversion"/>
  </si>
  <si>
    <t>中華民國  年  月  日編製</t>
    <phoneticPr fontId="140" type="noConversion"/>
  </si>
  <si>
    <t>年報</t>
  </si>
  <si>
    <t>年報:次年二月底前編報</t>
  </si>
  <si>
    <t>表號</t>
  </si>
  <si>
    <t>2243-02-01-3</t>
  </si>
  <si>
    <t>臺東縣金峰鄉漁戶數及漁戶人口數</t>
    <phoneticPr fontId="140" type="noConversion"/>
  </si>
  <si>
    <t>戶數：戶</t>
  </si>
  <si>
    <t>人口數：人</t>
  </si>
  <si>
    <t>鄉鎮別</t>
  </si>
  <si>
    <t>漁戶數</t>
  </si>
  <si>
    <t>漁戶人口數</t>
  </si>
  <si>
    <t>備註</t>
  </si>
  <si>
    <t>金峰鄉</t>
    <phoneticPr fontId="140" type="noConversion"/>
  </si>
  <si>
    <t>機關首長:</t>
  </si>
  <si>
    <t>中華民國    年    月    日編製</t>
  </si>
  <si>
    <t>資料來源：根據本鄉漁民出海證及戶籍資料,逐項查記填表送由本所予以彙編。</t>
    <phoneticPr fontId="140" type="noConversion"/>
  </si>
  <si>
    <t>填表說明：本表編製一式3份，先送主計單位會核後抽存1份，1份自存，1份送臺東縣政府農業處。</t>
    <phoneticPr fontId="140" type="noConversion"/>
  </si>
  <si>
    <t>中華民國  113     年底</t>
    <phoneticPr fontId="3" type="noConversion"/>
  </si>
  <si>
    <t>中華民國 114   年底</t>
    <phoneticPr fontId="3" type="noConversion"/>
  </si>
  <si>
    <t>「臺東縣金峰鄉公所路邊停車-身心障礙者專用停車位」統計資料背景說明</t>
    <phoneticPr fontId="4" type="noConversion"/>
  </si>
  <si>
    <t>臺東縣金峰鄉公所民政課</t>
    <phoneticPr fontId="51" type="noConversion"/>
  </si>
  <si>
    <t>次年3月20日前編報</t>
    <phoneticPr fontId="74" type="noConversion"/>
  </si>
  <si>
    <t>臺東縣金峰鄉公共造產成果概況</t>
    <phoneticPr fontId="74" type="noConversion"/>
  </si>
  <si>
    <t>中華民國  113   年</t>
    <phoneticPr fontId="3" type="noConversion"/>
  </si>
  <si>
    <t>單位：新臺幣千元</t>
  </si>
  <si>
    <t>造產項目</t>
  </si>
  <si>
    <t>造產種類</t>
  </si>
  <si>
    <t>年底現存量</t>
  </si>
  <si>
    <t>本　年　收　入</t>
  </si>
  <si>
    <t>本　年　支　出</t>
  </si>
  <si>
    <t>事業賸餘</t>
  </si>
  <si>
    <t>事業外賸餘</t>
  </si>
  <si>
    <t xml:space="preserve">本年賸餘 </t>
  </si>
  <si>
    <r>
      <rPr>
        <u/>
        <sz val="11"/>
        <rFont val="標楷體"/>
        <family val="4"/>
        <charset val="136"/>
      </rPr>
      <t xml:space="preserve">解繳庫數
</t>
    </r>
    <r>
      <rPr>
        <u/>
        <sz val="10"/>
        <rFont val="標楷體"/>
        <family val="4"/>
        <charset val="136"/>
      </rPr>
      <t>（含縣市或鄉鎮市區）</t>
    </r>
  </si>
  <si>
    <t>留存事業機關賸餘金額</t>
  </si>
  <si>
    <t>年底現存造產價值估計</t>
  </si>
  <si>
    <t>歷年累計
總投資額</t>
  </si>
  <si>
    <t>單位</t>
  </si>
  <si>
    <t>數 量</t>
  </si>
  <si>
    <t>合　計</t>
  </si>
  <si>
    <t>事業收入</t>
  </si>
  <si>
    <t>事業外收入</t>
  </si>
  <si>
    <t>事業費用</t>
  </si>
  <si>
    <t>事業外費用</t>
  </si>
  <si>
    <t>(損失)</t>
  </si>
  <si>
    <t>(短絀)</t>
  </si>
  <si>
    <t>(1)+(2)</t>
  </si>
  <si>
    <t>(1)</t>
  </si>
  <si>
    <t>(2)</t>
  </si>
  <si>
    <t>(3)+(4)</t>
  </si>
  <si>
    <t>(3)</t>
  </si>
  <si>
    <t>(4)</t>
  </si>
  <si>
    <t>(5)=(1)-(3)</t>
  </si>
  <si>
    <t>(6)=(2)-(4)</t>
  </si>
  <si>
    <t>(7)=(5)+(6)</t>
  </si>
  <si>
    <t>無</t>
    <phoneticPr fontId="3" type="noConversion"/>
  </si>
  <si>
    <t>備  註</t>
  </si>
  <si>
    <t>中華民國 114 年 6 月 9 日 編製</t>
    <phoneticPr fontId="3" type="noConversion"/>
  </si>
  <si>
    <t>資料來源：依據本所民政課所報資料彙編。</t>
    <phoneticPr fontId="51" type="noConversion"/>
  </si>
  <si>
    <t>填表說明：</t>
  </si>
  <si>
    <t>1.本年賸餘（短絀）＝本年收入合計－本年支出合計＝事業賸餘（損失）＋事業外賸餘（損失）。</t>
  </si>
  <si>
    <t>2.本表編製3份，於完成會核程序並經機關首長核章後，1份送臺東縣政府民政處，1份送主計室，1份自存。</t>
    <phoneticPr fontId="51" type="noConversion"/>
  </si>
  <si>
    <t>公  開  類</t>
    <phoneticPr fontId="4" type="noConversion"/>
  </si>
  <si>
    <t>年  度  報</t>
    <phoneticPr fontId="77" type="noConversion"/>
  </si>
  <si>
    <t>期間終了4.5個月內編報</t>
    <phoneticPr fontId="77" type="noConversion"/>
  </si>
  <si>
    <t>30910-02-02-3</t>
    <phoneticPr fontId="4" type="noConversion"/>
  </si>
  <si>
    <t>臺東縣金峰鄉環境保護決算</t>
    <phoneticPr fontId="4" type="noConversion"/>
  </si>
  <si>
    <t xml:space="preserve">  113年會計年度</t>
    <phoneticPr fontId="4" type="noConversion"/>
  </si>
  <si>
    <r>
      <t>決  算</t>
    </r>
    <r>
      <rPr>
        <b/>
        <sz val="14"/>
        <color rgb="FFFF0000"/>
        <rFont val="標楷體"/>
        <family val="4"/>
        <charset val="136"/>
      </rPr>
      <t xml:space="preserve">  </t>
    </r>
    <r>
      <rPr>
        <sz val="14"/>
        <color rgb="FFFF0000"/>
        <rFont val="標楷體"/>
        <family val="4"/>
        <charset val="136"/>
      </rPr>
      <t>數</t>
    </r>
    <phoneticPr fontId="4" type="noConversion"/>
  </si>
  <si>
    <t>折舊</t>
    <phoneticPr fontId="4" type="noConversion"/>
  </si>
  <si>
    <t>○○鄉（鎮、市） 公 所 清 潔 隊 決 算</t>
    <phoneticPr fontId="4" type="noConversion"/>
  </si>
  <si>
    <t>決  算  數</t>
    <phoneticPr fontId="77" type="noConversion"/>
  </si>
  <si>
    <t>土地</t>
    <phoneticPr fontId="77" type="noConversion"/>
  </si>
  <si>
    <t>中華民國114年4月8日編製</t>
    <phoneticPr fontId="4" type="noConversion"/>
  </si>
  <si>
    <t>資料來源：依據本所清潔隊環境保護決算資料編製。</t>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</si>
  <si>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56" type="noConversion"/>
  </si>
  <si>
    <t>年　　　報</t>
  </si>
  <si>
    <t>次年2月15日前編送</t>
    <phoneticPr fontId="4" type="noConversion"/>
  </si>
  <si>
    <t>2359-01-01-3</t>
    <phoneticPr fontId="4" type="noConversion"/>
  </si>
  <si>
    <t>臺東縣金峰鄉都市計畫地區面積及人口</t>
    <phoneticPr fontId="4" type="noConversion"/>
  </si>
  <si>
    <r>
      <t xml:space="preserve">      </t>
    </r>
    <r>
      <rPr>
        <sz val="11"/>
        <rFont val="標楷體"/>
        <family val="4"/>
        <charset val="136"/>
      </rPr>
      <t>中華民國  113     年底</t>
    </r>
    <phoneticPr fontId="4" type="noConversion"/>
  </si>
  <si>
    <t>都市計畫區別</t>
    <phoneticPr fontId="4" type="noConversion"/>
  </si>
  <si>
    <t>都市計畫區面積              (平方公里)</t>
    <phoneticPr fontId="4" type="noConversion"/>
  </si>
  <si>
    <t>都市計畫區人口數(人)</t>
    <phoneticPr fontId="4" type="noConversion"/>
  </si>
  <si>
    <t>都市計畫區人口密度(人/平方公里)</t>
    <phoneticPr fontId="4" type="noConversion"/>
  </si>
  <si>
    <t>計畫人口數</t>
    <phoneticPr fontId="4" type="noConversion"/>
  </si>
  <si>
    <t>現況人口數</t>
    <phoneticPr fontId="4" type="noConversion"/>
  </si>
  <si>
    <r>
      <t>計畫人口數</t>
    </r>
    <r>
      <rPr>
        <sz val="11"/>
        <color indexed="10"/>
        <rFont val="標楷體"/>
        <family val="4"/>
        <charset val="136"/>
      </rPr>
      <t>密度</t>
    </r>
    <phoneticPr fontId="4" type="noConversion"/>
  </si>
  <si>
    <r>
      <t>現況人口數</t>
    </r>
    <r>
      <rPr>
        <sz val="11"/>
        <color indexed="10"/>
        <rFont val="標楷體"/>
        <family val="4"/>
        <charset val="136"/>
      </rPr>
      <t>密度</t>
    </r>
    <phoneticPr fontId="4" type="noConversion"/>
  </si>
  <si>
    <t>資料來源：依據本公所財經課實施都市計畫區域資料彙編。</t>
    <phoneticPr fontId="4" type="noConversion"/>
  </si>
  <si>
    <r>
      <t>填表說明：本表編製</t>
    </r>
    <r>
      <rPr>
        <sz val="12"/>
        <rFont val="Times New Roman"/>
        <family val="1"/>
      </rPr>
      <t>3</t>
    </r>
    <r>
      <rPr>
        <sz val="12"/>
        <rFont val="標楷體"/>
        <family val="4"/>
        <charset val="136"/>
      </rPr>
      <t>份，經陳核後，</t>
    </r>
    <r>
      <rPr>
        <sz val="12"/>
        <rFont val="Times New Roman"/>
        <family val="1"/>
      </rPr>
      <t>1</t>
    </r>
    <r>
      <rPr>
        <sz val="12"/>
        <rFont val="標楷體"/>
        <family val="4"/>
        <charset val="136"/>
      </rPr>
      <t>份送主計室，1份自存，1份送縣政府建設處。</t>
    </r>
    <phoneticPr fontId="4" type="noConversion"/>
  </si>
  <si>
    <t>次年2月底前編送</t>
    <phoneticPr fontId="4" type="noConversion"/>
  </si>
  <si>
    <t>2359-01-02-3</t>
    <phoneticPr fontId="4" type="noConversion"/>
  </si>
  <si>
    <t>單位：處；公頃</t>
    <phoneticPr fontId="4" type="noConversion"/>
  </si>
  <si>
    <t>市鎮計畫</t>
    <phoneticPr fontId="4" type="noConversion"/>
  </si>
  <si>
    <t>鄉街計畫</t>
    <phoneticPr fontId="4" type="noConversion"/>
  </si>
  <si>
    <t>特定區計畫</t>
    <phoneticPr fontId="4" type="noConversion"/>
  </si>
  <si>
    <t>處數</t>
    <phoneticPr fontId="4" type="noConversion"/>
  </si>
  <si>
    <t>面積</t>
    <phoneticPr fontId="4" type="noConversion"/>
  </si>
  <si>
    <t>填表說明：本表編製3份，經陳核後，1份送主計室，1份自存，1份送縣政府建設處。</t>
    <phoneticPr fontId="4" type="noConversion"/>
  </si>
  <si>
    <t xml:space="preserve"> 公　開　類</t>
  </si>
  <si>
    <t xml:space="preserve"> 公　開　類</t>
    <phoneticPr fontId="4" type="noConversion"/>
  </si>
  <si>
    <t xml:space="preserve"> 年    　報</t>
    <phoneticPr fontId="4" type="noConversion"/>
  </si>
  <si>
    <t xml:space="preserve"> 2359-01-03-3</t>
    <phoneticPr fontId="4" type="noConversion"/>
  </si>
  <si>
    <t>臺東縣金峰鄉都市計畫公共設施用地計畫面積(續)</t>
    <phoneticPr fontId="4" type="noConversion"/>
  </si>
  <si>
    <t xml:space="preserve"> 中華民國     113     年底</t>
    <phoneticPr fontId="4" type="noConversion"/>
  </si>
  <si>
    <t>單位：公頃</t>
    <phoneticPr fontId="4" type="noConversion"/>
  </si>
  <si>
    <t xml:space="preserve"> 中華民國    113      年底</t>
    <phoneticPr fontId="4" type="noConversion"/>
  </si>
  <si>
    <t>單位：公頃</t>
  </si>
  <si>
    <t>公園</t>
    <phoneticPr fontId="4" type="noConversion"/>
  </si>
  <si>
    <t>綠地</t>
    <phoneticPr fontId="4" type="noConversion"/>
  </si>
  <si>
    <t>廣場</t>
    <phoneticPr fontId="4" type="noConversion"/>
  </si>
  <si>
    <t>兒童
遊樂場</t>
    <phoneticPr fontId="4" type="noConversion"/>
  </si>
  <si>
    <t>體育場</t>
    <phoneticPr fontId="4" type="noConversion"/>
  </si>
  <si>
    <t>道路、人行步道</t>
    <phoneticPr fontId="4" type="noConversion"/>
  </si>
  <si>
    <t>停車場</t>
    <phoneticPr fontId="4" type="noConversion"/>
  </si>
  <si>
    <t>加油站</t>
    <phoneticPr fontId="4" type="noConversion"/>
  </si>
  <si>
    <t>市場</t>
    <phoneticPr fontId="4" type="noConversion"/>
  </si>
  <si>
    <t>學校</t>
    <phoneticPr fontId="4" type="noConversion"/>
  </si>
  <si>
    <t>社教機構</t>
    <phoneticPr fontId="4" type="noConversion"/>
  </si>
  <si>
    <t>醫療衛生
機構</t>
    <phoneticPr fontId="4" type="noConversion"/>
  </si>
  <si>
    <t>機關用地</t>
    <phoneticPr fontId="4" type="noConversion"/>
  </si>
  <si>
    <t>墓地</t>
    <phoneticPr fontId="4" type="noConversion"/>
  </si>
  <si>
    <t>變電所、電力專業用地</t>
    <phoneticPr fontId="4" type="noConversion"/>
  </si>
  <si>
    <t>郵政、電信用地</t>
    <phoneticPr fontId="4" type="noConversion"/>
  </si>
  <si>
    <t>民用航空站、機場</t>
    <phoneticPr fontId="4" type="noConversion"/>
  </si>
  <si>
    <t>溝渠河道</t>
    <phoneticPr fontId="4" type="noConversion"/>
  </si>
  <si>
    <t>港埠用地</t>
    <phoneticPr fontId="4" type="noConversion"/>
  </si>
  <si>
    <t>捷運系統、交通、車站鐵路</t>
    <phoneticPr fontId="4" type="noConversion"/>
  </si>
  <si>
    <t>環保設施用地</t>
    <phoneticPr fontId="4" type="noConversion"/>
  </si>
  <si>
    <t>其他用地</t>
    <phoneticPr fontId="4" type="noConversion"/>
  </si>
  <si>
    <t xml:space="preserve"> 總　　　計</t>
    <phoneticPr fontId="4" type="noConversion"/>
  </si>
  <si>
    <t xml:space="preserve">  審核</t>
  </si>
  <si>
    <t xml:space="preserve">  主辦業務人員</t>
    <phoneticPr fontId="4" type="noConversion"/>
  </si>
  <si>
    <t xml:space="preserve">        機關長官</t>
    <phoneticPr fontId="4" type="noConversion"/>
  </si>
  <si>
    <t xml:space="preserve">  主辦統計人員</t>
    <phoneticPr fontId="4" type="noConversion"/>
  </si>
  <si>
    <t>資料來源：依據本公所財經課施實都市計畫區域資料彙編。</t>
    <phoneticPr fontId="4" type="noConversion"/>
  </si>
  <si>
    <t>2-7</t>
    <phoneticPr fontId="4" type="noConversion"/>
  </si>
  <si>
    <t>2-8</t>
    <phoneticPr fontId="4" type="noConversion"/>
  </si>
  <si>
    <t xml:space="preserve"> 年　    報</t>
    <phoneticPr fontId="4" type="noConversion"/>
  </si>
  <si>
    <t>11920-01-04-3</t>
    <phoneticPr fontId="4" type="noConversion"/>
  </si>
  <si>
    <t>臺東縣金峰鄉都市計畫公共設施用地已取得面積(續)</t>
    <phoneticPr fontId="4" type="noConversion"/>
  </si>
  <si>
    <t>總  計</t>
    <phoneticPr fontId="4" type="noConversion"/>
  </si>
  <si>
    <t>醫療衛生機構</t>
    <phoneticPr fontId="4" type="noConversion"/>
  </si>
  <si>
    <t xml:space="preserve"> 總　　　　計</t>
    <phoneticPr fontId="4" type="noConversion"/>
  </si>
  <si>
    <t xml:space="preserve">  機關長官</t>
  </si>
  <si>
    <t>2-10</t>
    <phoneticPr fontId="4" type="noConversion"/>
  </si>
  <si>
    <t>2-11</t>
    <phoneticPr fontId="4" type="noConversion"/>
  </si>
  <si>
    <t>公 開 類</t>
    <phoneticPr fontId="4" type="noConversion"/>
  </si>
  <si>
    <t>年  　報</t>
    <phoneticPr fontId="4" type="noConversion"/>
  </si>
  <si>
    <t xml:space="preserve">  2359-01-05-3</t>
    <phoneticPr fontId="4" type="noConversion"/>
  </si>
  <si>
    <t xml:space="preserve">   臺東縣金峰鄉都市計畫土地使用分區面積</t>
    <phoneticPr fontId="4" type="noConversion"/>
  </si>
  <si>
    <t xml:space="preserve"> 中華民國     113       年底</t>
    <phoneticPr fontId="4" type="noConversion"/>
  </si>
  <si>
    <t>單位:公頃</t>
    <phoneticPr fontId="4" type="noConversion"/>
  </si>
  <si>
    <t xml:space="preserve"> 都　　市　　發　　展　　地　　區 </t>
    <phoneticPr fontId="4" type="noConversion"/>
  </si>
  <si>
    <t>非都市發展地區</t>
    <phoneticPr fontId="4" type="noConversion"/>
  </si>
  <si>
    <t xml:space="preserve"> 計 </t>
    <phoneticPr fontId="4" type="noConversion"/>
  </si>
  <si>
    <t xml:space="preserve">住宅區 </t>
    <phoneticPr fontId="4" type="noConversion"/>
  </si>
  <si>
    <t xml:space="preserve">商業區 </t>
    <phoneticPr fontId="4" type="noConversion"/>
  </si>
  <si>
    <t>工業區</t>
    <phoneticPr fontId="4" type="noConversion"/>
  </si>
  <si>
    <t>行政區</t>
    <phoneticPr fontId="4" type="noConversion"/>
  </si>
  <si>
    <t xml:space="preserve">文教區 </t>
    <phoneticPr fontId="4" type="noConversion"/>
  </si>
  <si>
    <t>公共設      施用地</t>
    <phoneticPr fontId="4" type="noConversion"/>
  </si>
  <si>
    <t>特定專用區</t>
    <phoneticPr fontId="4" type="noConversion"/>
  </si>
  <si>
    <t xml:space="preserve"> 其他</t>
    <phoneticPr fontId="4" type="noConversion"/>
  </si>
  <si>
    <t>農業區</t>
    <phoneticPr fontId="4" type="noConversion"/>
  </si>
  <si>
    <t xml:space="preserve">保護區 </t>
    <phoneticPr fontId="4" type="noConversion"/>
  </si>
  <si>
    <t>風景區</t>
    <phoneticPr fontId="4" type="noConversion"/>
  </si>
  <si>
    <t>河川區</t>
    <phoneticPr fontId="4" type="noConversion"/>
  </si>
  <si>
    <t xml:space="preserve"> 總　計</t>
    <phoneticPr fontId="4" type="noConversion"/>
  </si>
  <si>
    <t>中華民國114年6月5日編製</t>
    <phoneticPr fontId="4" type="noConversion"/>
  </si>
  <si>
    <t>11920-01-06-3</t>
    <phoneticPr fontId="4" type="noConversion"/>
  </si>
  <si>
    <t>臺東縣金峰鄉都市計畫公共設施用地已闢建計畫面積(續)</t>
    <phoneticPr fontId="4" type="noConversion"/>
  </si>
  <si>
    <t>總   計</t>
    <phoneticPr fontId="4" type="noConversion"/>
  </si>
  <si>
    <t>公　園</t>
    <phoneticPr fontId="4" type="noConversion"/>
  </si>
  <si>
    <t>綠　地</t>
    <phoneticPr fontId="4" type="noConversion"/>
  </si>
  <si>
    <t>廣　場</t>
    <phoneticPr fontId="4" type="noConversion"/>
  </si>
  <si>
    <t>市　場</t>
    <phoneticPr fontId="4" type="noConversion"/>
  </si>
  <si>
    <t>學　校</t>
    <phoneticPr fontId="4" type="noConversion"/>
  </si>
  <si>
    <t>墓  地</t>
    <phoneticPr fontId="4" type="noConversion"/>
  </si>
  <si>
    <r>
      <t xml:space="preserve">   </t>
    </r>
    <r>
      <rPr>
        <sz val="12"/>
        <rFont val="標楷體"/>
        <family val="4"/>
        <charset val="136"/>
      </rPr>
      <t>主辦業務人員</t>
    </r>
    <phoneticPr fontId="4" type="noConversion"/>
  </si>
  <si>
    <t xml:space="preserve">  主辦統計人員</t>
  </si>
  <si>
    <t>填表說明：本表編製3份，經陳核後，1份送主計室，1份自存，1份送縣政府城鄉發展處。</t>
    <phoneticPr fontId="4" type="noConversion"/>
  </si>
  <si>
    <t xml:space="preserve">       中華民國114年6月4日編製</t>
    <phoneticPr fontId="4" type="noConversion"/>
  </si>
  <si>
    <t>2-15</t>
    <phoneticPr fontId="4" type="noConversion"/>
  </si>
  <si>
    <t>2-16</t>
    <phoneticPr fontId="4" type="noConversion"/>
  </si>
  <si>
    <t>金峰鄉公所民政課</t>
  </si>
  <si>
    <t>每年終了後4個月內編報</t>
  </si>
  <si>
    <t>30294-04-01-3</t>
  </si>
  <si>
    <t>中華民國113年</t>
  </si>
  <si>
    <t>鄉鎮市別</t>
  </si>
  <si>
    <t>公私立別</t>
  </si>
  <si>
    <t>經　　規　　劃　　並　　啟　　用　　者</t>
  </si>
  <si>
    <t>未　經　規　劃　者</t>
  </si>
  <si>
    <t>年底處數</t>
  </si>
  <si>
    <r>
      <t xml:space="preserve">年底土地面積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</si>
  <si>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年底土
地面積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</si>
  <si>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年底已
使用面積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</si>
  <si>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年底未
使用面積
</t>
    </r>
    <r>
      <rPr>
        <sz val="10"/>
        <color rgb="FF000000"/>
        <rFont val="Times New Roman"/>
        <family val="1"/>
      </rPr>
      <t>(</t>
    </r>
    <r>
      <rPr>
        <sz val="10"/>
        <color rgb="FF000000"/>
        <rFont val="標楷體"/>
        <family val="4"/>
        <charset val="136"/>
      </rPr>
      <t>平方公尺</t>
    </r>
    <r>
      <rPr>
        <sz val="10"/>
        <color rgb="FF000000"/>
        <rFont val="Times New Roman"/>
        <family val="1"/>
      </rPr>
      <t>)</t>
    </r>
  </si>
  <si>
    <r>
      <t>年底可使用墓基總數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</si>
  <si>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年底已使用墓基總數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</si>
  <si>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年底尚未使用墓基數</t>
    </r>
    <r>
      <rPr>
        <sz val="12"/>
        <color rgb="FF000000"/>
        <rFont val="Times New Roman"/>
        <family val="1"/>
      </rPr>
      <t>(</t>
    </r>
    <r>
      <rPr>
        <sz val="12"/>
        <color rgb="FF000000"/>
        <rFont val="標楷體"/>
        <family val="4"/>
        <charset val="136"/>
      </rPr>
      <t>座</t>
    </r>
    <r>
      <rPr>
        <sz val="12"/>
        <color rgb="FF000000"/>
        <rFont val="Times New Roman"/>
        <family val="1"/>
      </rPr>
      <t>)</t>
    </r>
  </si>
  <si>
    <t>本年埋葬數</t>
  </si>
  <si>
    <t>本年遷出數</t>
  </si>
  <si>
    <t>開放中</t>
  </si>
  <si>
    <t>已停用</t>
  </si>
  <si>
    <r>
      <t>本年墓基使用數</t>
    </r>
    <r>
      <rPr>
        <sz val="12"/>
        <color rgb="FF000000"/>
        <rFont val="Times New Roman"/>
        <family val="1"/>
      </rPr>
      <t>(</t>
    </r>
    <r>
      <rPr>
        <sz val="12"/>
        <color rgb="FF000000"/>
        <rFont val="標楷體"/>
        <family val="4"/>
        <charset val="136"/>
      </rPr>
      <t>座</t>
    </r>
    <r>
      <rPr>
        <sz val="12"/>
        <color rgb="FF000000"/>
        <rFont val="Times New Roman"/>
        <family val="1"/>
      </rPr>
      <t>)</t>
    </r>
  </si>
  <si>
    <r>
      <t>屍體數</t>
    </r>
    <r>
      <rPr>
        <sz val="12"/>
        <color rgb="FF000000"/>
        <rFont val="Times New Roman"/>
        <family val="1"/>
      </rPr>
      <t>(</t>
    </r>
    <r>
      <rPr>
        <sz val="12"/>
        <color rgb="FF000000"/>
        <rFont val="標楷體"/>
        <family val="4"/>
        <charset val="136"/>
      </rPr>
      <t>具</t>
    </r>
    <r>
      <rPr>
        <sz val="12"/>
        <color rgb="FF000000"/>
        <rFont val="Times New Roman"/>
        <family val="1"/>
      </rPr>
      <t>)</t>
    </r>
  </si>
  <si>
    <r>
      <t>骨灰數</t>
    </r>
    <r>
      <rPr>
        <sz val="12"/>
        <color rgb="FF000000"/>
        <rFont val="Times New Roman"/>
        <family val="1"/>
      </rPr>
      <t>(</t>
    </r>
    <r>
      <rPr>
        <sz val="12"/>
        <color rgb="FF000000"/>
        <rFont val="標楷體"/>
        <family val="4"/>
        <charset val="136"/>
      </rPr>
      <t>個</t>
    </r>
    <r>
      <rPr>
        <sz val="12"/>
        <color rgb="FF000000"/>
        <rFont val="Times New Roman"/>
        <family val="1"/>
      </rPr>
      <t>)</t>
    </r>
  </si>
  <si>
    <r>
      <t>骨骸數</t>
    </r>
    <r>
      <rPr>
        <sz val="12"/>
        <color rgb="FF000000"/>
        <rFont val="Times New Roman"/>
        <family val="1"/>
      </rPr>
      <t>(</t>
    </r>
    <r>
      <rPr>
        <sz val="12"/>
        <color rgb="FF000000"/>
        <rFont val="標楷體"/>
        <family val="4"/>
        <charset val="136"/>
      </rPr>
      <t>個</t>
    </r>
    <r>
      <rPr>
        <sz val="12"/>
        <color rgb="FF000000"/>
        <rFont val="Times New Roman"/>
        <family val="1"/>
      </rPr>
      <t>)</t>
    </r>
  </si>
  <si>
    <t>公立</t>
  </si>
  <si>
    <t>私立</t>
  </si>
  <si>
    <t>1.新興納骨塔面積1950平方公尺、歷坵納骨牆2930平方公尺  2.新興納骨塔及歷坵納骨牆為樹葬區無法計算墓基。</t>
  </si>
  <si>
    <t>中華民國114年04月30日編製</t>
  </si>
  <si>
    <t>資料來源：依據本所所報資料彙編。</t>
  </si>
  <si>
    <t>填表說明：1.本表編製3份，於完成會核程序並經機關長官核章後，1份送本所主計室，1份自存外，1份送臺東縣政府民政處。</t>
  </si>
  <si>
    <t>2.所轄如有以土葬之墓基供埋葬骨灰使用，則會產生1墓基有多個骨灰盒(罐)之情況，年度埋葬數會大於年度墓基使用數。</t>
  </si>
  <si>
    <t>臺東縣金峰鄉公墓設施概況</t>
    <phoneticPr fontId="3" type="noConversion"/>
  </si>
  <si>
    <t>30294-04-02-3</t>
  </si>
  <si>
    <t>年底最大容量</t>
  </si>
  <si>
    <t>年底已使用量
（含本年納入數量）</t>
  </si>
  <si>
    <t>年底尚未使用量</t>
  </si>
  <si>
    <t>本年納入數量</t>
  </si>
  <si>
    <t>本年遷出數量</t>
  </si>
  <si>
    <t>合計
（位）</t>
  </si>
  <si>
    <t>骨骸
（位）</t>
  </si>
  <si>
    <t>骨灰
（位）</t>
  </si>
  <si>
    <t>填表說明：本表編製3份，於完成會核程序並經機關長官核章後，1份送本所主計室，1份自存外，1份送臺東縣政府民政處。</t>
  </si>
  <si>
    <t>臺東縣金峰鄉骨灰(骸)存放設施概況</t>
    <phoneticPr fontId="3" type="noConversion"/>
  </si>
  <si>
    <t>30294-04-04-3</t>
  </si>
  <si>
    <t>公私
立別</t>
  </si>
  <si>
    <t>年底殯儀館數（處）</t>
  </si>
  <si>
    <r>
      <t>年底土地面積
（平方公尺</t>
    </r>
    <r>
      <rPr>
        <sz val="12"/>
        <color rgb="FF000000"/>
        <rFont val="Times New Roman"/>
        <family val="1"/>
      </rPr>
      <t>)</t>
    </r>
  </si>
  <si>
    <t>年底總樓地板面積
（平方公尺）</t>
  </si>
  <si>
    <t>年底禮廳數
（間）</t>
  </si>
  <si>
    <t>年底屍體冷凍室
最大容量（具）</t>
  </si>
  <si>
    <t>本年殯殮數
（具）</t>
  </si>
  <si>
    <r>
      <t>合</t>
    </r>
    <r>
      <rPr>
        <sz val="12"/>
        <color rgb="FF000000"/>
        <rFont val="標楷體"/>
        <family val="4"/>
        <charset val="136"/>
      </rPr>
      <t>計</t>
    </r>
  </si>
  <si>
    <t>嘉蘭村</t>
  </si>
  <si>
    <t>正興村</t>
  </si>
  <si>
    <t>新興村</t>
  </si>
  <si>
    <t>賓茂村</t>
  </si>
  <si>
    <t>歷坵村</t>
  </si>
  <si>
    <t xml:space="preserve">     審核</t>
  </si>
  <si>
    <t xml:space="preserve">       業務主管人員</t>
  </si>
  <si>
    <t xml:space="preserve">       主辦統計人員</t>
  </si>
  <si>
    <t>臺東縣金峰鄉殯儀館設施概況</t>
    <phoneticPr fontId="3" type="noConversion"/>
  </si>
  <si>
    <t>30294-04-05-3</t>
  </si>
  <si>
    <t>年底火化場數
（處）</t>
  </si>
  <si>
    <t>年底土地面積
(平方公尺)</t>
  </si>
  <si>
    <r>
      <t>年底總樓地板面積</t>
    </r>
    <r>
      <rPr>
        <sz val="12"/>
        <color rgb="FF000000"/>
        <rFont val="Times New Roman"/>
        <family val="1"/>
      </rPr>
      <t xml:space="preserve">
</t>
    </r>
    <r>
      <rPr>
        <sz val="12"/>
        <color rgb="FF000000"/>
        <rFont val="標楷體"/>
        <family val="4"/>
        <charset val="136"/>
      </rPr>
      <t>（平方公尺）</t>
    </r>
  </si>
  <si>
    <t>年底每日最大處理量
（具）</t>
  </si>
  <si>
    <t>年底火化爐數
（座）</t>
  </si>
  <si>
    <t>本年火化數
（具）</t>
  </si>
  <si>
    <t>男</t>
  </si>
  <si>
    <t>女</t>
  </si>
  <si>
    <t>性別不詳</t>
  </si>
  <si>
    <t>金峰鄉</t>
  </si>
  <si>
    <t xml:space="preserve">    審核</t>
  </si>
  <si>
    <t>臺東縣金峰鄉火化場設施概況</t>
    <phoneticPr fontId="3" type="noConversion"/>
  </si>
  <si>
    <t>30293-01-01-3</t>
    <phoneticPr fontId="3" type="noConversion"/>
  </si>
  <si>
    <t>11130-00-02-3</t>
    <phoneticPr fontId="4" type="noConversion"/>
  </si>
  <si>
    <t>11130-00-01-3</t>
    <phoneticPr fontId="4" type="noConversion"/>
  </si>
  <si>
    <t>11130-00-04-3</t>
    <phoneticPr fontId="4" type="noConversion"/>
  </si>
  <si>
    <t>資料來源：本所民政課依據各村之殯葬管理業務概況資料彙編。</t>
    <phoneticPr fontId="4" type="noConversion"/>
  </si>
  <si>
    <t>女</t>
    <phoneticPr fontId="3" type="noConversion"/>
  </si>
  <si>
    <t>男</t>
    <phoneticPr fontId="3" type="noConversion"/>
  </si>
  <si>
    <t>火化屍體或骨骸
（件）</t>
    <phoneticPr fontId="4" type="noConversion"/>
  </si>
  <si>
    <t>埋葬屍體（件）</t>
    <phoneticPr fontId="4" type="noConversion"/>
  </si>
  <si>
    <t>兼任
（人）</t>
    <phoneticPr fontId="4" type="noConversion"/>
  </si>
  <si>
    <t>專任
（人）</t>
    <phoneticPr fontId="4" type="noConversion"/>
  </si>
  <si>
    <t>未收費
公墓數
（個）</t>
    <phoneticPr fontId="4" type="noConversion"/>
  </si>
  <si>
    <t>有收費
公墓數
（個）</t>
    <phoneticPr fontId="4" type="noConversion"/>
  </si>
  <si>
    <t xml:space="preserve"> 樹葬</t>
    <phoneticPr fontId="4" type="noConversion"/>
  </si>
  <si>
    <t xml:space="preserve"> 海洋</t>
    <phoneticPr fontId="4" type="noConversion"/>
  </si>
  <si>
    <r>
      <t>公園、
綠地等</t>
    </r>
    <r>
      <rPr>
        <sz val="11"/>
        <rFont val="Times New Roman"/>
        <family val="1"/>
      </rPr>
      <t/>
    </r>
    <phoneticPr fontId="4" type="noConversion"/>
  </si>
  <si>
    <t>公墓內</t>
    <phoneticPr fontId="3" type="noConversion"/>
  </si>
  <si>
    <r>
      <t>非公墓</t>
    </r>
    <r>
      <rPr>
        <sz val="12"/>
        <color indexed="10"/>
        <rFont val="標楷體"/>
        <family val="4"/>
        <charset val="136"/>
      </rPr>
      <t>內</t>
    </r>
    <r>
      <rPr>
        <sz val="12"/>
        <rFont val="標楷體"/>
        <family val="4"/>
        <charset val="136"/>
      </rPr>
      <t>（灑葬）</t>
    </r>
    <phoneticPr fontId="4" type="noConversion"/>
  </si>
  <si>
    <t>本年殯葬設施違反殯葬法規處分件數（件）</t>
    <phoneticPr fontId="4" type="noConversion"/>
  </si>
  <si>
    <t>本年核發埋葬火化
許可證明</t>
    <phoneticPr fontId="4" type="noConversion"/>
  </si>
  <si>
    <t>年底各級單位殯葬
業務承辦人員</t>
    <phoneticPr fontId="4" type="noConversion"/>
  </si>
  <si>
    <t>年底公立公墓
管理人員</t>
    <phoneticPr fontId="4" type="noConversion"/>
  </si>
  <si>
    <r>
      <t>年底</t>
    </r>
    <r>
      <rPr>
        <sz val="12"/>
        <rFont val="標楷體"/>
        <family val="4"/>
        <charset val="136"/>
      </rPr>
      <t>公墓收費狀況</t>
    </r>
    <phoneticPr fontId="4" type="noConversion"/>
  </si>
  <si>
    <r>
      <t>本年</t>
    </r>
    <r>
      <rPr>
        <sz val="12"/>
        <rFont val="標楷體"/>
        <family val="4"/>
        <charset val="136"/>
      </rPr>
      <t>環保葬</t>
    </r>
    <r>
      <rPr>
        <sz val="12"/>
        <color indexed="10"/>
        <rFont val="標楷體"/>
        <family val="4"/>
        <charset val="136"/>
      </rPr>
      <t>件數（件）</t>
    </r>
    <phoneticPr fontId="4" type="noConversion"/>
  </si>
  <si>
    <t>鄉鎮別</t>
    <phoneticPr fontId="4" type="noConversion"/>
  </si>
  <si>
    <t>中華民國　113　　年</t>
    <phoneticPr fontId="4" type="noConversion"/>
  </si>
  <si>
    <t>30294-04-03-3</t>
    <phoneticPr fontId="4" type="noConversion"/>
  </si>
  <si>
    <t>季　　　報</t>
  </si>
  <si>
    <t>每季終了後20日內編報</t>
    <phoneticPr fontId="4" type="noConversion"/>
  </si>
  <si>
    <t>2522-14-01-2</t>
    <phoneticPr fontId="4" type="noConversion"/>
  </si>
  <si>
    <t>1.本表編製一式三份，一份送縣(市)政府主計處(室)，一份送交通部統計處，一份自存。
2.本表資料包含身心障礙專用停車位。
3.本表資料不含各省(縣)級風景遊樂區停車位。
4.100年(含)起直轄市其都市計畫區外路外之停車位資料併入本表統計。</t>
    <phoneticPr fontId="4" type="noConversion"/>
  </si>
  <si>
    <t>各鄉鎮公所。</t>
  </si>
  <si>
    <r>
      <t>臺東縣</t>
    </r>
    <r>
      <rPr>
        <sz val="11"/>
        <color rgb="FFFF0000"/>
        <rFont val="標楷體"/>
        <family val="4"/>
        <charset val="136"/>
      </rPr>
      <t>金峰鄉</t>
    </r>
    <r>
      <rPr>
        <sz val="11"/>
        <rFont val="標楷體"/>
        <family val="4"/>
        <charset val="136"/>
      </rPr>
      <t>公所財經課</t>
    </r>
    <phoneticPr fontId="4" type="noConversion"/>
  </si>
  <si>
    <r>
      <t>每季終了後</t>
    </r>
    <r>
      <rPr>
        <sz val="12"/>
        <color rgb="FFFF0000"/>
        <rFont val="標楷體"/>
        <family val="4"/>
        <charset val="136"/>
      </rPr>
      <t>10</t>
    </r>
    <r>
      <rPr>
        <sz val="12"/>
        <rFont val="標楷體"/>
        <family val="4"/>
        <charset val="136"/>
      </rPr>
      <t>日內編送</t>
    </r>
    <phoneticPr fontId="4" type="noConversion"/>
  </si>
  <si>
    <t>20623-05-01-3</t>
    <phoneticPr fontId="4" type="noConversion"/>
  </si>
  <si>
    <t>臺東縣金峰鄉路外停車位概況</t>
    <phoneticPr fontId="4" type="noConversion"/>
  </si>
  <si>
    <t>公有路外停車位</t>
    <phoneticPr fontId="4" type="noConversion"/>
  </si>
  <si>
    <t>私有路外停車位</t>
    <phoneticPr fontId="4" type="noConversion"/>
  </si>
  <si>
    <t>大型車</t>
  </si>
  <si>
    <t>小型車</t>
  </si>
  <si>
    <t>機車</t>
  </si>
  <si>
    <t>資料來源：根據本所業務登記資料彙編。</t>
    <phoneticPr fontId="4" type="noConversion"/>
  </si>
  <si>
    <r>
      <t>填表說明：1.本表編製</t>
    </r>
    <r>
      <rPr>
        <sz val="12"/>
        <color rgb="FFFF0000"/>
        <rFont val="標楷體"/>
        <family val="4"/>
        <charset val="136"/>
      </rPr>
      <t>1</t>
    </r>
    <r>
      <rPr>
        <sz val="12"/>
        <rFont val="標楷體"/>
        <family val="4"/>
        <charset val="136"/>
      </rPr>
      <t>式</t>
    </r>
    <r>
      <rPr>
        <sz val="12"/>
        <color rgb="FFFF0000"/>
        <rFont val="標楷體"/>
        <family val="4"/>
        <charset val="136"/>
      </rPr>
      <t>3</t>
    </r>
    <r>
      <rPr>
        <sz val="12"/>
        <rFont val="標楷體"/>
        <family val="4"/>
        <charset val="136"/>
      </rPr>
      <t>份，</t>
    </r>
    <r>
      <rPr>
        <sz val="12"/>
        <color rgb="FFFF0000"/>
        <rFont val="標楷體"/>
        <family val="4"/>
        <charset val="136"/>
      </rPr>
      <t>1份送主計室，1份自存，1份送臺東縣政府(交通及觀光發展處-交通事務科)。</t>
    </r>
    <r>
      <rPr>
        <sz val="12"/>
        <rFont val="標楷體"/>
        <family val="4"/>
        <charset val="136"/>
      </rPr>
      <t xml:space="preserve">
　　　　　2.本表資料包含身心障礙專用停車位</t>
    </r>
    <r>
      <rPr>
        <sz val="12"/>
        <color rgb="FFFF0000"/>
        <rFont val="標楷體"/>
        <family val="4"/>
        <charset val="136"/>
      </rPr>
      <t>及電動汽車充電專用停車位</t>
    </r>
    <r>
      <rPr>
        <sz val="12"/>
        <rFont val="標楷體"/>
        <family val="4"/>
        <charset val="136"/>
      </rPr>
      <t>。
　　　　　3.本表資料不含</t>
    </r>
    <r>
      <rPr>
        <sz val="12"/>
        <color rgb="FFFF0000"/>
        <rFont val="標楷體"/>
        <family val="4"/>
        <charset val="136"/>
      </rPr>
      <t>建築物附設停車位及</t>
    </r>
    <r>
      <rPr>
        <sz val="12"/>
        <rFont val="標楷體"/>
        <family val="4"/>
        <charset val="136"/>
      </rPr>
      <t>風景遊樂區停車位。</t>
    </r>
    <phoneticPr fontId="4" type="noConversion"/>
  </si>
  <si>
    <r>
      <t>臺東縣</t>
    </r>
    <r>
      <rPr>
        <sz val="9"/>
        <color rgb="FFFF0000"/>
        <rFont val="標楷體"/>
        <family val="4"/>
        <charset val="136"/>
      </rPr>
      <t>○○鄉(鎮、市)</t>
    </r>
    <r>
      <rPr>
        <sz val="9"/>
        <rFont val="標楷體"/>
        <family val="4"/>
        <charset val="136"/>
      </rPr>
      <t>公所</t>
    </r>
    <phoneticPr fontId="4" type="noConversion"/>
  </si>
  <si>
    <t>1.本表編製一式三份，一份送縣(市)政府主計處(室)，一份送交通部統計處，一份自存。
2.本表資料包含身心障礙專用停車位。
3.本表資料不含各省(縣)級風景遊樂區停車位。</t>
  </si>
  <si>
    <t>各鄉鎮公所或交通大隊。</t>
  </si>
  <si>
    <t>20623-05-02-3</t>
    <phoneticPr fontId="4" type="noConversion"/>
  </si>
  <si>
    <r>
      <t>臺東縣</t>
    </r>
    <r>
      <rPr>
        <sz val="24"/>
        <color rgb="FFFF0000"/>
        <rFont val="標楷體"/>
        <family val="4"/>
        <charset val="136"/>
      </rPr>
      <t>金峰鄉路邊</t>
    </r>
    <r>
      <rPr>
        <sz val="24"/>
        <rFont val="標楷體"/>
        <family val="4"/>
        <charset val="136"/>
      </rPr>
      <t>停車位概況</t>
    </r>
    <phoneticPr fontId="4" type="noConversion"/>
  </si>
  <si>
    <r>
      <t>填表說明：1.本表編製1式3份，1份送主計室，1份自存，1份送臺東縣政府(交通及觀光發展處-交通事務科)。
　　　　　2.本表資料包含身心障礙專用停車位</t>
    </r>
    <r>
      <rPr>
        <sz val="12"/>
        <color rgb="FFFF0000"/>
        <rFont val="標楷體"/>
        <family val="4"/>
        <charset val="136"/>
      </rPr>
      <t>及電動汽車充電專用停車位</t>
    </r>
    <r>
      <rPr>
        <sz val="12"/>
        <rFont val="標楷體"/>
        <family val="4"/>
        <charset val="136"/>
      </rPr>
      <t>。
　　　　　3.本表資料不含</t>
    </r>
    <r>
      <rPr>
        <sz val="12"/>
        <color rgb="FFFF0000"/>
        <rFont val="標楷體"/>
        <family val="4"/>
        <charset val="136"/>
      </rPr>
      <t>建築物附設停車位及</t>
    </r>
    <r>
      <rPr>
        <sz val="12"/>
        <rFont val="標楷體"/>
        <family val="4"/>
        <charset val="136"/>
      </rPr>
      <t>風景遊樂區停車位。</t>
    </r>
    <phoneticPr fontId="4" type="noConversion"/>
  </si>
  <si>
    <t>臺東縣政府交通及觀光發展處</t>
  </si>
  <si>
    <t>2522-14-04-2</t>
    <phoneticPr fontId="4" type="noConversion"/>
  </si>
  <si>
    <t>1.本表編製一式三份，一份送縣(市)政府主計處(室)，一份送交通部統計處，一份自存。
2.本表資料不含各省(縣)級風景遊樂區停車位。
3.100年(含)起直轄市其都市計畫區外路外之停車位資料併入本表統計。</t>
    <phoneticPr fontId="4" type="noConversion"/>
  </si>
  <si>
    <t>20623-05-03-3</t>
    <phoneticPr fontId="4" type="noConversion"/>
  </si>
  <si>
    <r>
      <t>臺東縣</t>
    </r>
    <r>
      <rPr>
        <sz val="24"/>
        <color rgb="FFFF0000"/>
        <rFont val="標楷體"/>
        <family val="4"/>
        <charset val="136"/>
      </rPr>
      <t>金峰鄉路外</t>
    </r>
    <r>
      <rPr>
        <sz val="24"/>
        <rFont val="標楷體"/>
        <family val="4"/>
        <charset val="136"/>
      </rPr>
      <t>停車位概況－身心障礙者專用停車位</t>
    </r>
    <phoneticPr fontId="4" type="noConversion"/>
  </si>
  <si>
    <r>
      <t>填表說明：1.本表編製1式3份，1份送主計室，1份自存，1份送</t>
    </r>
    <r>
      <rPr>
        <sz val="12"/>
        <color rgb="FFFF0000"/>
        <rFont val="標楷體"/>
        <family val="4"/>
        <charset val="136"/>
      </rPr>
      <t>臺東縣政府(交通及觀光發展處-交通事務科)</t>
    </r>
    <r>
      <rPr>
        <sz val="12"/>
        <rFont val="標楷體"/>
        <family val="4"/>
        <charset val="136"/>
      </rPr>
      <t>。
　　　　　2.本表資料不含</t>
    </r>
    <r>
      <rPr>
        <sz val="12"/>
        <color rgb="FFFF0000"/>
        <rFont val="標楷體"/>
        <family val="4"/>
        <charset val="136"/>
      </rPr>
      <t>建築物附設停車位及</t>
    </r>
    <r>
      <rPr>
        <sz val="12"/>
        <rFont val="標楷體"/>
        <family val="4"/>
        <charset val="136"/>
      </rPr>
      <t>風景遊樂區停車位。</t>
    </r>
    <phoneticPr fontId="4" type="noConversion"/>
  </si>
  <si>
    <t>臺東縣政府交通及觀光發展處</t>
    <phoneticPr fontId="4" type="noConversion"/>
  </si>
  <si>
    <t>2522-14-05-2</t>
    <phoneticPr fontId="4" type="noConversion"/>
  </si>
  <si>
    <t>1.本表編製一式三份，一份送縣(市)政府主計處(室)，一份送交通部統計處，一份自存。
2.本表資料不含各省(縣)級風景遊樂區停車位。</t>
  </si>
  <si>
    <r>
      <t>臺東縣</t>
    </r>
    <r>
      <rPr>
        <sz val="10"/>
        <color rgb="FFFF0000"/>
        <rFont val="標楷體"/>
        <family val="4"/>
        <charset val="136"/>
      </rPr>
      <t>金峰鄉</t>
    </r>
    <r>
      <rPr>
        <sz val="10"/>
        <rFont val="標楷體"/>
        <family val="4"/>
        <charset val="136"/>
      </rPr>
      <t>公所財經課</t>
    </r>
    <phoneticPr fontId="4" type="noConversion"/>
  </si>
  <si>
    <t>20623-05-04-3</t>
    <phoneticPr fontId="4" type="noConversion"/>
  </si>
  <si>
    <r>
      <rPr>
        <u/>
        <sz val="24"/>
        <rFont val="標楷體"/>
        <family val="4"/>
        <charset val="136"/>
      </rPr>
      <t>臺東縣</t>
    </r>
    <r>
      <rPr>
        <sz val="24"/>
        <color rgb="FFFF0000"/>
        <rFont val="標楷體"/>
        <family val="4"/>
        <charset val="136"/>
      </rPr>
      <t>金峰鄉路邊</t>
    </r>
    <r>
      <rPr>
        <sz val="24"/>
        <rFont val="標楷體"/>
        <family val="4"/>
        <charset val="136"/>
      </rPr>
      <t>停車位概況－身心障礙者專用停車位</t>
    </r>
    <phoneticPr fontId="4" type="noConversion"/>
  </si>
  <si>
    <t>收費</t>
  </si>
  <si>
    <t>不收費</t>
  </si>
  <si>
    <r>
      <t>填表說明：1.本表編製</t>
    </r>
    <r>
      <rPr>
        <sz val="12"/>
        <color rgb="FFFF0000"/>
        <rFont val="標楷體"/>
        <family val="4"/>
        <charset val="136"/>
      </rPr>
      <t>1</t>
    </r>
    <r>
      <rPr>
        <sz val="12"/>
        <rFont val="標楷體"/>
        <family val="4"/>
        <charset val="136"/>
      </rPr>
      <t>式</t>
    </r>
    <r>
      <rPr>
        <sz val="12"/>
        <color rgb="FFFF0000"/>
        <rFont val="標楷體"/>
        <family val="4"/>
        <charset val="136"/>
      </rPr>
      <t>3</t>
    </r>
    <r>
      <rPr>
        <sz val="12"/>
        <rFont val="標楷體"/>
        <family val="4"/>
        <charset val="136"/>
      </rPr>
      <t>份，</t>
    </r>
    <r>
      <rPr>
        <sz val="12"/>
        <color rgb="FFFF0000"/>
        <rFont val="標楷體"/>
        <family val="4"/>
        <charset val="136"/>
      </rPr>
      <t>1</t>
    </r>
    <r>
      <rPr>
        <sz val="12"/>
        <rFont val="標楷體"/>
        <family val="4"/>
        <charset val="136"/>
      </rPr>
      <t>份送</t>
    </r>
    <r>
      <rPr>
        <sz val="12"/>
        <color rgb="FFFF0000"/>
        <rFont val="標楷體"/>
        <family val="4"/>
        <charset val="136"/>
      </rPr>
      <t>本</t>
    </r>
    <r>
      <rPr>
        <sz val="12"/>
        <rFont val="標楷體"/>
        <family val="4"/>
        <charset val="136"/>
      </rPr>
      <t>府主計處，</t>
    </r>
    <r>
      <rPr>
        <sz val="12"/>
        <color rgb="FFFF0000"/>
        <rFont val="標楷體"/>
        <family val="4"/>
        <charset val="136"/>
      </rPr>
      <t>1</t>
    </r>
    <r>
      <rPr>
        <sz val="12"/>
        <rFont val="標楷體"/>
        <family val="4"/>
        <charset val="136"/>
      </rPr>
      <t>份送交通部統計處，</t>
    </r>
    <r>
      <rPr>
        <sz val="12"/>
        <color rgb="FFFF0000"/>
        <rFont val="標楷體"/>
        <family val="4"/>
        <charset val="136"/>
      </rPr>
      <t>1</t>
    </r>
    <r>
      <rPr>
        <sz val="12"/>
        <rFont val="標楷體"/>
        <family val="4"/>
        <charset val="136"/>
      </rPr>
      <t>份自存。
　　　　　2.本表資料不含</t>
    </r>
    <r>
      <rPr>
        <sz val="12"/>
        <color rgb="FFFF0000"/>
        <rFont val="標楷體"/>
        <family val="4"/>
        <charset val="136"/>
      </rPr>
      <t>建築物附設停車位及</t>
    </r>
    <r>
      <rPr>
        <sz val="12"/>
        <rFont val="標楷體"/>
        <family val="4"/>
        <charset val="136"/>
      </rPr>
      <t>風景遊樂區停車位。</t>
    </r>
    <phoneticPr fontId="4" type="noConversion"/>
  </si>
  <si>
    <t>2522-14-06-2</t>
    <phoneticPr fontId="4" type="noConversion"/>
  </si>
  <si>
    <t>1.本表編製1式3份，1份送本府主計處，1份送交通部統計處，1份自存。
2.本表資料不含風景遊樂區停車位。</t>
    <phoneticPr fontId="4" type="noConversion"/>
  </si>
  <si>
    <t>各鄉鎮市區公所。</t>
    <phoneticPr fontId="4" type="noConversion"/>
  </si>
  <si>
    <t>20623-05-05-3</t>
    <phoneticPr fontId="4" type="noConversion"/>
  </si>
  <si>
    <r>
      <t>臺東縣</t>
    </r>
    <r>
      <rPr>
        <sz val="24"/>
        <color rgb="FFFF0000"/>
        <rFont val="標楷體"/>
        <family val="4"/>
        <charset val="136"/>
      </rPr>
      <t>金峰鄉</t>
    </r>
    <r>
      <rPr>
        <sz val="24"/>
        <rFont val="標楷體"/>
        <family val="4"/>
        <charset val="136"/>
      </rPr>
      <t>路外停車位概況－電動汽車充電專用停車位</t>
    </r>
    <phoneticPr fontId="4" type="noConversion"/>
  </si>
  <si>
    <r>
      <t>填表說明：1.本表編製1式3份，1份送主計室，1份自存，1份送</t>
    </r>
    <r>
      <rPr>
        <sz val="12"/>
        <color rgb="FFFF0000"/>
        <rFont val="標楷體"/>
        <family val="4"/>
        <charset val="136"/>
      </rPr>
      <t>臺東縣政府(交通及觀光發展處-交通事務科)</t>
    </r>
    <r>
      <rPr>
        <sz val="12"/>
        <rFont val="標楷體"/>
        <family val="4"/>
        <charset val="136"/>
      </rPr>
      <t>。
　　　　　2.本表資料不含建築物附設停車位及風景遊樂區停車位。</t>
    </r>
    <phoneticPr fontId="4" type="noConversion"/>
  </si>
  <si>
    <t>2522-14-07-2</t>
    <phoneticPr fontId="4" type="noConversion"/>
  </si>
  <si>
    <t>1.本表編製1式3份，1份送本府主計處，1份送交通部統計處，1份自存。
2.本表資料不含建築物附設停車位及風景遊樂區停車位。</t>
    <phoneticPr fontId="4" type="noConversion"/>
  </si>
  <si>
    <t>20623-05-06-3</t>
    <phoneticPr fontId="4" type="noConversion"/>
  </si>
  <si>
    <r>
      <t>臺東縣</t>
    </r>
    <r>
      <rPr>
        <sz val="24"/>
        <color rgb="FFFF0000"/>
        <rFont val="標楷體"/>
        <family val="4"/>
        <charset val="136"/>
      </rPr>
      <t>金峰鄉</t>
    </r>
    <r>
      <rPr>
        <sz val="24"/>
        <rFont val="標楷體"/>
        <family val="4"/>
        <charset val="136"/>
      </rPr>
      <t>路邊停車位概況－電動汽車充電專用停車位</t>
    </r>
    <phoneticPr fontId="4" type="noConversion"/>
  </si>
  <si>
    <r>
      <t>填表說明：1.本表編製1式3份，1份送主計室，1份自存，1份送</t>
    </r>
    <r>
      <rPr>
        <sz val="12"/>
        <color rgb="FFFF0000"/>
        <rFont val="標楷體"/>
        <family val="4"/>
        <charset val="136"/>
      </rPr>
      <t>臺東縣政府(交通及觀光發展處-交通事務科)。</t>
    </r>
    <r>
      <rPr>
        <sz val="12"/>
        <rFont val="標楷體"/>
        <family val="4"/>
        <charset val="136"/>
      </rPr>
      <t xml:space="preserve">
　　　　　2.本表資料不含</t>
    </r>
    <r>
      <rPr>
        <sz val="12"/>
        <color rgb="FFFF0000"/>
        <rFont val="標楷體"/>
        <family val="4"/>
        <charset val="136"/>
      </rPr>
      <t>建築物附設停車位及</t>
    </r>
    <r>
      <rPr>
        <sz val="12"/>
        <rFont val="標楷體"/>
        <family val="4"/>
        <charset val="136"/>
      </rPr>
      <t>風景遊樂區停車位。</t>
    </r>
    <phoneticPr fontId="4" type="noConversion"/>
  </si>
  <si>
    <r>
      <t>臺東縣</t>
    </r>
    <r>
      <rPr>
        <sz val="12"/>
        <color rgb="FFFF0000"/>
        <rFont val="標楷體"/>
        <family val="4"/>
        <charset val="136"/>
      </rPr>
      <t>金峰鄉</t>
    </r>
    <r>
      <rPr>
        <sz val="12"/>
        <rFont val="標楷體"/>
        <family val="4"/>
        <charset val="136"/>
      </rPr>
      <t>公所財經課</t>
    </r>
    <phoneticPr fontId="4" type="noConversion"/>
  </si>
  <si>
    <t>20623-05-07-3</t>
    <phoneticPr fontId="4" type="noConversion"/>
  </si>
  <si>
    <r>
      <t>臺東縣</t>
    </r>
    <r>
      <rPr>
        <sz val="24"/>
        <color rgb="FFFF0000"/>
        <rFont val="標楷體"/>
        <family val="4"/>
        <charset val="136"/>
      </rPr>
      <t>金峰鄉</t>
    </r>
    <r>
      <rPr>
        <sz val="24"/>
        <rFont val="標楷體"/>
        <family val="4"/>
        <charset val="136"/>
      </rPr>
      <t>孕婦及育有六歲以下兒童者停車位概況</t>
    </r>
    <phoneticPr fontId="4" type="noConversion"/>
  </si>
  <si>
    <t>場所別</t>
    <phoneticPr fontId="4" type="noConversion"/>
  </si>
  <si>
    <t>汽車停車位</t>
    <phoneticPr fontId="4" type="noConversion"/>
  </si>
  <si>
    <t>法定應設
孕婦及育有六歲以下兒童者停車位</t>
    <phoneticPr fontId="4" type="noConversion"/>
  </si>
  <si>
    <t>已設置
孕婦及育有六歲以下兒童者停車位</t>
    <phoneticPr fontId="4" type="noConversion"/>
  </si>
  <si>
    <t>政府機關（構）及公營事業</t>
  </si>
  <si>
    <t>鐵路車站、航空站及捷運交會轉乘站</t>
  </si>
  <si>
    <t>百貨公司及零售式量販店</t>
  </si>
  <si>
    <t>區域級以上醫院</t>
  </si>
  <si>
    <t>觀光遊樂業之園區</t>
  </si>
  <si>
    <t>其他經各級交通主管機關公告之場所</t>
  </si>
  <si>
    <r>
      <t>填表說明：1.本表編製1式3份，1份送主計室，1份自存，1份送</t>
    </r>
    <r>
      <rPr>
        <sz val="12"/>
        <color rgb="FFFF0000"/>
        <rFont val="標楷體"/>
        <family val="4"/>
        <charset val="136"/>
      </rPr>
      <t>臺東縣政府(交通及觀光發展處-交通事務科)。</t>
    </r>
    <r>
      <rPr>
        <sz val="12"/>
        <rFont val="標楷體"/>
        <family val="4"/>
        <charset val="136"/>
      </rPr>
      <t xml:space="preserve">
　　　　　2.本表資料不含建築物附設停車位及風景遊樂區停車位。
　　　　　3.同一場域如符合兒童及少年福利與權益保障法第33條之1所列二款以上之場所類別，請於各場所類別分別列計。</t>
    </r>
    <phoneticPr fontId="4" type="noConversion"/>
  </si>
  <si>
    <r>
      <t xml:space="preserve">填表　　　　　　　　　　　　審核　　　　　　　　　　　　業務主管人員　　　　　　　　　　　　機關首長
　　　　　　　　　　　　　　　　　　　　　　　　　　　　主辦統計人員　　　　　　　　　　　　　　　　　　　　　       </t>
    </r>
    <r>
      <rPr>
        <sz val="12"/>
        <color rgb="FFFF0000"/>
        <rFont val="標楷體"/>
        <family val="4"/>
        <charset val="136"/>
      </rPr>
      <t>中華民國114年4月15日編製</t>
    </r>
    <phoneticPr fontId="4" type="noConversion"/>
  </si>
  <si>
    <t>中華民國114年第1季底</t>
    <phoneticPr fontId="4" type="noConversion"/>
  </si>
  <si>
    <r>
      <t>中華民國</t>
    </r>
    <r>
      <rPr>
        <u/>
        <sz val="12"/>
        <rFont val="標楷體"/>
        <family val="4"/>
        <charset val="136"/>
      </rPr>
      <t>114</t>
    </r>
    <r>
      <rPr>
        <sz val="12"/>
        <rFont val="標楷體"/>
        <family val="4"/>
        <charset val="136"/>
      </rPr>
      <t>年第1季底</t>
    </r>
    <phoneticPr fontId="4" type="noConversion"/>
  </si>
  <si>
    <t>填表　　　　　　　　　　　審核　　　　　　　　　　　業務主管人員　　　　　　　　　　機關首長
　　　　　　　　　　　　　　　　　　　　　　　　　　主辦統計人員　　　　　　　　　　　　　　　　    　中華民國114年4月15日編製</t>
    <phoneticPr fontId="4" type="noConversion"/>
  </si>
  <si>
    <t>填表　　　　　　　　　　　　審核　　　　　　　　　　　　業務主管人員　　　　　　　　　　　　機關首長
　　　　　　　　　　　　　　　　　　　　　　　　　　　　主辦統計人員　　　　　　　　　　　　　　　　　　　    　　中華民國114年4月15日編製</t>
    <phoneticPr fontId="4" type="noConversion"/>
  </si>
  <si>
    <t>填表　　　　　　　　　　　　審核　　　　　　　　　　　　業務主管人員　　　　　　　　　　　　機關首長
　　　　　　　　　　　　　　　　　　　　　　　　　　　　主辦統計人員　　　　　　　　　　　　　　　　　　　　中華民國114年4月15日編製</t>
    <phoneticPr fontId="4" type="noConversion"/>
  </si>
  <si>
    <t>填表　　　　　　　　　　　　審核　　　　　　　　　　　　業務主管人員　　　　　　　　　　　　機關首長　　　　　　　　　　　　
　　　　　　　　　　　　　　　　　　　　　　　　　　　　主辦統計人員　　　　　　　　　　　　　　　　　　　　　中華民國114年4月15日編製</t>
    <phoneticPr fontId="4" type="noConversion"/>
  </si>
  <si>
    <t>填表　　　　　　　　審核　　　　　　   　      業務主管人員　　 　　　　　              　機關首長
　　　　　　　　　　　　　　　　　　           主辦統計人員　　　　　　　　　　　　　　　　　　　　　　                 　中華民國114年4月15日編製</t>
    <phoneticPr fontId="4" type="noConversion"/>
  </si>
  <si>
    <t>填表　　　　　　　　　　　　審核　　　　　　　　　　          　　業務主管人員　　 　　　　　       　　　　機關首長
　　　　　　　　　　　　　　　　　　　　　　　　　　　          　主辦統計人員　　　　　　　　　　　                         　中華民國114年4月15日編製</t>
    <phoneticPr fontId="4" type="noConversion"/>
  </si>
  <si>
    <t>臺東縣金峰鄉公所社會課</t>
    <phoneticPr fontId="4" type="noConversion"/>
  </si>
  <si>
    <t>10730-04-07-3</t>
    <phoneticPr fontId="4" type="noConversion"/>
  </si>
  <si>
    <r>
      <t>中華民國114第1季</t>
    </r>
    <r>
      <rPr>
        <sz val="11"/>
        <rFont val="Times New Roman"/>
        <family val="1"/>
      </rPr>
      <t>(1</t>
    </r>
    <r>
      <rPr>
        <sz val="11"/>
        <rFont val="標楷體"/>
        <family val="4"/>
        <charset val="136"/>
      </rPr>
      <t>月至3月</t>
    </r>
    <r>
      <rPr>
        <sz val="11"/>
        <rFont val="Times New Roman"/>
        <family val="1"/>
      </rPr>
      <t xml:space="preserve">)                                                                             </t>
    </r>
    <phoneticPr fontId="124" type="noConversion"/>
  </si>
  <si>
    <r>
      <t>期底獨居老人人數</t>
    </r>
    <r>
      <rPr>
        <sz val="12"/>
        <rFont val="Times New Roman"/>
        <family val="1"/>
      </rPr>
      <t>(</t>
    </r>
    <r>
      <rPr>
        <sz val="12"/>
        <rFont val="標楷體"/>
        <family val="4"/>
        <charset val="136"/>
      </rPr>
      <t>人</t>
    </r>
    <r>
      <rPr>
        <sz val="12"/>
        <rFont val="Times New Roman"/>
        <family val="1"/>
      </rPr>
      <t>)  (</t>
    </r>
    <r>
      <rPr>
        <sz val="12"/>
        <rFont val="標楷體"/>
        <family val="4"/>
        <charset val="136"/>
      </rPr>
      <t>含具原住民身分</t>
    </r>
    <r>
      <rPr>
        <sz val="12"/>
        <rFont val="Times New Roman"/>
        <family val="1"/>
      </rPr>
      <t>)</t>
    </r>
    <phoneticPr fontId="126" type="noConversion"/>
  </si>
  <si>
    <t>期底具原住民身分
獨居老人人數</t>
    <phoneticPr fontId="61" type="noConversion"/>
  </si>
  <si>
    <r>
      <t>期底安裝緊急救援裝置人數</t>
    </r>
    <r>
      <rPr>
        <sz val="12"/>
        <rFont val="Times New Roman"/>
        <family val="1"/>
      </rPr>
      <t>(</t>
    </r>
    <r>
      <rPr>
        <sz val="12"/>
        <rFont val="標楷體"/>
        <family val="4"/>
        <charset val="136"/>
      </rPr>
      <t>人</t>
    </r>
    <r>
      <rPr>
        <sz val="12"/>
        <rFont val="Times New Roman"/>
        <family val="1"/>
      </rPr>
      <t>)</t>
    </r>
    <phoneticPr fontId="126" type="noConversion"/>
  </si>
  <si>
    <r>
      <t>本</t>
    </r>
    <r>
      <rPr>
        <sz val="12"/>
        <rFont val="Times New Roman"/>
        <family val="1"/>
      </rPr>
      <t xml:space="preserve">  </t>
    </r>
    <r>
      <rPr>
        <sz val="12"/>
        <rFont val="標楷體"/>
        <family val="4"/>
        <charset val="136"/>
      </rPr>
      <t>期</t>
    </r>
    <r>
      <rPr>
        <sz val="12"/>
        <rFont val="Times New Roman"/>
        <family val="1"/>
      </rPr>
      <t xml:space="preserve">  </t>
    </r>
    <r>
      <rPr>
        <sz val="12"/>
        <rFont val="標楷體"/>
        <family val="4"/>
        <charset val="136"/>
      </rPr>
      <t>服</t>
    </r>
    <r>
      <rPr>
        <sz val="12"/>
        <rFont val="Times New Roman"/>
        <family val="1"/>
      </rPr>
      <t xml:space="preserve">  </t>
    </r>
    <r>
      <rPr>
        <sz val="12"/>
        <rFont val="標楷體"/>
        <family val="4"/>
        <charset val="136"/>
      </rPr>
      <t>務</t>
    </r>
    <r>
      <rPr>
        <sz val="12"/>
        <rFont val="Times New Roman"/>
        <family val="1"/>
      </rPr>
      <t xml:space="preserve">  </t>
    </r>
    <r>
      <rPr>
        <sz val="12"/>
        <rFont val="標楷體"/>
        <family val="4"/>
        <charset val="136"/>
      </rPr>
      <t>成</t>
    </r>
    <r>
      <rPr>
        <sz val="12"/>
        <rFont val="Times New Roman"/>
        <family val="1"/>
      </rPr>
      <t xml:space="preserve">  </t>
    </r>
    <r>
      <rPr>
        <sz val="12"/>
        <rFont val="標楷體"/>
        <family val="4"/>
        <charset val="136"/>
      </rPr>
      <t>果</t>
    </r>
    <r>
      <rPr>
        <sz val="12"/>
        <rFont val="Times New Roman"/>
        <family val="1"/>
      </rPr>
      <t xml:space="preserve">  </t>
    </r>
    <r>
      <rPr>
        <sz val="12"/>
        <rFont val="標楷體"/>
        <family val="4"/>
        <charset val="136"/>
      </rPr>
      <t>(人次)</t>
    </r>
    <phoneticPr fontId="126" type="noConversion"/>
  </si>
  <si>
    <r>
      <t>中</t>
    </r>
    <r>
      <rPr>
        <sz val="12"/>
        <rFont val="Times New Roman"/>
        <family val="1"/>
      </rPr>
      <t>(</t>
    </r>
    <r>
      <rPr>
        <sz val="12"/>
        <rFont val="標楷體"/>
        <family val="4"/>
        <charset val="136"/>
      </rPr>
      <t>低</t>
    </r>
    <r>
      <rPr>
        <sz val="12"/>
        <rFont val="Times New Roman"/>
        <family val="1"/>
      </rPr>
      <t>)</t>
    </r>
    <r>
      <rPr>
        <sz val="12"/>
        <rFont val="標楷體"/>
        <family val="4"/>
        <charset val="136"/>
      </rPr>
      <t>收入</t>
    </r>
    <phoneticPr fontId="73" type="noConversion"/>
  </si>
  <si>
    <r>
      <t>一</t>
    </r>
    <r>
      <rPr>
        <sz val="12"/>
        <rFont val="Times New Roman"/>
        <family val="1"/>
      </rPr>
      <t xml:space="preserve">  </t>
    </r>
    <r>
      <rPr>
        <sz val="12"/>
        <rFont val="標楷體"/>
        <family val="4"/>
        <charset val="136"/>
      </rPr>
      <t>般</t>
    </r>
    <r>
      <rPr>
        <sz val="12"/>
        <rFont val="Times New Roman"/>
        <family val="1"/>
      </rPr>
      <t xml:space="preserve">  </t>
    </r>
    <r>
      <rPr>
        <sz val="12"/>
        <rFont val="標楷體"/>
        <family val="1"/>
        <charset val="136"/>
      </rPr>
      <t>戶</t>
    </r>
    <phoneticPr fontId="126" type="noConversion"/>
  </si>
  <si>
    <t>長照服務</t>
    <phoneticPr fontId="4" type="noConversion"/>
  </si>
  <si>
    <t>中華民國  年  月  日編製</t>
  </si>
  <si>
    <t>資料來源：依據本所所報獨居老人服務概況資料彙編。</t>
    <phoneticPr fontId="126" type="noConversion"/>
  </si>
  <si>
    <t>填表說明：本表編製2份，1份送本所主計室，1份送臺東縣政府社會處。</t>
    <phoneticPr fontId="61" type="noConversion"/>
  </si>
  <si>
    <t>中華民國 114 年 04 月 8  日編製</t>
    <phoneticPr fontId="4" type="noConversion"/>
  </si>
  <si>
    <t>　　　　　　　　　　中華民國  114   年 3 月                       單位：公斤</t>
    <phoneticPr fontId="3" type="noConversion"/>
  </si>
  <si>
    <t>　　　　　　　　　　中華民國  114   年 4 月                       單位：公斤</t>
    <phoneticPr fontId="3" type="noConversion"/>
  </si>
  <si>
    <r>
      <t xml:space="preserve">填表       　　  審核     　　　    業務主管人員   　    　 機關首長　　　　　   
</t>
    </r>
    <r>
      <rPr>
        <sz val="9"/>
        <rFont val="標楷體"/>
        <family val="4"/>
        <charset val="136"/>
      </rPr>
      <t xml:space="preserve">
</t>
    </r>
    <r>
      <rPr>
        <sz val="10"/>
        <rFont val="標楷體"/>
        <family val="4"/>
        <charset val="136"/>
      </rPr>
      <t>　　　　　　　　　　　　　　　　　　主辦統計人員            中華民國114年5月5日編製</t>
    </r>
    <phoneticPr fontId="3" type="noConversion"/>
  </si>
  <si>
    <r>
      <t xml:space="preserve">填表       　　  審核     　　　    業務主管人員   　    　 機關首長　　　　　   
</t>
    </r>
    <r>
      <rPr>
        <sz val="9"/>
        <rFont val="標楷體"/>
        <family val="4"/>
        <charset val="136"/>
      </rPr>
      <t xml:space="preserve">
</t>
    </r>
    <r>
      <rPr>
        <sz val="10"/>
        <rFont val="標楷體"/>
        <family val="4"/>
        <charset val="136"/>
      </rPr>
      <t>　　　　　　　　　　　　　　　　　　主辦統計人員            中華民國114年4月8日編製</t>
    </r>
    <phoneticPr fontId="3" type="noConversion"/>
  </si>
  <si>
    <t>　　　　　　　　　　中華民國  114   年 5 月                       單位：公斤</t>
    <phoneticPr fontId="3" type="noConversion"/>
  </si>
  <si>
    <r>
      <t xml:space="preserve">填表       　　  審核     　　　    業務主管人員   　    　 機關首長　　　　　   
</t>
    </r>
    <r>
      <rPr>
        <sz val="9"/>
        <rFont val="標楷體"/>
        <family val="4"/>
        <charset val="136"/>
      </rPr>
      <t xml:space="preserve">
</t>
    </r>
    <r>
      <rPr>
        <sz val="10"/>
        <rFont val="標楷體"/>
        <family val="4"/>
        <charset val="136"/>
      </rPr>
      <t>　　　　　　　　　　　　　　　　　　主辦統計人員            中華民國114年6月5日編製</t>
    </r>
    <phoneticPr fontId="3" type="noConversion"/>
  </si>
  <si>
    <t xml:space="preserve"> 中華民國　114　年　3　月                                  單位：公噸</t>
    <phoneticPr fontId="73" type="noConversion"/>
  </si>
  <si>
    <t>中華民國114年4月8日 編製</t>
    <phoneticPr fontId="73" type="noConversion"/>
  </si>
  <si>
    <t xml:space="preserve"> 中華民國　114　年　4　月                                  單位：公噸</t>
    <phoneticPr fontId="73" type="noConversion"/>
  </si>
  <si>
    <t>中華民國114年5月5日 編製</t>
    <phoneticPr fontId="73" type="noConversion"/>
  </si>
  <si>
    <t xml:space="preserve"> 中華民國　114　年　5　月                                  單位：公噸</t>
    <phoneticPr fontId="73" type="noConversion"/>
  </si>
  <si>
    <t>中華民國114年6月3日 編製</t>
    <phoneticPr fontId="73"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</si>
  <si>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03</t>
    </r>
    <r>
      <rPr>
        <sz val="14"/>
        <rFont val="標楷體"/>
        <family val="4"/>
        <charset val="136"/>
      </rPr>
      <t>　</t>
    </r>
    <r>
      <rPr>
        <sz val="14"/>
        <rFont val="Times New Roman"/>
        <family val="1"/>
      </rPr>
      <t xml:space="preserve">  </t>
    </r>
    <r>
      <rPr>
        <sz val="14"/>
        <rFont val="標楷體"/>
        <family val="4"/>
        <charset val="136"/>
      </rPr>
      <t>月</t>
    </r>
    <r>
      <rPr>
        <sz val="14"/>
        <rFont val="Times New Roman"/>
        <family val="1"/>
      </rPr>
      <t xml:space="preserve">   </t>
    </r>
    <r>
      <rPr>
        <sz val="14"/>
        <rFont val="Times New Roman"/>
        <family val="1"/>
      </rPr>
      <t xml:space="preserve">(   </t>
    </r>
    <r>
      <rPr>
        <sz val="14"/>
        <rFont val="Times New Roman"/>
        <family val="1"/>
      </rPr>
      <t>114</t>
    </r>
    <r>
      <rPr>
        <sz val="14"/>
        <rFont val="Times New Roman"/>
        <family val="1"/>
      </rPr>
      <t xml:space="preserve">  </t>
    </r>
    <r>
      <rPr>
        <sz val="14"/>
        <rFont val="標楷體"/>
        <family val="4"/>
        <charset val="136"/>
      </rPr>
      <t>年度</t>
    </r>
    <r>
      <rPr>
        <sz val="14"/>
        <rFont val="Times New Roman"/>
        <family val="1"/>
      </rPr>
      <t>)</t>
    </r>
    <phoneticPr fontId="4" type="noConversion"/>
  </si>
  <si>
    <t>科目及代號</t>
  </si>
  <si>
    <t>合    計</t>
  </si>
  <si>
    <t>本   年   度   收   入</t>
  </si>
  <si>
    <t>以   前   年   度   收   入</t>
  </si>
  <si>
    <t>款</t>
  </si>
  <si>
    <t>項</t>
  </si>
  <si>
    <t>目</t>
  </si>
  <si>
    <t>名      稱</t>
  </si>
  <si>
    <t>本   月</t>
  </si>
  <si>
    <t>累  計</t>
  </si>
  <si>
    <t/>
  </si>
  <si>
    <t>經　　資　　門　(合計)</t>
  </si>
  <si>
    <t>經　　常　　門　(小計)</t>
  </si>
  <si>
    <t>01</t>
  </si>
  <si>
    <t>稅課收入</t>
  </si>
  <si>
    <t>13</t>
  </si>
  <si>
    <t>　土地稅</t>
  </si>
  <si>
    <t>　　地價稅</t>
  </si>
  <si>
    <t>14</t>
  </si>
  <si>
    <t>　房屋稅</t>
  </si>
  <si>
    <t>　　房屋稅</t>
  </si>
  <si>
    <t>15</t>
  </si>
  <si>
    <t>　契稅</t>
  </si>
  <si>
    <t>　　契稅</t>
  </si>
  <si>
    <t>16</t>
  </si>
  <si>
    <t>　娛樂稅</t>
  </si>
  <si>
    <t>　　娛樂稅</t>
  </si>
  <si>
    <t>17</t>
  </si>
  <si>
    <t>　統籌分配稅</t>
  </si>
  <si>
    <t>　　普通統籌</t>
  </si>
  <si>
    <t>04</t>
  </si>
  <si>
    <t>罰款及賠償收入</t>
  </si>
  <si>
    <t>03</t>
  </si>
  <si>
    <t>　賠償收入</t>
  </si>
  <si>
    <t>　　一般賠償收入</t>
  </si>
  <si>
    <t>05</t>
  </si>
  <si>
    <t>規費收入</t>
  </si>
  <si>
    <t>　行政規費收入</t>
  </si>
  <si>
    <t>02</t>
  </si>
  <si>
    <t>　　證照費</t>
  </si>
  <si>
    <t>　　許可費</t>
  </si>
  <si>
    <t>　使用規費收入</t>
  </si>
  <si>
    <t>　　資料使用費</t>
  </si>
  <si>
    <t>06</t>
  </si>
  <si>
    <t>　　場地設施使用費</t>
  </si>
  <si>
    <t>08</t>
  </si>
  <si>
    <t>　　道路使用費</t>
  </si>
  <si>
    <t>07</t>
  </si>
  <si>
    <t>　財產孳息</t>
  </si>
  <si>
    <t>　　利息收入</t>
  </si>
  <si>
    <t>　　租金收入</t>
  </si>
  <si>
    <t>09</t>
  </si>
  <si>
    <t>補助及協助收入</t>
  </si>
  <si>
    <t>　上級政府補助收入</t>
  </si>
  <si>
    <t>　　一般性補助收入</t>
  </si>
  <si>
    <t>　　計畫型補助收入</t>
  </si>
  <si>
    <t>10</t>
  </si>
  <si>
    <t>捐獻及贈與收入</t>
  </si>
  <si>
    <t>　捐獻收入</t>
  </si>
  <si>
    <t>　　一般捐獻</t>
  </si>
  <si>
    <t>12</t>
  </si>
  <si>
    <t>其他收入</t>
  </si>
  <si>
    <t>　雜項收入</t>
  </si>
  <si>
    <t>　　廢棄物清理費</t>
  </si>
  <si>
    <t>　　其他雜項收入</t>
  </si>
  <si>
    <t>資　　本　　門　(小計)</t>
  </si>
  <si>
    <t>預算外庫款收入</t>
  </si>
  <si>
    <t>　　暫收款</t>
  </si>
  <si>
    <t>收　入　總　計</t>
  </si>
  <si>
    <t>本   年   度   支   出</t>
  </si>
  <si>
    <t>以   前   年   度   支   出</t>
  </si>
  <si>
    <t>一般政務支出</t>
  </si>
  <si>
    <t>32</t>
  </si>
  <si>
    <t>　行政支出</t>
  </si>
  <si>
    <t>　　一般行政</t>
  </si>
  <si>
    <t>　　主計業務</t>
  </si>
  <si>
    <t>　　人事業務</t>
  </si>
  <si>
    <t>　　政風業務</t>
  </si>
  <si>
    <t>　　施政計畫綜合業務</t>
  </si>
  <si>
    <t>33</t>
  </si>
  <si>
    <t>　立法支出</t>
  </si>
  <si>
    <t>　　議事業務</t>
  </si>
  <si>
    <t>37</t>
  </si>
  <si>
    <t>　民政支出</t>
  </si>
  <si>
    <t>　　民政業務</t>
  </si>
  <si>
    <t>　　役政業務</t>
  </si>
  <si>
    <t>　　地政業務</t>
  </si>
  <si>
    <t>　　公墓管理</t>
  </si>
  <si>
    <t>40</t>
  </si>
  <si>
    <t>　財務支出</t>
  </si>
  <si>
    <t>　　財政及公產業務</t>
  </si>
  <si>
    <t>教育科學文化支出</t>
  </si>
  <si>
    <t>51</t>
  </si>
  <si>
    <t>　教育支出</t>
  </si>
  <si>
    <t>　　教育管理與輔導</t>
  </si>
  <si>
    <t>53</t>
  </si>
  <si>
    <t>　文化支出</t>
  </si>
  <si>
    <t>　　文教活動</t>
  </si>
  <si>
    <t>　　館務行政</t>
  </si>
  <si>
    <t>經濟發展支出</t>
  </si>
  <si>
    <t>56</t>
  </si>
  <si>
    <t>　農業支出</t>
  </si>
  <si>
    <t>　　農業管理與業務</t>
  </si>
  <si>
    <t>58</t>
  </si>
  <si>
    <t>　交通支出</t>
  </si>
  <si>
    <t>　　交通管理業務</t>
  </si>
  <si>
    <t>59</t>
  </si>
  <si>
    <t>　其他經濟服務支出</t>
  </si>
  <si>
    <t>　　觀光與公用事業管理</t>
  </si>
  <si>
    <t>　　公園與路燈管理</t>
  </si>
  <si>
    <t>社會福利支出</t>
  </si>
  <si>
    <t>61</t>
  </si>
  <si>
    <t>　社會保險支出</t>
  </si>
  <si>
    <t>　　健保業務</t>
  </si>
  <si>
    <t>62</t>
  </si>
  <si>
    <t>　社會救助支出</t>
  </si>
  <si>
    <t>　　社會救濟</t>
  </si>
  <si>
    <t>63</t>
  </si>
  <si>
    <t>　福利服務支出</t>
  </si>
  <si>
    <t>　　社政業務</t>
  </si>
  <si>
    <t>社區發展及環境保護支出</t>
  </si>
  <si>
    <t>71</t>
  </si>
  <si>
    <t>　環境保護支出</t>
  </si>
  <si>
    <t>　　公共衛生</t>
  </si>
  <si>
    <t>　　環保業務</t>
  </si>
  <si>
    <t>72</t>
  </si>
  <si>
    <t>　社區發展支出</t>
  </si>
  <si>
    <t>　　社區發展</t>
  </si>
  <si>
    <t>退休撫卹支出</t>
  </si>
  <si>
    <t>76</t>
  </si>
  <si>
    <t>　退休撫卹給付支出</t>
  </si>
  <si>
    <t>　　公務人員退休給付</t>
  </si>
  <si>
    <t>　　公務人員撫卹給付</t>
  </si>
  <si>
    <t>補助及其他支出</t>
  </si>
  <si>
    <t>89</t>
  </si>
  <si>
    <t>　其他支出</t>
  </si>
  <si>
    <t>　　公務人員各項補助</t>
  </si>
  <si>
    <t>90</t>
  </si>
  <si>
    <t>　　一般建築及設備</t>
  </si>
  <si>
    <t>　　道路橋樑工程</t>
  </si>
  <si>
    <t>　　其他公共工程</t>
  </si>
  <si>
    <t>　　災害準備金</t>
  </si>
  <si>
    <t>預算外庫款支出</t>
  </si>
  <si>
    <t>　　墊付款</t>
  </si>
  <si>
    <t>　　退還以前年度歲入款</t>
  </si>
  <si>
    <t>支　出　總　計</t>
  </si>
  <si>
    <t>上　月　結　存</t>
  </si>
  <si>
    <t>郵局定存55,000,000
差額解釋表$-2</t>
    <phoneticPr fontId="4" type="noConversion"/>
  </si>
  <si>
    <t>本　月　結　存</t>
  </si>
  <si>
    <t>未　兌　付　支　票　款</t>
  </si>
  <si>
    <t>本　月　公　庫　實　際　結　存　數</t>
  </si>
  <si>
    <t>承辦人　　　　　　　　　　　　出納主辦人員　　　　　　　　　　　　會計主辦人員　　　　　　　　　　　　機管首長　　　　　　　　　　　　
資料來源：根據本鄉(鎮、市)公庫收入及支出資料編製。　　　　　　　　　　　　　　　　　　　　　　　中華民國  114 年  05  月  07  日   編製
填表說明：1.本表編製3份，1份送本縣財政單位，1份送本鄉(鎮、市)主計室，1份自存。
　　　　　2.本表科目別請列細項，並參考相關法規及財政部「公庫收支網際網路報送相關科目」填列。
備　　註：因四捨五入關係，各表細項加總或與總數未盡相同。</t>
  </si>
  <si>
    <t>郵局定存55,000,000
差額解釋表$20945</t>
    <phoneticPr fontId="4" type="noConversion"/>
  </si>
  <si>
    <t>其他雜項收入與主計帳面不一致
本月$2000,累計66000</t>
    <phoneticPr fontId="4" type="noConversion"/>
  </si>
  <si>
    <t>承辦人　　　　　　　　　　　　出納主辦人員　　　　　　　　　　　　會計主辦人員　　　　　　　　　　　　機管首長　　　　　　　　　　　　
資料來源：根據本鄉(鎮、市)公庫收入及支出資料編製。　　　　　　　　　　　　　　　　　　　　　　　中華民國  114 年  06  月  10  日   編製
填表說明：1.本表編製3份，1份送本縣財政單位，1份送本鄉(鎮、市)主計室，1份自存。
　　　　　2.本表科目別請列細項，並參考相關法規及財政部「公庫收支網際網路報送相關科目」填列。
備　　註：因四捨五入關係，各表細項加總或與總數未盡相同。</t>
  </si>
  <si>
    <r>
      <t>臺東縣政府</t>
    </r>
    <r>
      <rPr>
        <sz val="12"/>
        <color indexed="10"/>
        <rFont val="標楷體"/>
        <family val="4"/>
        <charset val="136"/>
      </rPr>
      <t>金峰鄉公所財經課</t>
    </r>
    <phoneticPr fontId="73" type="noConversion"/>
  </si>
  <si>
    <t>年    報</t>
    <phoneticPr fontId="73" type="noConversion"/>
  </si>
  <si>
    <r>
      <t>次年</t>
    </r>
    <r>
      <rPr>
        <sz val="12"/>
        <rFont val="Times New Roman"/>
        <family val="1"/>
      </rPr>
      <t>2</t>
    </r>
    <r>
      <rPr>
        <sz val="12"/>
        <rFont val="標楷體"/>
        <family val="4"/>
        <charset val="136"/>
      </rPr>
      <t>月</t>
    </r>
    <r>
      <rPr>
        <sz val="12"/>
        <rFont val="Times New Roman"/>
        <family val="1"/>
      </rPr>
      <t>15</t>
    </r>
    <r>
      <rPr>
        <sz val="12"/>
        <rFont val="標楷體"/>
        <family val="4"/>
        <charset val="136"/>
      </rPr>
      <t>日前編報</t>
    </r>
    <phoneticPr fontId="73" type="noConversion"/>
  </si>
  <si>
    <t>20535-01-01-3</t>
    <phoneticPr fontId="73" type="noConversion"/>
  </si>
  <si>
    <r>
      <t>臺東縣</t>
    </r>
    <r>
      <rPr>
        <b/>
        <sz val="18"/>
        <color indexed="10"/>
        <rFont val="標楷體"/>
        <family val="4"/>
        <charset val="136"/>
      </rPr>
      <t>金峰鄉</t>
    </r>
    <r>
      <rPr>
        <b/>
        <sz val="18"/>
        <rFont val="標楷體"/>
        <family val="4"/>
        <charset val="136"/>
      </rPr>
      <t>都市計畫區域內公共工程實施數量</t>
    </r>
    <phoneticPr fontId="73" type="noConversion"/>
  </si>
  <si>
    <t xml:space="preserve">            民國           年</t>
    <phoneticPr fontId="73" type="noConversion"/>
  </si>
  <si>
    <r>
      <t>單位:平方公尺、座、m</t>
    </r>
    <r>
      <rPr>
        <vertAlign val="superscript"/>
        <sz val="10"/>
        <rFont val="標楷體"/>
        <family val="4"/>
        <charset val="136"/>
      </rPr>
      <t>3</t>
    </r>
    <r>
      <rPr>
        <sz val="10"/>
        <rFont val="標楷體"/>
        <family val="4"/>
        <charset val="136"/>
      </rPr>
      <t>/秒、公尺、處</t>
    </r>
    <phoneticPr fontId="4" type="noConversion"/>
  </si>
  <si>
    <t>道</t>
  </si>
  <si>
    <t>路</t>
  </si>
  <si>
    <t>(包</t>
    <phoneticPr fontId="73" type="noConversion"/>
  </si>
  <si>
    <t>括</t>
    <phoneticPr fontId="73" type="noConversion"/>
  </si>
  <si>
    <t>廣</t>
  </si>
  <si>
    <t>場)</t>
    <phoneticPr fontId="73" type="noConversion"/>
  </si>
  <si>
    <t>（平方公尺）</t>
  </si>
  <si>
    <r>
      <rPr>
        <sz val="12"/>
        <rFont val="標楷體"/>
        <family val="4"/>
        <charset val="136"/>
      </rPr>
      <t>橋</t>
    </r>
    <r>
      <rPr>
        <sz val="12"/>
        <rFont val="Times New Roman"/>
        <family val="1"/>
      </rPr>
      <t xml:space="preserve">               </t>
    </r>
    <r>
      <rPr>
        <sz val="12"/>
        <rFont val="標楷體"/>
        <family val="4"/>
        <charset val="136"/>
      </rPr>
      <t>梁</t>
    </r>
    <phoneticPr fontId="73" type="noConversion"/>
  </si>
  <si>
    <t>下     水      道</t>
    <phoneticPr fontId="73" type="noConversion"/>
  </si>
  <si>
    <t>公      園</t>
    <phoneticPr fontId="73" type="noConversion"/>
  </si>
  <si>
    <t>瀝青路面</t>
  </si>
  <si>
    <t>水泥混凝土路面</t>
  </si>
  <si>
    <t>石子路面</t>
  </si>
  <si>
    <t>沙土路面</t>
  </si>
  <si>
    <t>鋼筋混凝土橋</t>
  </si>
  <si>
    <t>雨水下水道</t>
  </si>
  <si>
    <t>污水下水道</t>
  </si>
  <si>
    <t>都市計畫區別</t>
    <phoneticPr fontId="73" type="noConversion"/>
  </si>
  <si>
    <t>新闢</t>
    <phoneticPr fontId="73" type="noConversion"/>
  </si>
  <si>
    <t>拓寬</t>
    <phoneticPr fontId="73" type="noConversion"/>
  </si>
  <si>
    <t>舖裝</t>
    <phoneticPr fontId="73" type="noConversion"/>
  </si>
  <si>
    <t>座</t>
  </si>
  <si>
    <t>面 積</t>
    <phoneticPr fontId="73" type="noConversion"/>
  </si>
  <si>
    <t>抽水站</t>
  </si>
  <si>
    <t>排水幹支線</t>
    <phoneticPr fontId="73" type="noConversion"/>
  </si>
  <si>
    <t>污水處理廠</t>
  </si>
  <si>
    <t>污水幹支線</t>
    <phoneticPr fontId="73" type="noConversion"/>
  </si>
  <si>
    <t>處</t>
  </si>
  <si>
    <t>(平方公尺)</t>
    <phoneticPr fontId="73" type="noConversion"/>
  </si>
  <si>
    <t>座</t>
    <phoneticPr fontId="73" type="noConversion"/>
  </si>
  <si>
    <r>
      <t>抽水量(m</t>
    </r>
    <r>
      <rPr>
        <vertAlign val="superscript"/>
        <sz val="12"/>
        <rFont val="標楷體"/>
        <family val="4"/>
        <charset val="136"/>
      </rPr>
      <t>3</t>
    </r>
    <r>
      <rPr>
        <sz val="12"/>
        <rFont val="標楷體"/>
        <family val="4"/>
        <charset val="136"/>
      </rPr>
      <t>/秒)</t>
    </r>
    <phoneticPr fontId="73" type="noConversion"/>
  </si>
  <si>
    <t>(公尺)</t>
    <phoneticPr fontId="73" type="noConversion"/>
  </si>
  <si>
    <r>
      <t>處理量(m</t>
    </r>
    <r>
      <rPr>
        <vertAlign val="superscript"/>
        <sz val="12"/>
        <rFont val="標楷體"/>
        <family val="4"/>
        <charset val="136"/>
      </rPr>
      <t>3</t>
    </r>
    <r>
      <rPr>
        <sz val="12"/>
        <rFont val="標楷體"/>
        <family val="4"/>
        <charset val="136"/>
      </rPr>
      <t>/日)</t>
    </r>
    <phoneticPr fontId="73" type="noConversion"/>
  </si>
  <si>
    <t xml:space="preserve"> 總　　計</t>
    <phoneticPr fontId="73" type="noConversion"/>
  </si>
  <si>
    <t>中華民國 年 月 日編製</t>
  </si>
  <si>
    <t>資料來源：依據本所資料彙編。</t>
    <phoneticPr fontId="4" type="noConversion"/>
  </si>
  <si>
    <t>填表說明：本表編製3份，經陳核後，1份送主計室，1份自存外，1份送臺東縣政府建設處。</t>
    <phoneticPr fontId="4" type="noConversion"/>
  </si>
  <si>
    <r>
      <t>臺東縣</t>
    </r>
    <r>
      <rPr>
        <sz val="10"/>
        <color indexed="10"/>
        <rFont val="標楷體"/>
        <family val="4"/>
        <charset val="136"/>
      </rPr>
      <t>金峰鄉</t>
    </r>
    <r>
      <rPr>
        <sz val="10"/>
        <rFont val="標楷體"/>
        <family val="4"/>
        <charset val="136"/>
      </rPr>
      <t>公所財經課</t>
    </r>
    <phoneticPr fontId="73" type="noConversion"/>
  </si>
  <si>
    <t>次年2月15日前編送</t>
    <phoneticPr fontId="73" type="noConversion"/>
  </si>
  <si>
    <t>11920-01-07-3</t>
    <phoneticPr fontId="73" type="noConversion"/>
  </si>
  <si>
    <r>
      <t>臺東縣</t>
    </r>
    <r>
      <rPr>
        <b/>
        <u/>
        <sz val="18"/>
        <color indexed="10"/>
        <rFont val="標楷體"/>
        <family val="4"/>
        <charset val="136"/>
      </rPr>
      <t>金峰鄉</t>
    </r>
    <r>
      <rPr>
        <b/>
        <sz val="18"/>
        <rFont val="標楷體"/>
        <family val="4"/>
        <charset val="136"/>
      </rPr>
      <t>都市計畫區域內現有已開闢道路長度及面積暨橋梁座數、自行車道長度</t>
    </r>
    <phoneticPr fontId="4" type="noConversion"/>
  </si>
  <si>
    <t>單位:公尺、平方公尺、座</t>
    <phoneticPr fontId="4" type="noConversion"/>
  </si>
  <si>
    <t>總       計</t>
    <phoneticPr fontId="73" type="noConversion"/>
  </si>
  <si>
    <t>瀝青或水泥混凝土路面</t>
    <phoneticPr fontId="73" type="noConversion"/>
  </si>
  <si>
    <t>碎石路面或砂土路面</t>
    <phoneticPr fontId="73" type="noConversion"/>
  </si>
  <si>
    <t>橋梁
(座)</t>
    <phoneticPr fontId="73" type="noConversion"/>
  </si>
  <si>
    <t>自行車道長度（公尺）</t>
    <phoneticPr fontId="4" type="noConversion"/>
  </si>
  <si>
    <t>面   積(平方公尺)</t>
    <phoneticPr fontId="73" type="noConversion"/>
  </si>
  <si>
    <t>長度</t>
    <phoneticPr fontId="73" type="noConversion"/>
  </si>
  <si>
    <t>車輛可行駛
之路面</t>
    <phoneticPr fontId="4" type="noConversion"/>
  </si>
  <si>
    <t>人行道</t>
    <phoneticPr fontId="4" type="noConversion"/>
  </si>
  <si>
    <r>
      <rPr>
        <sz val="11"/>
        <rFont val="Times New Roman"/>
        <family val="1"/>
      </rPr>
      <t xml:space="preserve">     </t>
    </r>
    <r>
      <rPr>
        <sz val="11"/>
        <rFont val="標楷體"/>
        <family val="4"/>
        <charset val="136"/>
      </rPr>
      <t>總</t>
    </r>
    <r>
      <rPr>
        <sz val="11"/>
        <rFont val="Times New Roman"/>
        <family val="1"/>
      </rPr>
      <t xml:space="preserve">     </t>
    </r>
    <r>
      <rPr>
        <sz val="11"/>
        <rFont val="標楷體"/>
        <family val="4"/>
        <charset val="136"/>
      </rPr>
      <t>計</t>
    </r>
    <phoneticPr fontId="4" type="noConversion"/>
  </si>
  <si>
    <t>資料來源：依據本所實施都市計畫區域之登記資料彙編。</t>
    <phoneticPr fontId="73" type="noConversion"/>
  </si>
  <si>
    <t xml:space="preserve">          2.本表所填為年底靜態資料(累計數)，不是年度數字。</t>
    <phoneticPr fontId="73" type="noConversion"/>
  </si>
  <si>
    <t xml:space="preserve">          3.各欄面積應等於或大於長度乘6之積。</t>
    <phoneticPr fontId="73" type="noConversion"/>
  </si>
  <si>
    <t xml:space="preserve">          4.表內各類道路填報如較上年底數字減少時，其原因應在備註欄內說明(如碎石路面改舖瀝青路面‧‧‧等)。</t>
    <phoneticPr fontId="73" type="noConversion"/>
  </si>
  <si>
    <t xml:space="preserve">          5.現有道路以路面寬度在6公尺以上者為限。</t>
    <phoneticPr fontId="73" type="noConversion"/>
  </si>
  <si>
    <t>中華民國   113      年底</t>
    <phoneticPr fontId="4" type="noConversion"/>
  </si>
  <si>
    <t>公 開 類</t>
  </si>
  <si>
    <t>臺東縣金峰鄉公所農業課</t>
  </si>
  <si>
    <t>年    報</t>
  </si>
  <si>
    <t>次年4月15日前編報</t>
  </si>
  <si>
    <t>表 號</t>
  </si>
  <si>
    <t>11243─01─01─3</t>
  </si>
  <si>
    <r>
      <rPr>
        <sz val="12"/>
        <color rgb="FFFF0000"/>
        <rFont val="標楷體"/>
        <family val="4"/>
        <charset val="136"/>
      </rPr>
      <t>臺 東 縣 金 峰 鄉</t>
    </r>
    <r>
      <rPr>
        <sz val="12"/>
        <color rgb="FF000000"/>
        <rFont val="標楷體"/>
        <family val="4"/>
        <charset val="136"/>
      </rPr>
      <t xml:space="preserve"> 農 耕 土 地 面 積</t>
    </r>
  </si>
  <si>
    <t>中華民國          年</t>
  </si>
  <si>
    <t>鄉鎮(市區)別</t>
  </si>
  <si>
    <t>耕作地</t>
  </si>
  <si>
    <t>短期耕作地</t>
  </si>
  <si>
    <t>長期耕作地</t>
  </si>
  <si>
    <t>長期休閒地</t>
  </si>
  <si>
    <t>水稻</t>
  </si>
  <si>
    <t>水稻以外之短期作</t>
  </si>
  <si>
    <t>短期休閒</t>
  </si>
  <si>
    <t xml:space="preserve">  業務主管人員</t>
  </si>
  <si>
    <t xml:space="preserve">機關首長   </t>
  </si>
  <si>
    <t>中華民國　 年　 月　 日編製</t>
  </si>
  <si>
    <t>資料來源：依據農情調查結果編製。</t>
  </si>
  <si>
    <t>填表說明：本表編製1式2份，1份送主計室、1份自存。</t>
  </si>
  <si>
    <r>
      <t xml:space="preserve">         </t>
    </r>
    <r>
      <rPr>
        <sz val="12"/>
        <color rgb="FFFF0000"/>
        <rFont val="標楷體"/>
        <family val="4"/>
        <charset val="136"/>
      </rPr>
      <t xml:space="preserve"> </t>
    </r>
    <r>
      <rPr>
        <u/>
        <sz val="12"/>
        <color rgb="FFFF0000"/>
        <rFont val="標楷體"/>
        <family val="4"/>
        <charset val="136"/>
      </rPr>
      <t>3.社區照顧關懷據點、長期照顧據點由同一社區發展協會設置，請分別採計數量。非由社區發展協會設置之據點，不予列計。</t>
    </r>
  </si>
  <si>
    <t>　　　　　2.本表所填資料以已成立社區發展協會為準，不包含未成立社區發展協會資料。</t>
  </si>
  <si>
    <t>填表說明：1.本表編製2份，1份送本所主計室，1份送臺東縣政府社會處。</t>
  </si>
  <si>
    <t>資料來源：依據本所轄內已成立社區發展協會所報工作概況資料審核彙編。</t>
  </si>
  <si>
    <r>
      <rPr>
        <sz val="12"/>
        <color rgb="FF000000"/>
        <rFont val="標楷體"/>
        <family val="4"/>
        <charset val="136"/>
      </rPr>
      <t>總計</t>
    </r>
  </si>
  <si>
    <r>
      <t>(</t>
    </r>
    <r>
      <rPr>
        <sz val="10"/>
        <color rgb="FF000000"/>
        <rFont val="標楷體"/>
        <family val="4"/>
        <charset val="136"/>
      </rPr>
      <t>受益人次</t>
    </r>
    <r>
      <rPr>
        <sz val="10"/>
        <color rgb="FF000000"/>
        <rFont val="Times New Roman"/>
        <family val="1"/>
      </rPr>
      <t>)</t>
    </r>
  </si>
  <si>
    <r>
      <t>(</t>
    </r>
    <r>
      <rPr>
        <sz val="12"/>
        <color rgb="FF000000"/>
        <rFont val="標楷體"/>
        <family val="4"/>
        <charset val="136"/>
      </rPr>
      <t>期</t>
    </r>
    <r>
      <rPr>
        <sz val="12"/>
        <color rgb="FF000000"/>
        <rFont val="Times New Roman"/>
        <family val="1"/>
      </rPr>
      <t>)</t>
    </r>
  </si>
  <si>
    <r>
      <t>(</t>
    </r>
    <r>
      <rPr>
        <sz val="12"/>
        <color rgb="FF000000"/>
        <rFont val="標楷體"/>
        <family val="4"/>
        <charset val="136"/>
      </rPr>
      <t>處</t>
    </r>
    <r>
      <rPr>
        <sz val="12"/>
        <color rgb="FF000000"/>
        <rFont val="Times New Roman"/>
        <family val="1"/>
      </rPr>
      <t>)</t>
    </r>
  </si>
  <si>
    <r>
      <t>(</t>
    </r>
    <r>
      <rPr>
        <sz val="11"/>
        <color rgb="FF000000"/>
        <rFont val="標楷體"/>
        <family val="4"/>
        <charset val="136"/>
      </rPr>
      <t>人</t>
    </r>
    <r>
      <rPr>
        <sz val="11"/>
        <color rgb="FF000000"/>
        <rFont val="Times New Roman"/>
        <family val="1"/>
      </rPr>
      <t>)</t>
    </r>
  </si>
  <si>
    <r>
      <t>(</t>
    </r>
    <r>
      <rPr>
        <sz val="12"/>
        <color rgb="FF000000"/>
        <rFont val="標楷體"/>
        <family val="4"/>
        <charset val="136"/>
      </rPr>
      <t>隊</t>
    </r>
    <r>
      <rPr>
        <sz val="12"/>
        <color rgb="FF000000"/>
        <rFont val="Times New Roman"/>
        <family val="1"/>
      </rPr>
      <t>)</t>
    </r>
  </si>
  <si>
    <r>
      <t>(</t>
    </r>
    <r>
      <rPr>
        <sz val="12"/>
        <color rgb="FF000000"/>
        <rFont val="標楷體"/>
        <family val="4"/>
        <charset val="136"/>
      </rPr>
      <t>人次</t>
    </r>
    <r>
      <rPr>
        <sz val="12"/>
        <color rgb="FF000000"/>
        <rFont val="Times New Roman"/>
        <family val="1"/>
      </rPr>
      <t>)</t>
    </r>
  </si>
  <si>
    <r>
      <t>(</t>
    </r>
    <r>
      <rPr>
        <sz val="11"/>
        <color rgb="FF000000"/>
        <rFont val="標楷體"/>
        <family val="4"/>
        <charset val="136"/>
      </rPr>
      <t>人次</t>
    </r>
    <r>
      <rPr>
        <sz val="11"/>
        <color rgb="FF000000"/>
        <rFont val="Times New Roman"/>
        <family val="1"/>
      </rPr>
      <t>)</t>
    </r>
  </si>
  <si>
    <r>
      <t>(</t>
    </r>
    <r>
      <rPr>
        <sz val="12"/>
        <color rgb="FF000000"/>
        <rFont val="標楷體"/>
        <family val="4"/>
        <charset val="136"/>
      </rPr>
      <t>個</t>
    </r>
    <r>
      <rPr>
        <sz val="12"/>
        <color rgb="FF000000"/>
        <rFont val="Times New Roman"/>
        <family val="1"/>
      </rPr>
      <t>)</t>
    </r>
  </si>
  <si>
    <r>
      <t>(</t>
    </r>
    <r>
      <rPr>
        <sz val="12"/>
        <color rgb="FF000000"/>
        <rFont val="標楷體"/>
        <family val="4"/>
        <charset val="136"/>
      </rPr>
      <t>人</t>
    </r>
    <r>
      <rPr>
        <sz val="12"/>
        <color rgb="FF000000"/>
        <rFont val="Times New Roman"/>
        <family val="1"/>
      </rPr>
      <t>)</t>
    </r>
  </si>
  <si>
    <r>
      <t>(</t>
    </r>
    <r>
      <rPr>
        <sz val="12"/>
        <color rgb="FF000000"/>
        <rFont val="標楷體"/>
        <family val="4"/>
        <charset val="136"/>
      </rPr>
      <t>戶</t>
    </r>
    <r>
      <rPr>
        <sz val="12"/>
        <color rgb="FF000000"/>
        <rFont val="Times New Roman"/>
        <family val="1"/>
      </rPr>
      <t>)</t>
    </r>
  </si>
  <si>
    <t>(處)</t>
  </si>
  <si>
    <t>志工數</t>
  </si>
  <si>
    <t>團隊</t>
  </si>
  <si>
    <r>
      <t>其他
服務</t>
    </r>
    <r>
      <rPr>
        <sz val="12"/>
        <color rgb="FF000000"/>
        <rFont val="Times New Roman"/>
        <family val="1"/>
      </rPr>
      <t xml:space="preserve">  </t>
    </r>
  </si>
  <si>
    <t>福利服務
或活動</t>
  </si>
  <si>
    <t>社區志願服務</t>
  </si>
  <si>
    <r>
      <rPr>
        <sz val="12"/>
        <color rgb="FF000000"/>
        <rFont val="標楷體"/>
        <family val="4"/>
        <charset val="136"/>
      </rPr>
      <t>社區守望相助隊</t>
    </r>
  </si>
  <si>
    <t>辦理社區觀摩</t>
  </si>
  <si>
    <t>辦理社區幹部訓練</t>
  </si>
  <si>
    <t>修擴建</t>
  </si>
  <si>
    <t>新建</t>
  </si>
  <si>
    <r>
      <t xml:space="preserve">原建
</t>
    </r>
    <r>
      <rPr>
        <sz val="12"/>
        <color rgb="FF000000"/>
        <rFont val="Times New Roman"/>
        <family val="1"/>
      </rPr>
      <t>(</t>
    </r>
    <r>
      <rPr>
        <sz val="12"/>
        <color rgb="FF000000"/>
        <rFont val="標楷體"/>
        <family val="4"/>
        <charset val="136"/>
      </rPr>
      <t>未作修擴建</t>
    </r>
    <r>
      <rPr>
        <sz val="12"/>
        <color rgb="FF000000"/>
        <rFont val="Times New Roman"/>
        <family val="1"/>
      </rPr>
      <t>)</t>
    </r>
  </si>
  <si>
    <t>服務成果</t>
  </si>
  <si>
    <t>社區
刊物</t>
  </si>
  <si>
    <t>長期照
顧據點</t>
  </si>
  <si>
    <t>社區照顧
關懷據點</t>
  </si>
  <si>
    <t>社區內部組織</t>
  </si>
  <si>
    <t>教育訓練</t>
  </si>
  <si>
    <r>
      <t>社區</t>
    </r>
    <r>
      <rPr>
        <sz val="12"/>
        <color rgb="FF000000"/>
        <rFont val="Times New Roman"/>
        <family val="1"/>
      </rPr>
      <t xml:space="preserve">
</t>
    </r>
    <r>
      <rPr>
        <sz val="12"/>
        <color rgb="FF000000"/>
        <rFont val="標楷體"/>
        <family val="4"/>
        <charset val="136"/>
      </rPr>
      <t>自籌款</t>
    </r>
  </si>
  <si>
    <r>
      <t>政府</t>
    </r>
    <r>
      <rPr>
        <sz val="12"/>
        <color rgb="FF000000"/>
        <rFont val="Times New Roman"/>
        <family val="1"/>
      </rPr>
      <t xml:space="preserve">
</t>
    </r>
    <r>
      <rPr>
        <sz val="12"/>
        <color rgb="FF000000"/>
        <rFont val="標楷體"/>
        <family val="4"/>
        <charset val="136"/>
      </rPr>
      <t>補助款</t>
    </r>
  </si>
  <si>
    <t>合  計</t>
  </si>
  <si>
    <t>監事</t>
  </si>
  <si>
    <t>理事(不含理事長)</t>
  </si>
  <si>
    <t>理事長</t>
  </si>
  <si>
    <t>社區發展工作項目</t>
  </si>
  <si>
    <t>社區活動中心(幢)</t>
  </si>
  <si>
    <t>鄉鎮市區</t>
  </si>
  <si>
    <t>實際使用經費(元)</t>
  </si>
  <si>
    <t>設置社區生產建設基金</t>
  </si>
  <si>
    <t>社區發展協會會員數</t>
  </si>
  <si>
    <t>理監事人數</t>
  </si>
  <si>
    <r>
      <t>社區</t>
    </r>
    <r>
      <rPr>
        <sz val="12"/>
        <color rgb="FF000000"/>
        <rFont val="Times New Roman"/>
        <family val="1"/>
      </rPr>
      <t xml:space="preserve">
</t>
    </r>
    <r>
      <rPr>
        <sz val="12"/>
        <color rgb="FF000000"/>
        <rFont val="標楷體"/>
        <family val="4"/>
        <charset val="136"/>
      </rPr>
      <t>人口數</t>
    </r>
  </si>
  <si>
    <r>
      <t>社區</t>
    </r>
    <r>
      <rPr>
        <sz val="12"/>
        <color rgb="FF000000"/>
        <rFont val="Times New Roman"/>
        <family val="1"/>
      </rPr>
      <t xml:space="preserve">
</t>
    </r>
    <r>
      <rPr>
        <sz val="12"/>
        <color rgb="FF000000"/>
        <rFont val="標楷體"/>
        <family val="4"/>
        <charset val="136"/>
      </rPr>
      <t>戶數</t>
    </r>
  </si>
  <si>
    <t>社區發展協會數</t>
  </si>
  <si>
    <t>已劃定社區數</t>
  </si>
  <si>
    <t>中華民國  113　年</t>
    <phoneticPr fontId="4" type="noConversion"/>
  </si>
  <si>
    <t>臺東縣金峰鄉推行社區發展工作概況</t>
    <phoneticPr fontId="4" type="noConversion"/>
  </si>
  <si>
    <t>11140-01-01-3</t>
  </si>
  <si>
    <t>每年終了後2個月內編送</t>
  </si>
  <si>
    <t>年度報</t>
  </si>
  <si>
    <t>台東縣金峰鄉公所社會課</t>
  </si>
  <si>
    <r>
      <t xml:space="preserve">填表       　　  審核     　　　    業務主管人員   　    　 機關首長　　　　　   
</t>
    </r>
    <r>
      <rPr>
        <sz val="9"/>
        <rFont val="標楷體"/>
        <family val="4"/>
        <charset val="136"/>
      </rPr>
      <t xml:space="preserve">
</t>
    </r>
    <r>
      <rPr>
        <sz val="10"/>
        <rFont val="標楷體"/>
        <family val="4"/>
        <charset val="136"/>
      </rPr>
      <t>　　　　　　　　　　　　　　　　　　主辦統計人員            中華民國114年7月3日編製</t>
    </r>
    <phoneticPr fontId="3" type="noConversion"/>
  </si>
  <si>
    <t>中華民國114年7月3日 編製</t>
    <phoneticPr fontId="73" type="noConversion"/>
  </si>
  <si>
    <t xml:space="preserve"> 中華民國　114　年　6　月                                  單位：公噸</t>
    <phoneticPr fontId="73" type="noConversion"/>
  </si>
  <si>
    <t>金峰鄉公所清潔隊</t>
    <phoneticPr fontId="4" type="noConversion"/>
  </si>
  <si>
    <r>
      <t>期間終了</t>
    </r>
    <r>
      <rPr>
        <sz val="12"/>
        <color indexed="10"/>
        <rFont val="標楷體"/>
        <family val="4"/>
        <charset val="136"/>
      </rPr>
      <t>25日</t>
    </r>
    <r>
      <rPr>
        <sz val="12"/>
        <rFont val="標楷體"/>
        <family val="4"/>
        <charset val="136"/>
      </rPr>
      <t>內編報</t>
    </r>
    <phoneticPr fontId="4" type="noConversion"/>
  </si>
  <si>
    <t>30910-01-01-2</t>
    <phoneticPr fontId="4" type="noConversion"/>
  </si>
  <si>
    <t xml:space="preserve">         中華民國 114 年 6  月底    </t>
    <phoneticPr fontId="4" type="noConversion"/>
  </si>
  <si>
    <t>項   目   別</t>
    <phoneticPr fontId="4" type="noConversion"/>
  </si>
  <si>
    <t xml:space="preserve">         簡任(10014職等)</t>
  </si>
  <si>
    <t xml:space="preserve">         薦任(609職等)</t>
  </si>
  <si>
    <t xml:space="preserve">         委任(105職等) </t>
  </si>
  <si>
    <r>
      <t>中華民國</t>
    </r>
    <r>
      <rPr>
        <sz val="12"/>
        <rFont val="Times New Roman"/>
        <family val="1"/>
      </rPr>
      <t xml:space="preserve"> 114  </t>
    </r>
    <r>
      <rPr>
        <sz val="12"/>
        <rFont val="標楷體"/>
        <family val="4"/>
        <charset val="136"/>
      </rPr>
      <t>年</t>
    </r>
    <r>
      <rPr>
        <sz val="12"/>
        <rFont val="Times New Roman"/>
        <family val="1"/>
      </rPr>
      <t xml:space="preserve"> 6  </t>
    </r>
    <r>
      <rPr>
        <sz val="12"/>
        <rFont val="標楷體"/>
        <family val="4"/>
        <charset val="136"/>
      </rPr>
      <t>月</t>
    </r>
    <r>
      <rPr>
        <sz val="12"/>
        <rFont val="Times New Roman"/>
        <family val="1"/>
      </rPr>
      <t xml:space="preserve"> 23  </t>
    </r>
    <r>
      <rPr>
        <sz val="12"/>
        <rFont val="標楷體"/>
        <family val="4"/>
        <charset val="136"/>
      </rPr>
      <t>日編製</t>
    </r>
    <phoneticPr fontId="4" type="noConversion"/>
  </si>
  <si>
    <r>
      <t>資料來源：依據本所</t>
    </r>
    <r>
      <rPr>
        <sz val="12"/>
        <color indexed="10"/>
        <rFont val="標楷體"/>
        <family val="4"/>
        <charset val="136"/>
      </rPr>
      <t>廢棄物清運處理單位(詳編製說明四)</t>
    </r>
    <r>
      <rPr>
        <sz val="12"/>
        <rFont val="標楷體"/>
        <family val="4"/>
        <charset val="136"/>
      </rPr>
      <t>實際環保人員(含編制內、非編制內)概況資料編製。</t>
    </r>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</si>
  <si>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4" type="noConversion"/>
  </si>
  <si>
    <t xml:space="preserve">         30-39歲  (8)</t>
    <phoneticPr fontId="3" type="noConversion"/>
  </si>
  <si>
    <t xml:space="preserve">         40-49歲  (9)</t>
    <phoneticPr fontId="3" type="noConversion"/>
  </si>
  <si>
    <t xml:space="preserve">         50-59歲  (10)</t>
    <phoneticPr fontId="3" type="noConversion"/>
  </si>
  <si>
    <t xml:space="preserve">         60-64歲  (11)</t>
    <phoneticPr fontId="3" type="noConversion"/>
  </si>
  <si>
    <t>11251-01-03-3</t>
    <phoneticPr fontId="103" type="noConversion"/>
  </si>
  <si>
    <r>
      <t>臺東縣金峰鄉</t>
    </r>
    <r>
      <rPr>
        <sz val="18"/>
        <color indexed="10"/>
        <rFont val="標楷體"/>
        <family val="4"/>
        <charset val="136"/>
      </rPr>
      <t>垃圾回收清除車輛數</t>
    </r>
    <phoneticPr fontId="103" type="noConversion"/>
  </si>
  <si>
    <t>中 華 民 國 114 年 6  月底</t>
    <phoneticPr fontId="103" type="noConversion"/>
  </si>
  <si>
    <t>單位：輛</t>
    <phoneticPr fontId="103" type="noConversion"/>
  </si>
  <si>
    <t>車輛數</t>
    <phoneticPr fontId="103" type="noConversion"/>
  </si>
  <si>
    <t>中華民國 114 年 7 月 1 日編製</t>
    <phoneticPr fontId="103" type="noConversion"/>
  </si>
  <si>
    <r>
      <t>資料來源：依據本所</t>
    </r>
    <r>
      <rPr>
        <sz val="11"/>
        <color rgb="FFFF0000"/>
        <rFont val="標楷體"/>
        <family val="4"/>
        <charset val="136"/>
      </rPr>
      <t>垃圾回收清除車輛資料</t>
    </r>
    <r>
      <rPr>
        <sz val="11"/>
        <rFont val="標楷體"/>
        <family val="4"/>
        <charset val="136"/>
      </rPr>
      <t>編製。</t>
    </r>
    <phoneticPr fontId="103" type="noConversion"/>
  </si>
  <si>
    <r>
      <t>填表說明：本表編製1式</t>
    </r>
    <r>
      <rPr>
        <sz val="11"/>
        <color indexed="10"/>
        <rFont val="標楷體"/>
        <family val="4"/>
        <charset val="136"/>
      </rPr>
      <t>3</t>
    </r>
    <r>
      <rPr>
        <sz val="11"/>
        <rFont val="標楷體"/>
        <family val="4"/>
        <charset val="136"/>
      </rPr>
      <t>份，1份送本所主計室，1份自存，1份送臺東縣環境保護局。</t>
    </r>
    <phoneticPr fontId="103" type="noConversion"/>
  </si>
  <si>
    <t>金峰鄉公所清潔隊</t>
    <phoneticPr fontId="47" type="noConversion"/>
  </si>
  <si>
    <t>11251-04-02-3</t>
    <phoneticPr fontId="103" type="noConversion"/>
  </si>
  <si>
    <t>臺東縣金峰鄉垃圾處理場(廠)數</t>
    <phoneticPr fontId="103" type="noConversion"/>
  </si>
  <si>
    <t>中 華 民 國    年   月底</t>
    <phoneticPr fontId="103" type="noConversion"/>
  </si>
  <si>
    <t>單位：座</t>
    <phoneticPr fontId="103" type="noConversion"/>
  </si>
  <si>
    <t>場(廠)數</t>
    <phoneticPr fontId="103" type="noConversion"/>
  </si>
  <si>
    <r>
      <t>　</t>
    </r>
    <r>
      <rPr>
        <sz val="12"/>
        <color rgb="FFFF0000"/>
        <rFont val="標楷體"/>
        <family val="4"/>
        <charset val="136"/>
      </rPr>
      <t>大　　型</t>
    </r>
    <r>
      <rPr>
        <sz val="12"/>
        <rFont val="標楷體"/>
        <family val="4"/>
        <charset val="136"/>
      </rPr>
      <t>　　焚　　化　　廠</t>
    </r>
    <phoneticPr fontId="103" type="noConversion"/>
  </si>
  <si>
    <t>中華民國114年7月4日編製</t>
    <phoneticPr fontId="103" type="noConversion"/>
  </si>
  <si>
    <r>
      <t>資料來源：依據本所</t>
    </r>
    <r>
      <rPr>
        <sz val="11"/>
        <color rgb="FFFF0000"/>
        <rFont val="標楷體"/>
        <family val="4"/>
        <charset val="136"/>
      </rPr>
      <t>垃圾處理場(廠)資料</t>
    </r>
    <r>
      <rPr>
        <sz val="11"/>
        <rFont val="標楷體"/>
        <family val="4"/>
        <charset val="136"/>
      </rPr>
      <t>編製。</t>
    </r>
    <phoneticPr fontId="103" type="noConversion"/>
  </si>
  <si>
    <t>填表說明：本表編製1式3份，1份送本所主計室，1份自存，1份送臺東縣環境保護局。</t>
    <phoneticPr fontId="103" type="noConversion"/>
  </si>
  <si>
    <t>中華民國114年第2季底</t>
    <phoneticPr fontId="4" type="noConversion"/>
  </si>
  <si>
    <r>
      <t xml:space="preserve">填表　　　　　　　　　　　　審核　　　　　　　　　　　　業務主管人員　　　　　　　　　　　　機關首長
　　　　　　　　　　　　　　　　　　　　　　　　　　　　主辦統計人員　　　　　　　　　　　　　　　　　　　　　       </t>
    </r>
    <r>
      <rPr>
        <sz val="12"/>
        <color rgb="FFFF0000"/>
        <rFont val="標楷體"/>
        <family val="4"/>
        <charset val="136"/>
      </rPr>
      <t>中華民國114年7月02日編製</t>
    </r>
    <phoneticPr fontId="4" type="noConversion"/>
  </si>
  <si>
    <r>
      <t>中華民國</t>
    </r>
    <r>
      <rPr>
        <u/>
        <sz val="12"/>
        <rFont val="標楷體"/>
        <family val="4"/>
        <charset val="136"/>
      </rPr>
      <t>114</t>
    </r>
    <r>
      <rPr>
        <sz val="12"/>
        <rFont val="標楷體"/>
        <family val="4"/>
        <charset val="136"/>
      </rPr>
      <t>年第2季底</t>
    </r>
    <phoneticPr fontId="4" type="noConversion"/>
  </si>
  <si>
    <t>填表　　　　　　　　　　　　審核　　　　　　　　　　　　業務主管人員　　　　　　　　　　　　機關首長
　　　　　　　　　　　　　　　　　　　　　　　　　　　　主辦統計人員　　　　　　　　　　　　　　　　　　　    　　中華民國114年7月2日編製</t>
    <phoneticPr fontId="4" type="noConversion"/>
  </si>
  <si>
    <t>填表　　　　　　　　　　　　審核　　　　　　　　　　　　業務主管人員　　　　　　　　　　　　機關首長
　　　　　　　　　　　　　　　　　　　　　　　　　　　　主辦統計人員　　　　　　　　　　　　　　　　　　　　中華民國114年7月2日編製</t>
    <phoneticPr fontId="4" type="noConversion"/>
  </si>
  <si>
    <t>填表　　　　　　　　　　　　審核　　　　　　　　　　　　業務主管人員　　　　　　　　　　　　機關首長　　　　　　　　　　　　
　　　　　　　　　　　　　　　　　　　　　　　　　　　　主辦統計人員　　　　　　　　　　　　　　　　　　　　　中華民國114年7月2日編製</t>
    <phoneticPr fontId="4"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</si>
  <si>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1  </t>
    </r>
    <r>
      <rPr>
        <sz val="12"/>
        <rFont val="標楷體"/>
        <family val="4"/>
        <charset val="136"/>
      </rPr>
      <t>季底</t>
    </r>
    <phoneticPr fontId="4"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</si>
  <si>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2 </t>
    </r>
    <r>
      <rPr>
        <sz val="12"/>
        <rFont val="標楷體"/>
        <family val="4"/>
        <charset val="136"/>
      </rPr>
      <t>季底</t>
    </r>
    <phoneticPr fontId="4" type="noConversion"/>
  </si>
  <si>
    <t>填表　　　　　　　　　　　　審核　　　　　　　　　　          　　業務主管人員　　 　　　　　       　　　　機關首長
　　　　　　　　　　　　　　　　　　　　　　　　　　　          　主辦統計人員　　　　　　　　　　　                         　中華民國114年7月2日編製</t>
    <phoneticPr fontId="4" type="noConversion"/>
  </si>
  <si>
    <t>　　水土保持</t>
  </si>
  <si>
    <t>　　工商管理</t>
  </si>
  <si>
    <t>承辦人　　　　　　　　　　　　出納主辦人員　　　　　　　　　　　　會計主辦人員　　　　　　　　　　　　機管首長　　　　　　　　　　　　
資料來源：根據本鄉(鎮、市)公庫收入及支出資料編製。　　　　　　　　　　　　　　　　　　　　　　　中華民國  114 年  08  月  07  日   編製
填表說明：1.本表編製3份，1份送本縣財政單位，1份送本鄉(鎮、市)主計室，1份自存。
　　　　　2.本表科目別請列細項，並參考相關法規及財政部「公庫收支網際網路報送相關科目」填列。
備　　註：因四捨五入關係，各表細項加總或與總數未盡相同。</t>
  </si>
  <si>
    <t>郵局定存55,000,000
差額解釋表$71672</t>
    <phoneticPr fontId="4" type="noConversion"/>
  </si>
  <si>
    <t>承辦人　　　　　　　　　　　　出納主辦人員　　　　　　　　　　　　會計主辦人員　　　　　　　　　　　　機管首長　　　　　　　　　　　　
資料來源：根據本鄉(鎮、市)公庫收入及支出資料編製。　　　　　　　　　　　　　　　　　　　　　　　中華民國  114 年  07  月  07  日   編製
填表說明：1.本表編製3份，1份送本縣財政單位，1份送本鄉(鎮、市)主計室，1份自存。
　　　　　2.本表科目別請列細項，並參考相關法規及財政部「公庫收支網際網路報送相關科目」填列。
備　　註：因四捨五入關係，各表細項加總或與總數未盡相同。</t>
  </si>
  <si>
    <t>　　　　　　　　　　中華民國  114   年 6  月                       單位：公斤</t>
    <phoneticPr fontId="3" type="noConversion"/>
  </si>
  <si>
    <t>　　　　　　　　　　中華民國  114   年 7  月                       單位：公斤</t>
    <phoneticPr fontId="3" type="noConversion"/>
  </si>
  <si>
    <r>
      <t xml:space="preserve">填表       　　  審核     　　　    業務主管人員   　    　 機關首長　　　　　   
</t>
    </r>
    <r>
      <rPr>
        <sz val="9"/>
        <rFont val="標楷體"/>
        <family val="4"/>
        <charset val="136"/>
      </rPr>
      <t xml:space="preserve">
</t>
    </r>
    <r>
      <rPr>
        <sz val="10"/>
        <rFont val="標楷體"/>
        <family val="4"/>
        <charset val="136"/>
      </rPr>
      <t>　　　　　　　　　　　　　　　　　　主辦統計人員            中華民國114年8月4日編製</t>
    </r>
    <phoneticPr fontId="3" type="noConversion"/>
  </si>
  <si>
    <t xml:space="preserve"> 中華民國　114　年　7　月                                  單位：公噸</t>
    <phoneticPr fontId="73" type="noConversion"/>
  </si>
  <si>
    <t>中華民國114年8月4日 編製</t>
    <phoneticPr fontId="73"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</si>
  <si>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09</t>
    </r>
    <r>
      <rPr>
        <sz val="14"/>
        <rFont val="標楷體"/>
        <family val="4"/>
        <charset val="136"/>
      </rPr>
      <t>　</t>
    </r>
    <r>
      <rPr>
        <sz val="14"/>
        <rFont val="Times New Roman"/>
        <family val="1"/>
      </rPr>
      <t xml:space="preserve">  </t>
    </r>
    <r>
      <rPr>
        <sz val="14"/>
        <rFont val="標楷體"/>
        <family val="4"/>
        <charset val="136"/>
      </rPr>
      <t>月</t>
    </r>
    <r>
      <rPr>
        <sz val="14"/>
        <rFont val="Times New Roman"/>
        <family val="1"/>
      </rPr>
      <t xml:space="preserve">   (   114  </t>
    </r>
    <r>
      <rPr>
        <sz val="14"/>
        <rFont val="標楷體"/>
        <family val="4"/>
        <charset val="136"/>
      </rPr>
      <t>年度</t>
    </r>
    <r>
      <rPr>
        <sz val="14"/>
        <rFont val="Times New Roman"/>
        <family val="1"/>
      </rPr>
      <t>)</t>
    </r>
    <phoneticPr fontId="4" type="noConversion"/>
  </si>
  <si>
    <r>
      <t>資料來源：</t>
    </r>
    <r>
      <rPr>
        <u/>
        <sz val="13"/>
        <rFont val="標楷體"/>
        <family val="4"/>
        <charset val="136"/>
      </rPr>
      <t>本公所造送公庫收支資料編製。</t>
    </r>
    <phoneticPr fontId="4" type="noConversion"/>
  </si>
  <si>
    <r>
      <t>填表說明：本表編製三份，一份送</t>
    </r>
    <r>
      <rPr>
        <u/>
        <sz val="13"/>
        <rFont val="標楷體"/>
        <family val="4"/>
        <charset val="136"/>
      </rPr>
      <t>臺東縣政府財政處</t>
    </r>
    <r>
      <rPr>
        <sz val="13"/>
        <rFont val="標楷體"/>
        <family val="4"/>
        <charset val="136"/>
      </rPr>
      <t>，一份送本所主計室，一份自存。</t>
    </r>
    <phoneticPr fontId="4"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</si>
  <si>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10</t>
    </r>
    <r>
      <rPr>
        <sz val="14"/>
        <rFont val="標楷體"/>
        <family val="4"/>
        <charset val="136"/>
      </rPr>
      <t>　</t>
    </r>
    <r>
      <rPr>
        <sz val="14"/>
        <rFont val="Times New Roman"/>
        <family val="1"/>
      </rPr>
      <t xml:space="preserve">  </t>
    </r>
    <r>
      <rPr>
        <sz val="14"/>
        <rFont val="標楷體"/>
        <family val="4"/>
        <charset val="136"/>
      </rPr>
      <t>月</t>
    </r>
    <r>
      <rPr>
        <sz val="14"/>
        <rFont val="Times New Roman"/>
        <family val="1"/>
      </rPr>
      <t xml:space="preserve">   (   114  </t>
    </r>
    <r>
      <rPr>
        <sz val="14"/>
        <rFont val="標楷體"/>
        <family val="4"/>
        <charset val="136"/>
      </rPr>
      <t>年度</t>
    </r>
    <r>
      <rPr>
        <sz val="14"/>
        <rFont val="Times New Roman"/>
        <family val="1"/>
      </rPr>
      <t>)</t>
    </r>
    <phoneticPr fontId="4"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</si>
  <si>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11</t>
    </r>
    <r>
      <rPr>
        <sz val="14"/>
        <rFont val="標楷體"/>
        <family val="4"/>
        <charset val="136"/>
      </rPr>
      <t>　</t>
    </r>
    <r>
      <rPr>
        <sz val="14"/>
        <rFont val="Times New Roman"/>
        <family val="1"/>
      </rPr>
      <t xml:space="preserve">  </t>
    </r>
    <r>
      <rPr>
        <sz val="14"/>
        <rFont val="標楷體"/>
        <family val="4"/>
        <charset val="136"/>
      </rPr>
      <t>月</t>
    </r>
    <r>
      <rPr>
        <sz val="14"/>
        <rFont val="Times New Roman"/>
        <family val="1"/>
      </rPr>
      <t xml:space="preserve">   (   114  </t>
    </r>
    <r>
      <rPr>
        <sz val="14"/>
        <rFont val="標楷體"/>
        <family val="4"/>
        <charset val="136"/>
      </rPr>
      <t>年度</t>
    </r>
    <r>
      <rPr>
        <sz val="14"/>
        <rFont val="Times New Roman"/>
        <family val="1"/>
      </rPr>
      <t>)</t>
    </r>
    <phoneticPr fontId="4"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</si>
  <si>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08</t>
    </r>
    <r>
      <rPr>
        <sz val="14"/>
        <rFont val="標楷體"/>
        <family val="4"/>
        <charset val="136"/>
      </rPr>
      <t>　</t>
    </r>
    <r>
      <rPr>
        <sz val="14"/>
        <rFont val="Times New Roman"/>
        <family val="1"/>
      </rPr>
      <t xml:space="preserve">  </t>
    </r>
    <r>
      <rPr>
        <sz val="14"/>
        <rFont val="標楷體"/>
        <family val="4"/>
        <charset val="136"/>
      </rPr>
      <t>月</t>
    </r>
    <r>
      <rPr>
        <sz val="14"/>
        <rFont val="Times New Roman"/>
        <family val="1"/>
      </rPr>
      <t xml:space="preserve">   (   114  </t>
    </r>
    <r>
      <rPr>
        <sz val="14"/>
        <rFont val="標楷體"/>
        <family val="4"/>
        <charset val="136"/>
      </rPr>
      <t>年度</t>
    </r>
    <r>
      <rPr>
        <sz val="14"/>
        <rFont val="Times New Roman"/>
        <family val="1"/>
      </rPr>
      <t>)</t>
    </r>
    <phoneticPr fontId="4" type="noConversion"/>
  </si>
  <si>
    <t>　　　　　　　　　　中華民國  114   年 8  月                       單位：公斤</t>
    <phoneticPr fontId="3" type="noConversion"/>
  </si>
  <si>
    <r>
      <t xml:space="preserve">填表       　　  審核     　　　    業務主管人員   　    　 機關首長　　　　　   
</t>
    </r>
    <r>
      <rPr>
        <sz val="9"/>
        <rFont val="標楷體"/>
        <family val="4"/>
        <charset val="136"/>
      </rPr>
      <t xml:space="preserve">
</t>
    </r>
    <r>
      <rPr>
        <sz val="10"/>
        <rFont val="標楷體"/>
        <family val="4"/>
        <charset val="136"/>
      </rPr>
      <t>　　　　　　　　　　　　　　　　　　主辦統計人員            中華民國114年9月2日編製</t>
    </r>
    <phoneticPr fontId="3" type="noConversion"/>
  </si>
  <si>
    <t>　　　　　　　　　　中華民國  114   年 9  月                       單位：公斤</t>
    <phoneticPr fontId="3" type="noConversion"/>
  </si>
  <si>
    <r>
      <t xml:space="preserve">填表       　　  審核     　　　    業務主管人員   　    　 機關首長　　　　　   
</t>
    </r>
    <r>
      <rPr>
        <sz val="9"/>
        <rFont val="標楷體"/>
        <family val="4"/>
        <charset val="136"/>
      </rPr>
      <t xml:space="preserve">
</t>
    </r>
    <r>
      <rPr>
        <sz val="10"/>
        <rFont val="標楷體"/>
        <family val="4"/>
        <charset val="136"/>
      </rPr>
      <t>　　　　　　　　　　　　　　　　　　主辦統計人員            中華民國114年10月8日編製</t>
    </r>
    <phoneticPr fontId="3" type="noConversion"/>
  </si>
  <si>
    <t>　　　　　　　　　　中華民國  114   年 10  月                       單位：公斤</t>
    <phoneticPr fontId="3" type="noConversion"/>
  </si>
  <si>
    <r>
      <t xml:space="preserve">填表       　　  審核     　　　    業務主管人員   　    　 機關首長　　　　　   
</t>
    </r>
    <r>
      <rPr>
        <sz val="9"/>
        <rFont val="標楷體"/>
        <family val="4"/>
        <charset val="136"/>
      </rPr>
      <t xml:space="preserve">
</t>
    </r>
    <r>
      <rPr>
        <sz val="10"/>
        <rFont val="標楷體"/>
        <family val="4"/>
        <charset val="136"/>
      </rPr>
      <t>　　　　　　　　　　　　　　　　　　主辦統計人員            中華民國114年11月5日編製</t>
    </r>
    <phoneticPr fontId="3" type="noConversion"/>
  </si>
  <si>
    <t>　　　　　　　　　　中華民國  114   年 11  月                       單位：公斤</t>
    <phoneticPr fontId="3" type="noConversion"/>
  </si>
  <si>
    <r>
      <t xml:space="preserve">填表       　　  審核     　　　    業務主管人員   　    　 機關首長　　　　　   
</t>
    </r>
    <r>
      <rPr>
        <sz val="9"/>
        <rFont val="標楷體"/>
        <family val="4"/>
        <charset val="136"/>
      </rPr>
      <t xml:space="preserve">
</t>
    </r>
    <r>
      <rPr>
        <sz val="10"/>
        <rFont val="標楷體"/>
        <family val="4"/>
        <charset val="136"/>
      </rPr>
      <t>　　　　　　　　　　　　　　　　　　主辦統計人員            中華民國114年12月3日編製</t>
    </r>
    <phoneticPr fontId="3" type="noConversion"/>
  </si>
  <si>
    <t xml:space="preserve"> 中華民國　114　年　8　月                                  單位：公噸</t>
    <phoneticPr fontId="73" type="noConversion"/>
  </si>
  <si>
    <t>中華民國114年9月2日 編製</t>
    <phoneticPr fontId="73" type="noConversion"/>
  </si>
  <si>
    <t xml:space="preserve"> 中華民國　114　年　9　月                                  單位：公噸</t>
    <phoneticPr fontId="73" type="noConversion"/>
  </si>
  <si>
    <t>中華民國114年10月8日 編製</t>
    <phoneticPr fontId="73" type="noConversion"/>
  </si>
  <si>
    <t xml:space="preserve"> 中華民國　114　年　10　月                                  單位：公噸</t>
    <phoneticPr fontId="73" type="noConversion"/>
  </si>
  <si>
    <t>中華民國114年11月4日 編製</t>
    <phoneticPr fontId="73" type="noConversion"/>
  </si>
  <si>
    <t xml:space="preserve"> 中華民國　114　年　11　月                                  單位：公噸</t>
    <phoneticPr fontId="73" type="noConversion"/>
  </si>
  <si>
    <t>中華民國114年第3季底</t>
    <phoneticPr fontId="4" type="noConversion"/>
  </si>
  <si>
    <r>
      <t xml:space="preserve">填表　　　　　　　　　　　　審核　　　　　　　　　　　　業務主管人員　　　　　　　　　　　　機關首長
　　　　　　　　　　　　　　　　　　　　　　　　　　　　主辦統計人員　　　　　　　　　　　　　　　　　　　　　       </t>
    </r>
    <r>
      <rPr>
        <sz val="12"/>
        <color rgb="FFFF0000"/>
        <rFont val="標楷體"/>
        <family val="4"/>
        <charset val="136"/>
      </rPr>
      <t>中華民國114年10月02日編製</t>
    </r>
    <phoneticPr fontId="4" type="noConversion"/>
  </si>
  <si>
    <r>
      <t>中華民國</t>
    </r>
    <r>
      <rPr>
        <u/>
        <sz val="12"/>
        <rFont val="標楷體"/>
        <family val="4"/>
        <charset val="136"/>
      </rPr>
      <t>114</t>
    </r>
    <r>
      <rPr>
        <sz val="12"/>
        <rFont val="標楷體"/>
        <family val="4"/>
        <charset val="136"/>
      </rPr>
      <t>年第3季底</t>
    </r>
    <phoneticPr fontId="4" type="noConversion"/>
  </si>
  <si>
    <t>填表　　　　　　　　　　　審核　　　　　　　　　　　業務主管人員　　　　　　　　　　機關首長
　　　　　　　　　　　　　　　　　　　　　　　　　　主辦統計人員　　　　　　　　　　　　　　　　    　中華民國114年7月4日編製</t>
    <phoneticPr fontId="4" type="noConversion"/>
  </si>
  <si>
    <t>填表　　　　　　　　　　　　審核　　　　　　　　　　　　業務主管人員　　　　　　　　　　　　機關首長
　　　　　　　　　　　　　　　　　　　　　　　　　　　　主辦統計人員　　　　　　　　　　　　　　　　　　　    　　中華民國114年10月4日編製</t>
    <phoneticPr fontId="4" type="noConversion"/>
  </si>
  <si>
    <t>填表　　　　　　　　　　　　審核　　　　　　　　　　　　業務主管人員　　　　　　　　　　　　機關首長
　　　　　　　　　　　　　　　　　　　　　　　　　　　　主辦統計人員　　　　　　　　　　　　　　　　　　　　中華民國114年10月3日編製</t>
    <phoneticPr fontId="4" type="noConversion"/>
  </si>
  <si>
    <t>填表　　　　　　　　　　　　審核　　　　　　　　　　　　業務主管人員　　　　　　　　　　　　機關首長　　　　　　　　　　　　
　　　　　　　　　　　　　　　　　　　　　　　　　　　　主辦統計人員　　　　　　　　　　　　　　　　　　　　　中華民國114年10月3日編製</t>
    <phoneticPr fontId="4"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</si>
  <si>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3 </t>
    </r>
    <r>
      <rPr>
        <sz val="12"/>
        <rFont val="標楷體"/>
        <family val="4"/>
        <charset val="136"/>
      </rPr>
      <t>季底</t>
    </r>
    <phoneticPr fontId="4" type="noConversion"/>
  </si>
  <si>
    <t>填表　　　　　　　　審核　　　　　　   　      業務主管人員　　 　　　　　              　機關首長
　　　　　　　　　　　　　　　　　　           主辦統計人員　　　　　　　　　　　　　　　　　　　　　　                 　中華民國114年10月3日編製</t>
    <phoneticPr fontId="4" type="noConversion"/>
  </si>
  <si>
    <t>填表　　　　　　　　　　　　審核　　　　　　　　　　          　　業務主管人員　　 　　　　　       　　　　機關首長
　　　　　　　　　　　　　　　　　　　　　　　　　　　          　主辦統計人員　　　　　　　　　　　                         　中華民國114年10月3日編製</t>
    <phoneticPr fontId="4" type="noConversion"/>
  </si>
  <si>
    <t>中華民國  年  月  日編製</t>
    <phoneticPr fontId="3" type="noConversion"/>
  </si>
  <si>
    <r>
      <t>中華民國114第2季</t>
    </r>
    <r>
      <rPr>
        <sz val="11"/>
        <rFont val="Times New Roman"/>
        <family val="1"/>
      </rPr>
      <t>(4</t>
    </r>
    <r>
      <rPr>
        <sz val="11"/>
        <rFont val="標楷體"/>
        <family val="4"/>
        <charset val="136"/>
      </rPr>
      <t>月至6月</t>
    </r>
    <r>
      <rPr>
        <sz val="11"/>
        <rFont val="Times New Roman"/>
        <family val="1"/>
      </rPr>
      <t xml:space="preserve">)                                                                             </t>
    </r>
    <phoneticPr fontId="124" type="noConversion"/>
  </si>
  <si>
    <r>
      <t>中華民國114第3季</t>
    </r>
    <r>
      <rPr>
        <sz val="11"/>
        <rFont val="Times New Roman"/>
        <family val="1"/>
      </rPr>
      <t>(7</t>
    </r>
    <r>
      <rPr>
        <sz val="11"/>
        <rFont val="標楷體"/>
        <family val="4"/>
        <charset val="136"/>
      </rPr>
      <t>月至9月</t>
    </r>
    <r>
      <rPr>
        <sz val="11"/>
        <rFont val="Times New Roman"/>
        <family val="1"/>
      </rPr>
      <t xml:space="preserve">)                                                                             </t>
    </r>
    <phoneticPr fontId="12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</si>
</sst>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41" formatCode="_-* #,##0_-;\-* #,##0_-;_-* &quot;-&quot;_-;_-@_-"/>
    <numFmt numFmtId="44" formatCode="_-&quot;$&quot;* #,##0.00_-;\-&quot;$&quot;* #,##0.00_-;_-&quot;$&quot;* &quot;-&quot;??_-;_-@_-"/>
    <numFmt numFmtId="43" formatCode="_-* #,##0.00_-;\-* #,##0.00_-;_-* &quot;-&quot;??_-;_-@_-"/>
    <numFmt numFmtId="176" formatCode="m&quot;月&quot;d&quot;日&quot;"/>
    <numFmt numFmtId="177" formatCode="_(* #,##0.00_);_(* \(#,##0.00\);_(* &quot;-&quot;??_);_(@_)"/>
    <numFmt numFmtId="178" formatCode="&quot;$&quot;#,##0_);[Red]\(&quot;$&quot;#,##0\)"/>
    <numFmt numFmtId="179" formatCode="#,##0.00;&quot;-&quot;#,##0.00"/>
    <numFmt numFmtId="180" formatCode="&quot; &quot;#,##0.00&quot; &quot;;&quot;-&quot;#,##0.00&quot; &quot;;&quot;-&quot;00&quot; &quot;;&quot; &quot;@&quot; &quot;"/>
    <numFmt numFmtId="181" formatCode="hh&quot;:&quot;mm"/>
    <numFmt numFmtId="182" formatCode="[$-404]dddd&quot;, &quot;mmmm&quot; &quot;dd&quot;, &quot;yyyy"/>
    <numFmt numFmtId="183" formatCode="m&quot;月&quot;d&quot;日&quot;;@"/>
    <numFmt numFmtId="184" formatCode="#,##0_-;\-#,##0_-;&quot;─&quot;"/>
    <numFmt numFmtId="185" formatCode="#,##0_ "/>
    <numFmt numFmtId="186" formatCode="#,##0;\-#,##0;&quot;─&quot;"/>
    <numFmt numFmtId="187" formatCode="###,##0;\-###,##0;&quot;     －&quot;"/>
    <numFmt numFmtId="188" formatCode="* #,##0;\(* \(#,##0\);_(* &quot;-&quot;_);_(@_)"/>
    <numFmt numFmtId="189" formatCode="#,##0;\-#,##0;&quot;－&quot;"/>
    <numFmt numFmtId="190" formatCode="0.00_ "/>
    <numFmt numFmtId="191" formatCode="\ #,##0.00\ ;\-#,##0.00\ ;\-00\ ;\ @\ "/>
    <numFmt numFmtId="192" formatCode="\ 0\ ;\-0\ ;&quot; - &quot;;\ @\ "/>
    <numFmt numFmtId="193" formatCode="0\ ;[Red]\(0\)"/>
    <numFmt numFmtId="194" formatCode="\ 0\ ;\-0\ ;\-00\ ;\ @\ "/>
    <numFmt numFmtId="195" formatCode="#,##0;[Red]&quot;-&quot;#,##0"/>
    <numFmt numFmtId="196" formatCode="yyyy/mm/dd"/>
    <numFmt numFmtId="197" formatCode="* #,##0;\(* \(#,##0\);_(* \-_);_(@_)"/>
    <numFmt numFmtId="198" formatCode="_-* #,##0.00000000_-;\-* #,##0.00000000_-;_-* &quot;-&quot;????????_-;_-@_-"/>
    <numFmt numFmtId="199" formatCode="_-* #,##0.000000_-;\-* #,##0.000000_-;_-* &quot;-&quot;??????_-;_-@_-"/>
    <numFmt numFmtId="200" formatCode="_-* #,##0.00000_-;\-* #,##0.00000_-;_-* &quot;-&quot;?????_-;_-@_-"/>
    <numFmt numFmtId="201" formatCode="_-* #,##0.000_-;\-* #,##0.000_-;_-* &quot;-&quot;???_-;_-@_-"/>
    <numFmt numFmtId="202" formatCode="#,##0;&quot;-&quot;#,##0"/>
    <numFmt numFmtId="203" formatCode="#,##0;&quot;(&quot;#,##0&quot;)&quot;;&quot;- &quot;;@&quot; &quot;"/>
    <numFmt numFmtId="204" formatCode="&quot; &quot;* #,##0&quot; &quot;;&quot;-&quot;* #,##0&quot; &quot;;&quot; &quot;* &quot;- &quot;;&quot; &quot;@&quot; &quot;"/>
    <numFmt numFmtId="205" formatCode="###,###,##0"/>
    <numFmt numFmtId="206" formatCode="###,###,##0;\-###,###,##0;&quot;         －&quot;"/>
    <numFmt numFmtId="207" formatCode="#,##0;&quot;-&quot;#,###;&quot;-&quot;"/>
    <numFmt numFmtId="208" formatCode="#,##0.00&quot; &quot;;&quot;-&quot;#,##0.00&quot; &quot;;&quot; -&quot;#&quot; &quot;;@&quot; &quot;"/>
    <numFmt numFmtId="209" formatCode="#,##0.00;&quot;-&quot;#,##0.00;&quot;-&quot;"/>
    <numFmt numFmtId="210" formatCode="0&quot; &quot;;&quot;-&quot;0&quot; &quot;;&quot; -&quot;#&quot; &quot;;@&quot; &quot;"/>
    <numFmt numFmtId="211" formatCode="0.00&quot; &quot;"/>
  </numFmts>
  <fonts count="194">
    <font>
      <sz val="12"/>
      <color theme="1"/>
      <name val="新細明體"/>
      <family val="2"/>
      <charset val="136"/>
    </font>
    <font>
      <sz val="12"/>
      <color theme="1"/>
      <name val="細明體"/>
      <family val="2"/>
      <charset val="136"/>
    </font>
    <font>
      <sz val="12"/>
      <color theme="1"/>
      <name val="新細明體"/>
      <family val="2"/>
      <charset val="136"/>
      <scheme val="minor"/>
    </font>
    <font>
      <sz val="9"/>
      <name val="新細明體"/>
      <family val="2"/>
      <charset val="136"/>
    </font>
    <font>
      <sz val="9"/>
      <name val="新細明體"/>
      <family val="1"/>
      <charset val="136"/>
    </font>
    <font>
      <sz val="16"/>
      <color indexed="8"/>
      <name val="標楷體"/>
      <family val="4"/>
      <charset val="136"/>
    </font>
    <font>
      <sz val="14"/>
      <color indexed="8"/>
      <name val="標楷體"/>
      <family val="4"/>
      <charset val="136"/>
    </font>
    <font>
      <sz val="12"/>
      <color indexed="8"/>
      <name val="標楷體"/>
      <family val="4"/>
      <charset val="136"/>
    </font>
    <font>
      <b/>
      <sz val="14"/>
      <color indexed="8"/>
      <name val="標楷體"/>
      <family val="4"/>
      <charset val="136"/>
    </font>
    <font>
      <u/>
      <sz val="10.55"/>
      <color theme="10"/>
      <name val="新細明體"/>
      <family val="1"/>
      <charset val="136"/>
    </font>
    <font>
      <u/>
      <sz val="10"/>
      <color rgb="FF0000FF"/>
      <name val="新細明體"/>
      <family val="1"/>
      <charset val="136"/>
    </font>
    <font>
      <u/>
      <sz val="12"/>
      <color indexed="12"/>
      <name val="新細明體"/>
      <family val="1"/>
      <charset val="136"/>
    </font>
    <font>
      <u/>
      <sz val="10"/>
      <color indexed="12"/>
      <name val="新細明體"/>
      <family val="1"/>
      <charset val="136"/>
    </font>
    <font>
      <sz val="7"/>
      <color indexed="8"/>
      <name val="Times New Roman"/>
      <family val="1"/>
    </font>
    <font>
      <sz val="13"/>
      <color indexed="8"/>
      <name val="標楷體"/>
      <family val="4"/>
      <charset val="136"/>
    </font>
    <font>
      <sz val="12"/>
      <color rgb="FF000000"/>
      <name val="新細明體"/>
      <family val="1"/>
      <charset val="136"/>
    </font>
    <font>
      <sz val="12"/>
      <color indexed="8"/>
      <name val="新細明體"/>
      <family val="1"/>
      <charset val="136"/>
    </font>
    <font>
      <b/>
      <sz val="14"/>
      <color rgb="FF000000"/>
      <name val="標楷體"/>
      <family val="4"/>
      <charset val="136"/>
    </font>
    <font>
      <sz val="14"/>
      <color rgb="FF000000"/>
      <name val="標楷體"/>
      <family val="4"/>
      <charset val="136"/>
    </font>
    <font>
      <sz val="12"/>
      <name val="新細明體"/>
      <family val="1"/>
      <charset val="136"/>
    </font>
    <font>
      <sz val="12"/>
      <name val="Courier"/>
      <family val="3"/>
    </font>
    <font>
      <sz val="12"/>
      <color indexed="9"/>
      <name val="新細明體"/>
      <family val="1"/>
      <charset val="136"/>
    </font>
    <font>
      <sz val="9"/>
      <name val="Times New Roman"/>
      <family val="1"/>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indexed="10"/>
      <name val="新細明體"/>
      <family val="1"/>
      <charset val="136"/>
    </font>
    <font>
      <sz val="12"/>
      <color rgb="FF006100"/>
      <name val="新細明體"/>
      <family val="1"/>
      <charset val="136"/>
    </font>
    <font>
      <sz val="12"/>
      <color rgb="FF9C0006"/>
      <name val="新細明體"/>
      <family val="1"/>
      <charset val="136"/>
    </font>
    <font>
      <sz val="12"/>
      <color theme="1"/>
      <name val="新細明體"/>
      <family val="1"/>
      <charset val="136"/>
      <scheme val="minor"/>
    </font>
    <font>
      <sz val="12"/>
      <color rgb="FF000000"/>
      <name val="Courier New"/>
      <family val="3"/>
    </font>
    <font>
      <b/>
      <sz val="24"/>
      <color indexed="8"/>
      <name val="標楷體"/>
      <family val="4"/>
      <charset val="136"/>
    </font>
    <font>
      <sz val="14"/>
      <color indexed="8"/>
      <name val="新細明體"/>
      <family val="1"/>
      <charset val="136"/>
    </font>
    <font>
      <u/>
      <sz val="11"/>
      <color indexed="12"/>
      <name val="新細明體"/>
      <family val="1"/>
      <charset val="136"/>
    </font>
    <font>
      <sz val="11"/>
      <color indexed="8"/>
      <name val="新細明體"/>
      <family val="1"/>
      <charset val="136"/>
    </font>
    <font>
      <sz val="12"/>
      <color theme="1"/>
      <name val="新細明體"/>
      <family val="1"/>
      <charset val="136"/>
    </font>
    <font>
      <sz val="12"/>
      <name val="標楷體"/>
      <family val="4"/>
      <charset val="136"/>
    </font>
    <font>
      <sz val="12"/>
      <name val="新細明體"/>
      <family val="2"/>
      <charset val="136"/>
    </font>
    <font>
      <b/>
      <sz val="14"/>
      <name val="標楷體"/>
      <family val="4"/>
      <charset val="136"/>
    </font>
    <font>
      <sz val="12"/>
      <color theme="1"/>
      <name val="新細明體"/>
      <family val="2"/>
      <charset val="136"/>
    </font>
    <font>
      <sz val="9"/>
      <name val="新細明體"/>
      <family val="2"/>
      <charset val="136"/>
      <scheme val="minor"/>
    </font>
    <font>
      <sz val="12"/>
      <color theme="1"/>
      <name val="新細明體"/>
      <family val="2"/>
      <scheme val="minor"/>
    </font>
    <font>
      <sz val="14"/>
      <color theme="1"/>
      <name val="標楷體"/>
      <family val="4"/>
      <charset val="136"/>
    </font>
    <font>
      <sz val="9"/>
      <color rgb="FF000000"/>
      <name val="Times New Roman"/>
      <family val="1"/>
    </font>
    <font>
      <b/>
      <sz val="14"/>
      <color theme="1"/>
      <name val="標楷體"/>
      <family val="4"/>
      <charset val="136"/>
    </font>
    <font>
      <sz val="14"/>
      <name val="標楷體"/>
      <family val="4"/>
      <charset val="136"/>
    </font>
    <font>
      <sz val="7"/>
      <color rgb="FF000000"/>
      <name val="標楷體"/>
      <family val="1"/>
      <charset val="136"/>
    </font>
    <font>
      <u/>
      <sz val="10"/>
      <name val="新細明體"/>
      <family val="1"/>
      <charset val="136"/>
    </font>
    <font>
      <sz val="13"/>
      <name val="標楷體"/>
      <family val="4"/>
      <charset val="136"/>
    </font>
    <font>
      <sz val="11"/>
      <name val="新細明體"/>
      <family val="2"/>
      <charset val="136"/>
    </font>
    <font>
      <sz val="11"/>
      <name val="標楷體"/>
      <family val="4"/>
      <charset val="136"/>
    </font>
    <font>
      <u/>
      <sz val="12"/>
      <name val="新細明體"/>
      <family val="1"/>
      <charset val="136"/>
    </font>
    <font>
      <u/>
      <sz val="10.55"/>
      <name val="新細明體"/>
      <family val="1"/>
      <charset val="136"/>
    </font>
    <font>
      <u/>
      <sz val="11"/>
      <name val="新細明體"/>
      <family val="1"/>
      <charset val="136"/>
    </font>
    <font>
      <sz val="10"/>
      <name val="微軟正黑體"/>
      <family val="2"/>
      <charset val="136"/>
    </font>
    <font>
      <i/>
      <sz val="12"/>
      <color indexed="55"/>
      <name val="標楷體"/>
      <family val="4"/>
      <charset val="136"/>
    </font>
    <font>
      <sz val="11"/>
      <color theme="1"/>
      <name val="新細明體"/>
      <family val="2"/>
      <charset val="136"/>
    </font>
    <font>
      <sz val="14"/>
      <color rgb="FFFF0000"/>
      <name val="標楷體"/>
      <family val="4"/>
      <charset val="136"/>
    </font>
    <font>
      <sz val="13.5"/>
      <color indexed="8"/>
      <name val="標楷體"/>
      <family val="4"/>
      <charset val="136"/>
    </font>
    <font>
      <sz val="13.5"/>
      <color rgb="FFFF0000"/>
      <name val="標楷體"/>
      <family val="4"/>
      <charset val="136"/>
    </font>
    <font>
      <sz val="9"/>
      <name val="新細明體"/>
      <family val="1"/>
      <charset val="136"/>
      <scheme val="minor"/>
    </font>
    <font>
      <sz val="9"/>
      <color theme="1"/>
      <name val="新細明體"/>
      <family val="2"/>
      <charset val="136"/>
    </font>
    <font>
      <sz val="9"/>
      <name val="細明體"/>
      <family val="3"/>
      <charset val="136"/>
    </font>
    <font>
      <sz val="9"/>
      <name val="標楷體"/>
      <family val="4"/>
      <charset val="136"/>
    </font>
    <font>
      <b/>
      <sz val="13"/>
      <color indexed="8"/>
      <name val="標楷體"/>
      <family val="4"/>
      <charset val="136"/>
    </font>
    <font>
      <sz val="12"/>
      <name val="Times New Roman"/>
      <family val="1"/>
    </font>
    <font>
      <sz val="10"/>
      <color indexed="8"/>
      <name val="MS Sans Serif"/>
      <family val="2"/>
    </font>
    <font>
      <sz val="14"/>
      <color rgb="FFFF0000"/>
      <name val="Times New Roman"/>
      <family val="1"/>
    </font>
    <font>
      <sz val="24"/>
      <name val="標楷體"/>
      <family val="4"/>
      <charset val="136"/>
    </font>
    <font>
      <sz val="14"/>
      <color indexed="10"/>
      <name val="標楷體"/>
      <family val="4"/>
      <charset val="136"/>
    </font>
    <font>
      <sz val="12"/>
      <color theme="1"/>
      <name val="標楷體"/>
      <family val="4"/>
      <charset val="136"/>
    </font>
    <font>
      <sz val="13"/>
      <name val="Times New Roman"/>
      <family val="1"/>
    </font>
    <font>
      <sz val="14"/>
      <name val="Times New Roman"/>
      <family val="1"/>
    </font>
    <font>
      <sz val="14"/>
      <name val="新細明體"/>
      <family val="1"/>
      <charset val="136"/>
    </font>
    <font>
      <b/>
      <sz val="13"/>
      <name val="標楷體"/>
      <family val="4"/>
      <charset val="136"/>
    </font>
    <font>
      <sz val="12"/>
      <color rgb="FFFF0000"/>
      <name val="新細明體"/>
      <family val="1"/>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sz val="17"/>
      <name val="標楷體"/>
      <family val="4"/>
      <charset val="136"/>
    </font>
    <font>
      <sz val="10"/>
      <name val="標楷體"/>
      <family val="4"/>
      <charset val="136"/>
    </font>
    <font>
      <sz val="10"/>
      <color theme="1"/>
      <name val="標楷體"/>
      <family val="4"/>
      <charset val="136"/>
    </font>
    <font>
      <sz val="11"/>
      <color rgb="FFFF0000"/>
      <name val="標楷體"/>
      <family val="4"/>
      <charset val="136"/>
    </font>
    <font>
      <b/>
      <sz val="20"/>
      <color rgb="FFFF0000"/>
      <name val="標楷體"/>
      <family val="4"/>
      <charset val="136"/>
    </font>
    <font>
      <sz val="12"/>
      <color rgb="FFFF0000"/>
      <name val="標楷體"/>
      <family val="4"/>
      <charset val="136"/>
    </font>
    <font>
      <sz val="28"/>
      <name val="Times New Roman"/>
      <family val="1"/>
    </font>
    <font>
      <sz val="28"/>
      <name val="標楷體"/>
      <family val="4"/>
      <charset val="136"/>
    </font>
    <font>
      <u/>
      <sz val="28"/>
      <name val="Times New Roman"/>
      <family val="1"/>
    </font>
    <font>
      <u/>
      <sz val="14"/>
      <name val="標楷體"/>
      <family val="4"/>
      <charset val="136"/>
    </font>
    <font>
      <b/>
      <sz val="12"/>
      <name val="標楷體"/>
      <family val="4"/>
      <charset val="136"/>
    </font>
    <font>
      <sz val="12"/>
      <name val="細明體"/>
      <family val="3"/>
      <charset val="136"/>
    </font>
    <font>
      <b/>
      <sz val="14"/>
      <name val="Times New Roman"/>
      <family val="1"/>
    </font>
    <font>
      <u/>
      <sz val="18"/>
      <name val="標楷體"/>
      <family val="4"/>
      <charset val="136"/>
    </font>
    <font>
      <b/>
      <u/>
      <sz val="18"/>
      <name val="標楷體"/>
      <family val="4"/>
      <charset val="136"/>
    </font>
    <font>
      <sz val="18"/>
      <name val="標楷體"/>
      <family val="4"/>
      <charset val="136"/>
    </font>
    <font>
      <u/>
      <sz val="18"/>
      <color theme="1"/>
      <name val="標楷體"/>
      <family val="4"/>
      <charset val="136"/>
    </font>
    <font>
      <sz val="12"/>
      <color rgb="FFFF0000"/>
      <name val="新細明體"/>
      <family val="2"/>
      <charset val="136"/>
    </font>
    <font>
      <sz val="18"/>
      <color indexed="8"/>
      <name val="標楷體"/>
      <family val="4"/>
      <charset val="136"/>
    </font>
    <font>
      <sz val="14"/>
      <color indexed="8"/>
      <name val="Times New Roman"/>
      <family val="1"/>
    </font>
    <font>
      <sz val="12"/>
      <color indexed="8"/>
      <name val="Times New Roman"/>
      <family val="1"/>
    </font>
    <font>
      <u/>
      <sz val="16"/>
      <color indexed="8"/>
      <name val="Times New Roman"/>
      <family val="1"/>
    </font>
    <font>
      <sz val="18"/>
      <name val="Times New Roman"/>
      <family val="1"/>
    </font>
    <font>
      <sz val="11"/>
      <name val="Times New Roman"/>
      <family val="1"/>
    </font>
    <font>
      <sz val="20"/>
      <name val="標楷體"/>
      <family val="4"/>
      <charset val="136"/>
    </font>
    <font>
      <sz val="16"/>
      <name val="Times New Roman"/>
      <family val="1"/>
    </font>
    <font>
      <sz val="20"/>
      <name val="Times New Roman"/>
      <family val="1"/>
    </font>
    <font>
      <b/>
      <sz val="16"/>
      <name val="標楷體"/>
      <family val="4"/>
      <charset val="136"/>
    </font>
    <font>
      <sz val="12"/>
      <color indexed="10"/>
      <name val="標楷體"/>
      <family val="4"/>
      <charset val="136"/>
    </font>
    <font>
      <sz val="17"/>
      <name val="Times New Roman"/>
      <family val="1"/>
    </font>
    <font>
      <sz val="15"/>
      <name val="標楷體"/>
      <family val="4"/>
      <charset val="136"/>
    </font>
    <font>
      <sz val="6"/>
      <name val="Times New Roman"/>
      <family val="1"/>
    </font>
    <font>
      <sz val="20"/>
      <name val="新細明體"/>
      <family val="1"/>
      <charset val="136"/>
    </font>
    <font>
      <b/>
      <sz val="12"/>
      <name val="Times New Roman"/>
      <family val="1"/>
    </font>
    <font>
      <u/>
      <sz val="12"/>
      <name val="標楷體"/>
      <family val="4"/>
      <charset val="136"/>
    </font>
    <font>
      <b/>
      <sz val="12"/>
      <name val="新細明體"/>
      <family val="1"/>
      <charset val="136"/>
    </font>
    <font>
      <sz val="12"/>
      <color rgb="FF000000"/>
      <name val="標楷體"/>
      <family val="4"/>
      <charset val="136"/>
    </font>
    <font>
      <sz val="16"/>
      <color rgb="FF000000"/>
      <name val="標楷體"/>
      <family val="4"/>
      <charset val="136"/>
    </font>
    <font>
      <sz val="9"/>
      <color rgb="FF000000"/>
      <name val="標楷體"/>
      <family val="4"/>
      <charset val="136"/>
    </font>
    <font>
      <u/>
      <sz val="12"/>
      <color rgb="FF000000"/>
      <name val="標楷體"/>
      <family val="4"/>
      <charset val="136"/>
    </font>
    <font>
      <sz val="10"/>
      <color rgb="FF000000"/>
      <name val="標楷體"/>
      <family val="4"/>
      <charset val="136"/>
    </font>
    <font>
      <sz val="16"/>
      <color rgb="FFFF0000"/>
      <name val="標楷體"/>
      <family val="4"/>
      <charset val="136"/>
    </font>
    <font>
      <sz val="9"/>
      <name val="Courier New"/>
      <family val="3"/>
    </font>
    <font>
      <sz val="8"/>
      <color rgb="FF000000"/>
      <name val="標楷體"/>
      <family val="4"/>
      <charset val="136"/>
    </font>
    <font>
      <sz val="18"/>
      <color rgb="FF000000"/>
      <name val="標楷體"/>
      <family val="4"/>
      <charset val="136"/>
    </font>
    <font>
      <sz val="18"/>
      <color rgb="FFFF0000"/>
      <name val="標楷體"/>
      <family val="4"/>
      <charset val="136"/>
    </font>
    <font>
      <u/>
      <sz val="12"/>
      <name val="Times New Roman"/>
      <family val="1"/>
    </font>
    <font>
      <sz val="10"/>
      <name val="Times New Roman"/>
      <family val="1"/>
    </font>
    <font>
      <sz val="16"/>
      <name val="標楷體"/>
      <family val="4"/>
      <charset val="136"/>
    </font>
    <font>
      <sz val="9"/>
      <name val="微軟正黑體"/>
      <family val="2"/>
      <charset val="136"/>
    </font>
    <font>
      <sz val="7"/>
      <name val="標楷體"/>
      <family val="4"/>
      <charset val="136"/>
    </font>
    <font>
      <sz val="8"/>
      <name val="標楷體"/>
      <family val="4"/>
      <charset val="136"/>
    </font>
    <font>
      <sz val="7"/>
      <color rgb="FF000000"/>
      <name val="標楷體"/>
      <family val="4"/>
      <charset val="136"/>
    </font>
    <font>
      <sz val="8"/>
      <color rgb="FFFF0000"/>
      <name val="標楷體"/>
      <family val="4"/>
      <charset val="136"/>
    </font>
    <font>
      <sz val="11"/>
      <name val="微軟正黑體"/>
      <family val="2"/>
      <charset val="136"/>
    </font>
    <font>
      <sz val="11"/>
      <color rgb="FF000000"/>
      <name val="標楷體"/>
      <family val="4"/>
      <charset val="136"/>
    </font>
    <font>
      <sz val="12"/>
      <name val="Courier New"/>
      <family val="3"/>
    </font>
    <font>
      <sz val="12"/>
      <color indexed="9"/>
      <name val="標楷體"/>
      <family val="4"/>
      <charset val="136"/>
    </font>
    <font>
      <b/>
      <sz val="20"/>
      <name val="標楷體"/>
      <family val="4"/>
      <charset val="136"/>
    </font>
    <font>
      <u/>
      <sz val="11"/>
      <name val="標楷體"/>
      <family val="4"/>
      <charset val="136"/>
    </font>
    <font>
      <u/>
      <sz val="10"/>
      <name val="標楷體"/>
      <family val="4"/>
      <charset val="136"/>
    </font>
    <font>
      <sz val="12"/>
      <name val="新細明體"/>
      <family val="1"/>
      <charset val="136"/>
      <scheme val="minor"/>
    </font>
    <font>
      <b/>
      <sz val="14"/>
      <color rgb="FFFF0000"/>
      <name val="標楷體"/>
      <family val="4"/>
      <charset val="136"/>
    </font>
    <font>
      <sz val="11"/>
      <name val="新細明體"/>
      <family val="1"/>
      <charset val="136"/>
    </font>
    <font>
      <b/>
      <sz val="18"/>
      <name val="標楷體"/>
      <family val="4"/>
      <charset val="136"/>
    </font>
    <font>
      <sz val="18"/>
      <name val="新細明體"/>
      <family val="1"/>
      <charset val="136"/>
    </font>
    <font>
      <sz val="11"/>
      <color indexed="10"/>
      <name val="標楷體"/>
      <family val="4"/>
      <charset val="136"/>
    </font>
    <font>
      <sz val="17"/>
      <name val="新細明體"/>
      <family val="1"/>
      <charset val="136"/>
    </font>
    <font>
      <sz val="11"/>
      <color indexed="8"/>
      <name val="標楷體"/>
      <family val="4"/>
      <charset val="136"/>
    </font>
    <font>
      <sz val="10.5"/>
      <name val="標楷體"/>
      <family val="4"/>
      <charset val="136"/>
    </font>
    <font>
      <sz val="12"/>
      <color rgb="FF000000"/>
      <name val="Courier"/>
      <family val="3"/>
    </font>
    <font>
      <sz val="12"/>
      <color rgb="FF000000"/>
      <name val="Times New Roman"/>
      <family val="1"/>
    </font>
    <font>
      <sz val="20"/>
      <color rgb="FF000000"/>
      <name val="標楷體"/>
      <family val="4"/>
      <charset val="136"/>
    </font>
    <font>
      <sz val="10"/>
      <color rgb="FF000000"/>
      <name val="Times New Roman"/>
      <family val="1"/>
    </font>
    <font>
      <sz val="16"/>
      <color rgb="FF000000"/>
      <name val="Times New Roman"/>
      <family val="1"/>
    </font>
    <font>
      <sz val="12"/>
      <color rgb="FF000000"/>
      <name val="Arial"/>
      <family val="2"/>
    </font>
    <font>
      <sz val="13"/>
      <color rgb="FF000000"/>
      <name val="細明體"/>
      <family val="3"/>
      <charset val="136"/>
    </font>
    <font>
      <sz val="13"/>
      <color rgb="FF000000"/>
      <name val="標楷體"/>
      <family val="4"/>
      <charset val="136"/>
    </font>
    <font>
      <b/>
      <sz val="11"/>
      <name val="標楷體"/>
      <family val="4"/>
      <charset val="136"/>
    </font>
    <font>
      <sz val="9"/>
      <color rgb="FFFF0000"/>
      <name val="標楷體"/>
      <family val="4"/>
      <charset val="136"/>
    </font>
    <font>
      <sz val="24"/>
      <color rgb="FFFF0000"/>
      <name val="標楷體"/>
      <family val="4"/>
      <charset val="136"/>
    </font>
    <font>
      <sz val="10"/>
      <color rgb="FFFF0000"/>
      <name val="標楷體"/>
      <family val="4"/>
      <charset val="136"/>
    </font>
    <font>
      <u/>
      <sz val="24"/>
      <name val="標楷體"/>
      <family val="4"/>
      <charset val="136"/>
    </font>
    <font>
      <sz val="12"/>
      <name val="標楷體"/>
      <family val="1"/>
      <charset val="136"/>
    </font>
    <font>
      <u/>
      <sz val="12"/>
      <color rgb="FFFF0000"/>
      <name val="標楷體"/>
      <family val="4"/>
      <charset val="136"/>
    </font>
    <font>
      <b/>
      <sz val="18"/>
      <color indexed="10"/>
      <name val="標楷體"/>
      <family val="4"/>
      <charset val="136"/>
    </font>
    <font>
      <vertAlign val="superscript"/>
      <sz val="10"/>
      <name val="標楷體"/>
      <family val="4"/>
      <charset val="136"/>
    </font>
    <font>
      <vertAlign val="superscript"/>
      <sz val="12"/>
      <name val="標楷體"/>
      <family val="4"/>
      <charset val="136"/>
    </font>
    <font>
      <sz val="10"/>
      <color indexed="10"/>
      <name val="標楷體"/>
      <family val="4"/>
      <charset val="136"/>
    </font>
    <font>
      <b/>
      <u/>
      <sz val="18"/>
      <color indexed="10"/>
      <name val="標楷體"/>
      <family val="4"/>
      <charset val="136"/>
    </font>
    <font>
      <sz val="11"/>
      <name val="Malgun Gothic Semilight"/>
      <family val="2"/>
      <charset val="136"/>
    </font>
    <font>
      <sz val="10"/>
      <color rgb="FF000000"/>
      <name val="Courier"/>
      <family val="3"/>
    </font>
    <font>
      <sz val="11"/>
      <color rgb="FFFF3333"/>
      <name val="標楷體"/>
      <family val="4"/>
      <charset val="136"/>
    </font>
    <font>
      <sz val="11"/>
      <color rgb="FF000000"/>
      <name val="Courier"/>
      <family val="3"/>
    </font>
    <font>
      <sz val="11"/>
      <color rgb="FFFF0000"/>
      <name val="Courier"/>
      <family val="3"/>
    </font>
    <font>
      <strike/>
      <sz val="12"/>
      <color rgb="FFFF0000"/>
      <name val="標楷體"/>
      <family val="4"/>
      <charset val="136"/>
    </font>
    <font>
      <sz val="8"/>
      <color rgb="FF000000"/>
      <name val="Arial"/>
      <family val="2"/>
    </font>
    <font>
      <sz val="11"/>
      <color rgb="FF000000"/>
      <name val="Times New Roman"/>
      <family val="1"/>
    </font>
    <font>
      <sz val="14"/>
      <color indexed="10"/>
      <name val="Times New Roman"/>
      <family val="1"/>
    </font>
    <font>
      <sz val="18"/>
      <color indexed="10"/>
      <name val="標楷體"/>
      <family val="4"/>
      <charset val="136"/>
    </font>
    <font>
      <u/>
      <sz val="18"/>
      <color rgb="FFFF0000"/>
      <name val="標楷體"/>
      <family val="4"/>
      <charset val="136"/>
    </font>
    <font>
      <sz val="34"/>
      <name val="標楷體"/>
      <family val="4"/>
      <charset val="136"/>
    </font>
    <font>
      <u/>
      <sz val="13"/>
      <name val="標楷體"/>
      <family val="4"/>
      <charset val="136"/>
    </font>
  </fonts>
  <fills count="41">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27"/>
        <bgColor indexed="27"/>
      </patternFill>
    </fill>
    <fill>
      <patternFill patternType="solid">
        <fgColor indexed="13"/>
        <bgColor indexed="13"/>
      </patternFill>
    </fill>
    <fill>
      <patternFill patternType="solid">
        <fgColor rgb="FFFFFF00"/>
        <bgColor rgb="FFFFFF00"/>
      </patternFill>
    </fill>
    <fill>
      <patternFill patternType="solid">
        <fgColor rgb="FFCCFFFF"/>
        <bgColor rgb="FFCCFFFF"/>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rgb="FFC6EFCE"/>
      </patternFill>
    </fill>
    <fill>
      <patternFill patternType="solid">
        <fgColor rgb="FFFFC7CE"/>
      </patternFill>
    </fill>
    <fill>
      <patternFill patternType="solid">
        <fgColor indexed="9"/>
        <bgColor indexed="64"/>
      </patternFill>
    </fill>
    <fill>
      <patternFill patternType="solid">
        <fgColor indexed="9"/>
        <bgColor indexed="9"/>
      </patternFill>
    </fill>
    <fill>
      <patternFill patternType="solid">
        <fgColor theme="8" tint="0.79998168889431442"/>
        <bgColor indexed="64"/>
      </patternFill>
    </fill>
    <fill>
      <patternFill patternType="solid">
        <fgColor theme="8" tint="0.59996337778862885"/>
        <bgColor indexed="64"/>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
      <patternFill patternType="solid">
        <fgColor theme="0" tint="-0.14999847407452621"/>
        <bgColor indexed="9"/>
      </patternFill>
    </fill>
    <fill>
      <patternFill patternType="solid">
        <fgColor theme="0" tint="-0.14999847407452621"/>
        <bgColor indexed="64"/>
      </patternFill>
    </fill>
  </fills>
  <borders count="30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indexed="8"/>
      </left>
      <right style="medium">
        <color indexed="8"/>
      </right>
      <top style="medium">
        <color indexed="8"/>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8"/>
      </left>
      <right style="thin">
        <color indexed="8"/>
      </right>
      <top/>
      <bottom/>
      <diagonal/>
    </border>
    <border>
      <left style="thin">
        <color indexed="64"/>
      </left>
      <right style="thin">
        <color indexed="64"/>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64"/>
      </top>
      <bottom/>
      <diagonal/>
    </border>
    <border>
      <left style="thin">
        <color indexed="64"/>
      </left>
      <right style="thin">
        <color indexed="8"/>
      </right>
      <top style="thin">
        <color indexed="64"/>
      </top>
      <bottom/>
      <diagonal/>
    </border>
    <border>
      <left style="thin">
        <color indexed="8"/>
      </left>
      <right/>
      <top/>
      <bottom/>
      <diagonal/>
    </border>
    <border>
      <left style="thin">
        <color indexed="8"/>
      </left>
      <right style="thin">
        <color indexed="64"/>
      </right>
      <top/>
      <bottom/>
      <diagonal/>
    </border>
    <border>
      <left style="thin">
        <color indexed="64"/>
      </left>
      <right style="thin">
        <color indexed="8"/>
      </right>
      <top/>
      <bottom style="thin">
        <color indexed="64"/>
      </bottom>
      <diagonal/>
    </border>
    <border>
      <left/>
      <right/>
      <top/>
      <bottom style="thin">
        <color indexed="8"/>
      </bottom>
      <diagonal/>
    </border>
    <border>
      <left style="thin">
        <color indexed="8"/>
      </left>
      <right style="thin">
        <color indexed="8"/>
      </right>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bottom/>
      <diagonal/>
    </border>
    <border>
      <left style="thin">
        <color indexed="8"/>
      </left>
      <right style="thin">
        <color indexed="64"/>
      </right>
      <top/>
      <bottom style="thin">
        <color indexed="8"/>
      </bottom>
      <diagonal/>
    </border>
    <border>
      <left style="thin">
        <color indexed="8"/>
      </left>
      <right style="thin">
        <color indexed="64"/>
      </right>
      <top style="thin">
        <color indexed="8"/>
      </top>
      <bottom style="thin">
        <color indexed="8"/>
      </bottom>
      <diagonal/>
    </border>
    <border>
      <left/>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diagonal/>
    </border>
    <border>
      <left style="thin">
        <color indexed="64"/>
      </left>
      <right style="thin">
        <color indexed="64"/>
      </right>
      <top style="thin">
        <color indexed="64"/>
      </top>
      <bottom/>
      <diagonal/>
    </border>
    <border>
      <left style="thin">
        <color indexed="8"/>
      </left>
      <right style="thin">
        <color indexed="64"/>
      </right>
      <top style="thin">
        <color indexed="8"/>
      </top>
      <bottom/>
      <diagonal/>
    </border>
    <border>
      <left style="thin">
        <color auto="1"/>
      </left>
      <right style="thin">
        <color auto="1"/>
      </right>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indexed="64"/>
      </left>
      <right style="thin">
        <color auto="1"/>
      </right>
      <top/>
      <bottom style="thin">
        <color indexed="64"/>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style="thin">
        <color auto="1"/>
      </right>
      <top/>
      <bottom/>
      <diagonal/>
    </border>
    <border>
      <left style="thin">
        <color indexed="8"/>
      </left>
      <right style="thin">
        <color indexed="64"/>
      </right>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style="thin">
        <color indexed="64"/>
      </right>
      <top style="thin">
        <color indexed="64"/>
      </top>
      <bottom/>
      <diagonal/>
    </border>
    <border>
      <left style="thin">
        <color indexed="64"/>
      </left>
      <right style="thin">
        <color indexed="8"/>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auto="1"/>
      </bottom>
      <diagonal/>
    </border>
    <border>
      <left style="thin">
        <color indexed="64"/>
      </left>
      <right style="thin">
        <color auto="1"/>
      </right>
      <top/>
      <bottom/>
      <diagonal/>
    </border>
    <border>
      <left style="thin">
        <color indexed="64"/>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style="medium">
        <color auto="1"/>
      </right>
      <top/>
      <bottom/>
      <diagonal/>
    </border>
    <border>
      <left/>
      <right style="thin">
        <color indexed="8"/>
      </right>
      <top/>
      <bottom style="thin">
        <color indexed="8"/>
      </bottom>
      <diagonal/>
    </border>
    <border>
      <left/>
      <right style="thin">
        <color indexed="8"/>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style="thin">
        <color indexed="8"/>
      </left>
      <right style="thin">
        <color indexed="64"/>
      </right>
      <top style="thin">
        <color indexed="8"/>
      </top>
      <bottom/>
      <diagonal/>
    </border>
    <border>
      <left style="thin">
        <color indexed="8"/>
      </left>
      <right style="thin">
        <color indexed="8"/>
      </right>
      <top/>
      <bottom style="thin">
        <color indexed="8"/>
      </bottom>
      <diagonal/>
    </border>
    <border>
      <left style="thin">
        <color indexed="64"/>
      </left>
      <right style="thin">
        <color auto="1"/>
      </right>
      <top style="thin">
        <color indexed="64"/>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double">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double">
        <color auto="1"/>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auto="1"/>
      </left>
      <right style="medium">
        <color auto="1"/>
      </right>
      <top style="medium">
        <color auto="1"/>
      </top>
      <bottom style="hair">
        <color auto="1"/>
      </bottom>
      <diagonal/>
    </border>
    <border>
      <left/>
      <right style="hair">
        <color auto="1"/>
      </right>
      <top style="medium">
        <color auto="1"/>
      </top>
      <bottom style="medium">
        <color auto="1"/>
      </bottom>
      <diagonal/>
    </border>
    <border>
      <left/>
      <right style="hair">
        <color auto="1"/>
      </right>
      <top style="medium">
        <color auto="1"/>
      </top>
      <bottom/>
      <diagonal/>
    </border>
    <border>
      <left style="hair">
        <color auto="1"/>
      </left>
      <right style="hair">
        <color auto="1"/>
      </right>
      <top style="medium">
        <color auto="1"/>
      </top>
      <bottom style="hair">
        <color auto="1"/>
      </bottom>
      <diagonal/>
    </border>
    <border>
      <left/>
      <right style="hair">
        <color auto="1"/>
      </right>
      <top/>
      <bottom/>
      <diagonal/>
    </border>
    <border>
      <left style="hair">
        <color auto="1"/>
      </left>
      <right style="hair">
        <color auto="1"/>
      </right>
      <top style="hair">
        <color auto="1"/>
      </top>
      <bottom style="medium">
        <color auto="1"/>
      </bottom>
      <diagonal/>
    </border>
    <border>
      <left style="hair">
        <color auto="1"/>
      </left>
      <right style="hair">
        <color auto="1"/>
      </right>
      <top style="hair">
        <color auto="1"/>
      </top>
      <bottom/>
      <diagonal/>
    </border>
    <border>
      <left/>
      <right style="hair">
        <color auto="1"/>
      </right>
      <top/>
      <bottom style="medium">
        <color auto="1"/>
      </bottom>
      <diagonal/>
    </border>
    <border>
      <left style="hair">
        <color auto="1"/>
      </left>
      <right style="hair">
        <color auto="1"/>
      </right>
      <top/>
      <bottom style="medium">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style="medium">
        <color auto="1"/>
      </top>
      <bottom/>
      <diagonal/>
    </border>
    <border>
      <left style="hair">
        <color auto="1"/>
      </left>
      <right style="hair">
        <color auto="1"/>
      </right>
      <top/>
      <bottom/>
      <diagonal/>
    </border>
    <border>
      <left style="hair">
        <color auto="1"/>
      </left>
      <right/>
      <top/>
      <bottom/>
      <diagonal/>
    </border>
    <border>
      <left/>
      <right/>
      <top/>
      <bottom style="hair">
        <color auto="1"/>
      </bottom>
      <diagonal/>
    </border>
    <border>
      <left style="hair">
        <color auto="1"/>
      </left>
      <right/>
      <top/>
      <bottom style="medium">
        <color auto="1"/>
      </bottom>
      <diagonal/>
    </border>
    <border>
      <left style="hair">
        <color auto="1"/>
      </left>
      <right/>
      <top style="medium">
        <color auto="1"/>
      </top>
      <bottom style="hair">
        <color auto="1"/>
      </bottom>
      <diagonal/>
    </border>
    <border>
      <left style="hair">
        <color auto="1"/>
      </left>
      <right style="hair">
        <color auto="1"/>
      </right>
      <top style="medium">
        <color auto="1"/>
      </top>
      <bottom/>
      <diagonal/>
    </border>
    <border>
      <left/>
      <right style="hair">
        <color auto="1"/>
      </right>
      <top style="hair">
        <color auto="1"/>
      </top>
      <bottom style="medium">
        <color auto="1"/>
      </bottom>
      <diagonal/>
    </border>
    <border>
      <left style="hair">
        <color auto="1"/>
      </left>
      <right/>
      <top style="hair">
        <color auto="1"/>
      </top>
      <bottom style="medium">
        <color auto="1"/>
      </bottom>
      <diagonal/>
    </border>
    <border>
      <left style="medium">
        <color auto="1"/>
      </left>
      <right/>
      <top style="medium">
        <color auto="1"/>
      </top>
      <bottom style="hair">
        <color auto="1"/>
      </bottom>
      <diagonal/>
    </border>
    <border>
      <left style="hair">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style="hair">
        <color auto="1"/>
      </left>
      <right style="medium">
        <color auto="1"/>
      </right>
      <top/>
      <bottom style="medium">
        <color auto="1"/>
      </bottom>
      <diagonal/>
    </border>
    <border>
      <left/>
      <right/>
      <top style="hair">
        <color auto="1"/>
      </top>
      <bottom style="hair">
        <color auto="1"/>
      </bottom>
      <diagonal/>
    </border>
    <border>
      <left/>
      <right/>
      <top style="hair">
        <color auto="1"/>
      </top>
      <bottom/>
      <diagonal/>
    </border>
    <border>
      <left style="thin">
        <color indexed="64"/>
      </left>
      <right/>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medium">
        <color indexed="8"/>
      </top>
      <bottom/>
      <diagonal/>
    </border>
    <border>
      <left style="thin">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thin">
        <color indexed="8"/>
      </right>
      <top style="medium">
        <color indexed="8"/>
      </top>
      <bottom/>
      <diagonal/>
    </border>
    <border>
      <left style="thin">
        <color indexed="8"/>
      </left>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medium">
        <color indexed="8"/>
      </bottom>
      <diagonal/>
    </border>
    <border>
      <left/>
      <right/>
      <top style="thin">
        <color indexed="8"/>
      </top>
      <bottom style="medium">
        <color indexed="8"/>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style="thick">
        <color auto="1"/>
      </top>
      <bottom/>
      <diagonal/>
    </border>
    <border>
      <left style="medium">
        <color indexed="64"/>
      </left>
      <right style="thin">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style="thick">
        <color auto="1"/>
      </top>
      <bottom style="thin">
        <color indexed="64"/>
      </bottom>
      <diagonal/>
    </border>
    <border>
      <left style="medium">
        <color auto="1"/>
      </left>
      <right style="thin">
        <color auto="1"/>
      </right>
      <top style="thick">
        <color auto="1"/>
      </top>
      <bottom style="thin">
        <color auto="1"/>
      </bottom>
      <diagonal/>
    </border>
    <border>
      <left style="thin">
        <color auto="1"/>
      </left>
      <right style="medium">
        <color auto="1"/>
      </right>
      <top style="thick">
        <color auto="1"/>
      </top>
      <bottom style="thin">
        <color auto="1"/>
      </bottom>
      <diagonal/>
    </border>
    <border>
      <left style="double">
        <color auto="1"/>
      </left>
      <right/>
      <top style="medium">
        <color indexed="64"/>
      </top>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bottom style="medium">
        <color indexed="64"/>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right/>
      <top/>
      <bottom style="medium">
        <color rgb="FF000000"/>
      </bottom>
      <diagonal/>
    </border>
  </borders>
  <cellStyleXfs count="178">
    <xf numFmtId="0" fontId="0" fillId="0" borderId="0">
      <alignment vertical="center"/>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center"/>
    </xf>
    <xf numFmtId="0" fontId="15" fillId="0" borderId="0">
      <alignment vertical="center"/>
    </xf>
    <xf numFmtId="0" fontId="19" fillId="0" borderId="0"/>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16" fillId="17" borderId="0" applyNumberFormat="0" applyBorder="0" applyAlignment="0" applyProtection="0">
      <alignment vertical="center"/>
    </xf>
    <xf numFmtId="0" fontId="21" fillId="18"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19" fillId="0" borderId="0">
      <alignment vertical="center"/>
    </xf>
    <xf numFmtId="0" fontId="22" fillId="0" borderId="0"/>
    <xf numFmtId="0" fontId="19"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43" fontId="19" fillId="0" borderId="0" applyFont="0" applyFill="0" applyBorder="0" applyAlignment="0" applyProtection="0">
      <alignment vertical="center"/>
    </xf>
    <xf numFmtId="43" fontId="19" fillId="0" borderId="0" applyFont="0" applyFill="0" applyBorder="0" applyAlignment="0" applyProtection="0"/>
    <xf numFmtId="177" fontId="19" fillId="0" borderId="0" applyFont="0" applyFill="0" applyBorder="0" applyAlignment="0" applyProtection="0"/>
    <xf numFmtId="43" fontId="19" fillId="0" borderId="0" applyFont="0" applyFill="0" applyBorder="0" applyAlignment="0" applyProtection="0"/>
    <xf numFmtId="177" fontId="19" fillId="0" borderId="0" applyFont="0" applyFill="0" applyBorder="0" applyAlignment="0" applyProtection="0"/>
    <xf numFmtId="43" fontId="22" fillId="0" borderId="0" applyFont="0" applyFill="0" applyBorder="0" applyAlignment="0" applyProtection="0"/>
    <xf numFmtId="0" fontId="23" fillId="22" borderId="0" applyNumberFormat="0" applyBorder="0" applyAlignment="0" applyProtection="0">
      <alignment vertical="center"/>
    </xf>
    <xf numFmtId="0" fontId="24" fillId="0" borderId="14" applyNumberFormat="0" applyFill="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9" fontId="19" fillId="0" borderId="0" applyFont="0" applyFill="0" applyBorder="0" applyAlignment="0" applyProtection="0"/>
    <xf numFmtId="0" fontId="26" fillId="23" borderId="15" applyNumberFormat="0" applyAlignment="0" applyProtection="0">
      <alignment vertical="center"/>
    </xf>
    <xf numFmtId="44" fontId="19" fillId="0" borderId="0" applyFont="0" applyFill="0" applyBorder="0" applyAlignment="0" applyProtection="0"/>
    <xf numFmtId="44" fontId="19" fillId="0" borderId="0" applyFont="0" applyFill="0" applyBorder="0" applyAlignment="0" applyProtection="0"/>
    <xf numFmtId="0" fontId="27" fillId="0" borderId="16" applyNumberFormat="0" applyFill="0" applyAlignment="0" applyProtection="0">
      <alignment vertical="center"/>
    </xf>
    <xf numFmtId="0" fontId="16" fillId="24" borderId="17" applyNumberFormat="0" applyFont="0" applyAlignment="0" applyProtection="0">
      <alignment vertical="center"/>
    </xf>
    <xf numFmtId="0" fontId="28" fillId="0" borderId="0" applyNumberFormat="0" applyFill="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8" borderId="0" applyNumberFormat="0" applyBorder="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13" borderId="15" applyNumberFormat="0" applyAlignment="0" applyProtection="0">
      <alignment vertical="center"/>
    </xf>
    <xf numFmtId="0" fontId="34" fillId="23" borderId="21" applyNumberFormat="0" applyAlignment="0" applyProtection="0">
      <alignment vertical="center"/>
    </xf>
    <xf numFmtId="0" fontId="35" fillId="29" borderId="22" applyNumberFormat="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6" fillId="9" borderId="0" applyNumberFormat="0" applyBorder="0" applyAlignment="0" applyProtection="0">
      <alignment vertical="center"/>
    </xf>
    <xf numFmtId="0" fontId="37" fillId="0" borderId="0" applyNumberFormat="0" applyFill="0" applyBorder="0" applyAlignment="0" applyProtection="0">
      <alignment vertical="center"/>
    </xf>
    <xf numFmtId="0" fontId="22" fillId="0" borderId="0"/>
    <xf numFmtId="178" fontId="20" fillId="0" borderId="0" applyFont="0" applyFill="0" applyBorder="0" applyAlignment="0" applyProtection="0"/>
    <xf numFmtId="0" fontId="11" fillId="0" borderId="0" applyNumberFormat="0" applyFill="0" applyBorder="0" applyAlignment="0" applyProtection="0">
      <alignment vertical="top"/>
      <protection locked="0"/>
    </xf>
    <xf numFmtId="0" fontId="16" fillId="0" borderId="0">
      <alignment vertical="center"/>
    </xf>
    <xf numFmtId="0" fontId="25" fillId="10" borderId="0" applyNumberFormat="0" applyBorder="0" applyAlignment="0" applyProtection="0">
      <alignment vertical="center"/>
    </xf>
    <xf numFmtId="0" fontId="36" fillId="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40" fillId="0" borderId="0">
      <alignment vertical="center"/>
    </xf>
    <xf numFmtId="179" fontId="41" fillId="0" borderId="0"/>
    <xf numFmtId="180" fontId="41" fillId="0" borderId="0" applyFont="0" applyBorder="0" applyProtection="0"/>
    <xf numFmtId="0" fontId="19" fillId="0" borderId="0"/>
    <xf numFmtId="0" fontId="40" fillId="0" borderId="0">
      <alignment vertical="center"/>
    </xf>
    <xf numFmtId="0" fontId="15" fillId="0" borderId="0">
      <alignment vertical="center"/>
    </xf>
    <xf numFmtId="0" fontId="50" fillId="0" borderId="0">
      <alignment vertical="center"/>
    </xf>
    <xf numFmtId="0" fontId="52" fillId="0" borderId="0"/>
    <xf numFmtId="0" fontId="40" fillId="0" borderId="0">
      <alignment vertical="center"/>
    </xf>
    <xf numFmtId="0" fontId="16" fillId="0" borderId="0">
      <alignment vertical="center"/>
    </xf>
    <xf numFmtId="0" fontId="2" fillId="0" borderId="0">
      <alignment vertical="center"/>
    </xf>
    <xf numFmtId="0" fontId="15" fillId="0" borderId="0">
      <alignment vertical="center"/>
    </xf>
    <xf numFmtId="0" fontId="46" fillId="0" borderId="0">
      <alignment vertical="center"/>
    </xf>
    <xf numFmtId="0" fontId="46" fillId="0" borderId="0">
      <alignment vertical="center"/>
    </xf>
    <xf numFmtId="0" fontId="50" fillId="0" borderId="0">
      <alignment vertical="center"/>
    </xf>
    <xf numFmtId="0" fontId="54" fillId="0" borderId="0">
      <alignment vertical="center"/>
    </xf>
    <xf numFmtId="180" fontId="41" fillId="0" borderId="0"/>
    <xf numFmtId="0" fontId="24" fillId="0" borderId="57" applyNumberFormat="0" applyFill="0" applyAlignment="0" applyProtection="0">
      <alignment vertical="center"/>
    </xf>
    <xf numFmtId="0" fontId="26" fillId="23" borderId="58" applyNumberFormat="0" applyAlignment="0" applyProtection="0">
      <alignment vertical="center"/>
    </xf>
    <xf numFmtId="0" fontId="16" fillId="24" borderId="59" applyNumberFormat="0" applyFont="0" applyAlignment="0" applyProtection="0">
      <alignment vertical="center"/>
    </xf>
    <xf numFmtId="0" fontId="33" fillId="13" borderId="58" applyNumberFormat="0" applyAlignment="0" applyProtection="0">
      <alignment vertical="center"/>
    </xf>
    <xf numFmtId="0" fontId="34" fillId="23" borderId="60" applyNumberFormat="0" applyAlignment="0" applyProtection="0">
      <alignment vertical="center"/>
    </xf>
    <xf numFmtId="0" fontId="40" fillId="0" borderId="0">
      <alignment vertical="center"/>
    </xf>
    <xf numFmtId="0" fontId="33" fillId="13" borderId="58" applyNumberFormat="0" applyAlignment="0" applyProtection="0">
      <alignment vertical="center"/>
    </xf>
    <xf numFmtId="0" fontId="16" fillId="24" borderId="59" applyNumberFormat="0" applyFont="0" applyAlignment="0" applyProtection="0">
      <alignment vertical="center"/>
    </xf>
    <xf numFmtId="0" fontId="26" fillId="23" borderId="58" applyNumberFormat="0" applyAlignment="0" applyProtection="0">
      <alignment vertical="center"/>
    </xf>
    <xf numFmtId="0" fontId="24" fillId="0" borderId="57" applyNumberFormat="0" applyFill="0" applyAlignment="0" applyProtection="0">
      <alignment vertical="center"/>
    </xf>
    <xf numFmtId="0" fontId="24" fillId="0" borderId="57" applyNumberFormat="0" applyFill="0" applyAlignment="0" applyProtection="0">
      <alignment vertical="center"/>
    </xf>
    <xf numFmtId="0" fontId="26" fillId="23" borderId="58" applyNumberFormat="0" applyAlignment="0" applyProtection="0">
      <alignment vertical="center"/>
    </xf>
    <xf numFmtId="0" fontId="16" fillId="24" borderId="59" applyNumberFormat="0" applyFont="0" applyAlignment="0" applyProtection="0">
      <alignment vertical="center"/>
    </xf>
    <xf numFmtId="0" fontId="33" fillId="13" borderId="58" applyNumberFormat="0" applyAlignment="0" applyProtection="0">
      <alignment vertical="center"/>
    </xf>
    <xf numFmtId="0" fontId="34" fillId="23" borderId="60" applyNumberFormat="0" applyAlignment="0" applyProtection="0">
      <alignment vertical="center"/>
    </xf>
    <xf numFmtId="0" fontId="34" fillId="23" borderId="60" applyNumberFormat="0" applyAlignment="0" applyProtection="0">
      <alignment vertical="center"/>
    </xf>
    <xf numFmtId="0" fontId="24" fillId="0" borderId="57" applyNumberFormat="0" applyFill="0" applyAlignment="0" applyProtection="0">
      <alignment vertical="center"/>
    </xf>
    <xf numFmtId="0" fontId="26" fillId="23" borderId="58" applyNumberFormat="0" applyAlignment="0" applyProtection="0">
      <alignment vertical="center"/>
    </xf>
    <xf numFmtId="0" fontId="16" fillId="24" borderId="59" applyNumberFormat="0" applyFont="0" applyAlignment="0" applyProtection="0">
      <alignment vertical="center"/>
    </xf>
    <xf numFmtId="0" fontId="33" fillId="13" borderId="58" applyNumberFormat="0" applyAlignment="0" applyProtection="0">
      <alignment vertical="center"/>
    </xf>
    <xf numFmtId="0" fontId="34" fillId="23" borderId="60" applyNumberFormat="0" applyAlignment="0" applyProtection="0">
      <alignment vertical="center"/>
    </xf>
    <xf numFmtId="0" fontId="19" fillId="0" borderId="0"/>
    <xf numFmtId="0" fontId="16" fillId="0" borderId="0">
      <alignment vertical="center"/>
    </xf>
    <xf numFmtId="0" fontId="54" fillId="0" borderId="0">
      <alignment vertical="center"/>
    </xf>
    <xf numFmtId="0" fontId="65" fillId="0" borderId="0"/>
    <xf numFmtId="179" fontId="41" fillId="0" borderId="0"/>
    <xf numFmtId="180" fontId="15" fillId="0" borderId="0" applyFont="0" applyBorder="0" applyProtection="0"/>
    <xf numFmtId="0" fontId="15" fillId="0" borderId="0"/>
    <xf numFmtId="0" fontId="66" fillId="0" borderId="0" applyNumberFormat="0" applyFill="0" applyBorder="0" applyProtection="0">
      <alignment vertical="center"/>
    </xf>
    <xf numFmtId="0" fontId="102" fillId="0" borderId="0"/>
    <xf numFmtId="0" fontId="19" fillId="0" borderId="0"/>
    <xf numFmtId="0" fontId="22" fillId="0" borderId="0"/>
    <xf numFmtId="0" fontId="19" fillId="0" borderId="0">
      <alignment vertical="center"/>
    </xf>
    <xf numFmtId="37" fontId="20" fillId="0" borderId="0"/>
    <xf numFmtId="0" fontId="76" fillId="0" borderId="0"/>
    <xf numFmtId="0" fontId="76" fillId="0" borderId="0"/>
    <xf numFmtId="0" fontId="22" fillId="0" borderId="0"/>
    <xf numFmtId="0" fontId="19" fillId="0" borderId="0">
      <alignment vertical="center"/>
    </xf>
    <xf numFmtId="37" fontId="15" fillId="0" borderId="0" applyBorder="0" applyProtection="0"/>
    <xf numFmtId="37" fontId="41" fillId="0" borderId="0" applyBorder="0" applyProtection="0"/>
    <xf numFmtId="191" fontId="15" fillId="0" borderId="0" applyBorder="0" applyProtection="0"/>
    <xf numFmtId="37" fontId="15" fillId="0" borderId="0" applyBorder="0" applyProtection="0"/>
    <xf numFmtId="39" fontId="41" fillId="0" borderId="0"/>
    <xf numFmtId="191" fontId="15" fillId="0" borderId="0" applyBorder="0" applyProtection="0"/>
    <xf numFmtId="37" fontId="15" fillId="0" borderId="0" applyBorder="0" applyProtection="0"/>
    <xf numFmtId="37" fontId="41" fillId="0" borderId="0" applyBorder="0" applyProtection="0"/>
    <xf numFmtId="191" fontId="41" fillId="0" borderId="0" applyBorder="0" applyProtection="0"/>
    <xf numFmtId="37" fontId="41" fillId="0" borderId="0" applyBorder="0" applyProtection="0"/>
    <xf numFmtId="39" fontId="41" fillId="0" borderId="0" applyBorder="0" applyProtection="0"/>
    <xf numFmtId="0" fontId="145" fillId="0" borderId="0" applyBorder="0" applyProtection="0">
      <alignment vertical="center"/>
    </xf>
    <xf numFmtId="37" fontId="147" fillId="0" borderId="0"/>
    <xf numFmtId="0" fontId="22" fillId="0" borderId="0"/>
    <xf numFmtId="0" fontId="1" fillId="0" borderId="0">
      <alignment vertical="center"/>
    </xf>
    <xf numFmtId="202" fontId="161" fillId="0" borderId="0" applyBorder="0" applyProtection="0"/>
    <xf numFmtId="0" fontId="54" fillId="0" borderId="0">
      <alignment vertical="center"/>
    </xf>
    <xf numFmtId="0" fontId="162" fillId="0" borderId="0" applyNumberFormat="0" applyBorder="0" applyProtection="0"/>
    <xf numFmtId="0" fontId="54" fillId="0" borderId="0" applyNumberFormat="0" applyFont="0" applyBorder="0" applyProtection="0"/>
    <xf numFmtId="0" fontId="162" fillId="0" borderId="0" applyNumberFormat="0" applyBorder="0" applyProtection="0"/>
    <xf numFmtId="0" fontId="54" fillId="0" borderId="0">
      <alignment vertical="center"/>
    </xf>
    <xf numFmtId="0" fontId="54" fillId="0" borderId="0" applyNumberFormat="0" applyBorder="0" applyProtection="0"/>
    <xf numFmtId="0" fontId="54" fillId="0" borderId="0">
      <alignment vertical="center"/>
    </xf>
    <xf numFmtId="0" fontId="54" fillId="0" borderId="0" applyNumberFormat="0" applyFont="0" applyBorder="0" applyProtection="0"/>
    <xf numFmtId="0" fontId="54" fillId="0" borderId="0">
      <alignment vertical="center"/>
    </xf>
    <xf numFmtId="0" fontId="15" fillId="0" borderId="0" applyNumberFormat="0" applyBorder="0" applyProtection="0">
      <alignment vertical="center"/>
    </xf>
    <xf numFmtId="0" fontId="54" fillId="0" borderId="0" applyNumberFormat="0" applyFont="0" applyBorder="0" applyProtection="0">
      <alignment vertical="center"/>
    </xf>
    <xf numFmtId="0" fontId="161" fillId="0" borderId="0"/>
    <xf numFmtId="208" fontId="161" fillId="0" borderId="0" applyFont="0" applyBorder="0" applyProtection="0"/>
    <xf numFmtId="0" fontId="15" fillId="0" borderId="0"/>
  </cellStyleXfs>
  <cellXfs count="2660">
    <xf numFmtId="0" fontId="0" fillId="0" borderId="0" xfId="0">
      <alignment vertical="center"/>
    </xf>
    <xf numFmtId="0" fontId="8" fillId="2" borderId="5" xfId="0" applyFont="1" applyFill="1" applyBorder="1" applyAlignment="1">
      <alignment horizontal="center" vertical="center"/>
    </xf>
    <xf numFmtId="0" fontId="9" fillId="0" borderId="0" xfId="1" applyAlignment="1" applyProtection="1">
      <alignment vertical="center"/>
    </xf>
    <xf numFmtId="0" fontId="6" fillId="3" borderId="6" xfId="0" applyFont="1" applyFill="1" applyBorder="1">
      <alignment vertical="center"/>
    </xf>
    <xf numFmtId="0" fontId="6" fillId="3" borderId="6" xfId="0" applyFont="1" applyFill="1" applyBorder="1" applyAlignment="1">
      <alignment horizontal="justify" vertical="center"/>
    </xf>
    <xf numFmtId="0" fontId="6" fillId="3" borderId="6" xfId="0" applyFont="1" applyFill="1" applyBorder="1" applyAlignment="1">
      <alignment horizontal="left" vertical="center" indent="2"/>
    </xf>
    <xf numFmtId="0" fontId="6" fillId="3" borderId="6" xfId="0" applyFont="1" applyFill="1" applyBorder="1" applyAlignment="1">
      <alignment horizontal="left" vertical="center" wrapText="1" indent="2"/>
    </xf>
    <xf numFmtId="0" fontId="6" fillId="3" borderId="6" xfId="0" applyFont="1" applyFill="1" applyBorder="1" applyAlignment="1">
      <alignment horizontal="left" vertical="center" wrapText="1"/>
    </xf>
    <xf numFmtId="0" fontId="6" fillId="3" borderId="7" xfId="0" applyFont="1" applyFill="1" applyBorder="1" applyAlignment="1">
      <alignment horizontal="justify" vertical="center"/>
    </xf>
    <xf numFmtId="0" fontId="6" fillId="3" borderId="6" xfId="0" applyFont="1" applyFill="1" applyBorder="1" applyAlignment="1">
      <alignment vertical="center" wrapText="1"/>
    </xf>
    <xf numFmtId="0" fontId="6" fillId="3" borderId="6" xfId="0" applyFont="1" applyFill="1" applyBorder="1" applyAlignment="1">
      <alignment horizontal="left" vertical="center" wrapText="1" indent="1"/>
    </xf>
    <xf numFmtId="0" fontId="6" fillId="3" borderId="7" xfId="0" applyFont="1" applyFill="1" applyBorder="1" applyAlignment="1">
      <alignment vertical="center" wrapText="1"/>
    </xf>
    <xf numFmtId="0" fontId="12" fillId="0" borderId="0" xfId="2" applyFont="1" applyAlignment="1">
      <alignment vertical="center"/>
    </xf>
    <xf numFmtId="0" fontId="15" fillId="0" borderId="0" xfId="3">
      <alignment vertical="center"/>
    </xf>
    <xf numFmtId="0" fontId="16" fillId="0" borderId="0" xfId="3" applyFont="1">
      <alignment vertical="center"/>
    </xf>
    <xf numFmtId="0" fontId="6" fillId="4" borderId="8" xfId="3" applyFont="1" applyFill="1" applyBorder="1" applyAlignment="1">
      <alignment horizontal="justify" vertical="center"/>
    </xf>
    <xf numFmtId="0" fontId="6" fillId="4" borderId="8" xfId="3" applyFont="1" applyFill="1" applyBorder="1" applyAlignment="1">
      <alignment horizontal="left" vertical="center" indent="2"/>
    </xf>
    <xf numFmtId="0" fontId="6" fillId="4" borderId="8" xfId="3" applyFont="1" applyFill="1" applyBorder="1" applyAlignment="1">
      <alignment horizontal="left" vertical="center" wrapText="1" indent="2"/>
    </xf>
    <xf numFmtId="0" fontId="6" fillId="4" borderId="8" xfId="3" applyFont="1" applyFill="1" applyBorder="1" applyAlignment="1">
      <alignment horizontal="left" vertical="center" wrapText="1"/>
    </xf>
    <xf numFmtId="0" fontId="6" fillId="4" borderId="9" xfId="3" applyFont="1" applyFill="1" applyBorder="1" applyAlignment="1">
      <alignment horizontal="justify" vertical="center"/>
    </xf>
    <xf numFmtId="0" fontId="8" fillId="5" borderId="10" xfId="3" applyFont="1" applyFill="1" applyBorder="1" applyAlignment="1">
      <alignment horizontal="center" vertical="center"/>
    </xf>
    <xf numFmtId="0" fontId="6" fillId="4" borderId="8" xfId="3" applyFont="1" applyFill="1" applyBorder="1">
      <alignment vertical="center"/>
    </xf>
    <xf numFmtId="0" fontId="17" fillId="6" borderId="11" xfId="3" applyFont="1" applyFill="1" applyBorder="1" applyAlignment="1">
      <alignment horizontal="center" vertical="center"/>
    </xf>
    <xf numFmtId="0" fontId="10" fillId="0" borderId="0" xfId="2" applyAlignment="1">
      <alignment vertical="center"/>
    </xf>
    <xf numFmtId="0" fontId="18" fillId="7" borderId="12" xfId="3" applyFont="1" applyFill="1" applyBorder="1">
      <alignment vertical="center"/>
    </xf>
    <xf numFmtId="0" fontId="18" fillId="7" borderId="12" xfId="3" applyFont="1" applyFill="1" applyBorder="1" applyAlignment="1">
      <alignment horizontal="justify" vertical="center"/>
    </xf>
    <xf numFmtId="0" fontId="18" fillId="7" borderId="12" xfId="3" applyFont="1" applyFill="1" applyBorder="1" applyAlignment="1">
      <alignment horizontal="left" vertical="center" indent="2"/>
    </xf>
    <xf numFmtId="0" fontId="18" fillId="7" borderId="12" xfId="3" applyFont="1" applyFill="1" applyBorder="1" applyAlignment="1">
      <alignment horizontal="left" vertical="center" wrapText="1" indent="2"/>
    </xf>
    <xf numFmtId="0" fontId="0" fillId="32" borderId="0" xfId="0" applyFill="1" applyAlignment="1">
      <alignment vertical="center" wrapText="1"/>
    </xf>
    <xf numFmtId="0" fontId="0" fillId="0" borderId="0" xfId="0" applyAlignment="1">
      <alignment vertical="center" wrapText="1"/>
    </xf>
    <xf numFmtId="0" fontId="43" fillId="32" borderId="0" xfId="0" applyFont="1" applyFill="1" applyAlignment="1">
      <alignment vertical="center" wrapText="1"/>
    </xf>
    <xf numFmtId="0" fontId="7" fillId="32" borderId="25" xfId="0" applyFont="1" applyFill="1" applyBorder="1" applyAlignment="1">
      <alignment horizontal="center" vertical="center" wrapText="1"/>
    </xf>
    <xf numFmtId="0" fontId="0" fillId="32" borderId="1" xfId="0" applyFill="1" applyBorder="1" applyAlignment="1">
      <alignment horizontal="center" vertical="center" wrapText="1"/>
    </xf>
    <xf numFmtId="0" fontId="0" fillId="32" borderId="2" xfId="0" applyFill="1" applyBorder="1" applyAlignment="1">
      <alignment horizontal="center" vertical="center" wrapText="1"/>
    </xf>
    <xf numFmtId="0" fontId="0" fillId="32" borderId="1" xfId="0" applyFill="1" applyBorder="1" applyAlignment="1">
      <alignment vertical="center" wrapText="1"/>
    </xf>
    <xf numFmtId="0" fontId="0" fillId="32" borderId="2" xfId="0" applyFill="1" applyBorder="1" applyAlignment="1">
      <alignment vertical="center" wrapText="1"/>
    </xf>
    <xf numFmtId="0" fontId="0" fillId="0" borderId="3" xfId="0" applyBorder="1" applyAlignment="1">
      <alignment vertical="center" wrapText="1"/>
    </xf>
    <xf numFmtId="0" fontId="0" fillId="33" borderId="32" xfId="0" applyFill="1" applyBorder="1" applyAlignment="1">
      <alignment horizontal="center" vertical="center" wrapText="1"/>
    </xf>
    <xf numFmtId="0" fontId="7" fillId="33" borderId="28" xfId="0" applyFont="1" applyFill="1" applyBorder="1" applyAlignment="1">
      <alignment horizontal="center" vertical="center" wrapText="1"/>
    </xf>
    <xf numFmtId="0" fontId="44" fillId="0" borderId="40" xfId="2" applyFont="1" applyBorder="1" applyAlignment="1">
      <alignment horizontal="center" vertical="center"/>
    </xf>
    <xf numFmtId="0" fontId="0" fillId="33" borderId="28" xfId="0" applyFill="1" applyBorder="1" applyAlignment="1">
      <alignment horizontal="center" vertical="center" wrapText="1"/>
    </xf>
    <xf numFmtId="0" fontId="0" fillId="33" borderId="0" xfId="0" applyFill="1" applyAlignment="1">
      <alignment vertical="center" wrapText="1"/>
    </xf>
    <xf numFmtId="0" fontId="0" fillId="33" borderId="29" xfId="0" applyFill="1" applyBorder="1" applyAlignment="1">
      <alignment horizontal="center" vertical="center" wrapText="1"/>
    </xf>
    <xf numFmtId="0" fontId="9" fillId="0" borderId="40" xfId="1" applyBorder="1" applyAlignment="1" applyProtection="1">
      <alignment horizontal="center" vertical="center"/>
    </xf>
    <xf numFmtId="0" fontId="11" fillId="33" borderId="28" xfId="2" applyFont="1" applyFill="1" applyBorder="1" applyAlignment="1">
      <alignment horizontal="center" vertical="center" wrapText="1"/>
    </xf>
    <xf numFmtId="0" fontId="12" fillId="33" borderId="28" xfId="2" applyFont="1" applyFill="1" applyBorder="1" applyAlignment="1">
      <alignment horizontal="center" vertical="center" wrapText="1"/>
    </xf>
    <xf numFmtId="0" fontId="45" fillId="0" borderId="0" xfId="0" applyFont="1" applyAlignment="1">
      <alignment vertical="center" wrapText="1"/>
    </xf>
    <xf numFmtId="0" fontId="0" fillId="32" borderId="0" xfId="0" applyFill="1" applyAlignment="1">
      <alignment horizontal="center" vertical="center" wrapText="1"/>
    </xf>
    <xf numFmtId="0" fontId="7" fillId="32" borderId="0" xfId="0" applyFont="1" applyFill="1" applyAlignment="1">
      <alignment horizontal="center" vertical="top" wrapText="1"/>
    </xf>
    <xf numFmtId="0" fontId="0" fillId="32" borderId="0" xfId="0" applyFill="1" applyAlignment="1">
      <alignment horizontal="center" vertical="center"/>
    </xf>
    <xf numFmtId="0" fontId="43" fillId="32" borderId="0" xfId="0" applyFont="1" applyFill="1" applyAlignment="1">
      <alignment horizontal="center" vertical="center" wrapText="1"/>
    </xf>
    <xf numFmtId="0" fontId="0" fillId="0" borderId="0" xfId="0" applyAlignment="1">
      <alignment horizontal="center" vertical="center" wrapText="1"/>
    </xf>
    <xf numFmtId="0" fontId="48" fillId="32" borderId="3" xfId="0" applyFont="1" applyFill="1" applyBorder="1" applyAlignment="1">
      <alignment horizontal="center" vertical="center" wrapText="1"/>
    </xf>
    <xf numFmtId="176" fontId="47" fillId="32" borderId="49" xfId="0" applyNumberFormat="1" applyFont="1" applyFill="1" applyBorder="1" applyAlignment="1">
      <alignment horizontal="center" vertical="center" wrapText="1"/>
    </xf>
    <xf numFmtId="20" fontId="47" fillId="32" borderId="2" xfId="0" applyNumberFormat="1" applyFont="1" applyFill="1" applyBorder="1" applyAlignment="1">
      <alignment horizontal="center" vertical="center" wrapText="1"/>
    </xf>
    <xf numFmtId="0" fontId="6" fillId="4" borderId="8" xfId="98" applyFont="1" applyFill="1" applyBorder="1" applyAlignment="1">
      <alignment horizontal="left" vertical="center" wrapText="1" indent="2"/>
    </xf>
    <xf numFmtId="0" fontId="6" fillId="4" borderId="8" xfId="98" applyFont="1" applyFill="1" applyBorder="1" applyAlignment="1">
      <alignment horizontal="justify" vertical="center"/>
    </xf>
    <xf numFmtId="0" fontId="6" fillId="4" borderId="8" xfId="98" applyFont="1" applyFill="1" applyBorder="1" applyAlignment="1">
      <alignment horizontal="left" vertical="center" indent="2"/>
    </xf>
    <xf numFmtId="0" fontId="6" fillId="4" borderId="8" xfId="98" applyFont="1" applyFill="1" applyBorder="1" applyAlignment="1">
      <alignment horizontal="left" vertical="center" wrapText="1"/>
    </xf>
    <xf numFmtId="0" fontId="6" fillId="4" borderId="9" xfId="98" applyFont="1" applyFill="1" applyBorder="1" applyAlignment="1">
      <alignment horizontal="justify" vertical="center"/>
    </xf>
    <xf numFmtId="0" fontId="18" fillId="7" borderId="12" xfId="98" applyFont="1" applyFill="1" applyBorder="1" applyAlignment="1">
      <alignment horizontal="left" vertical="center" indent="2"/>
    </xf>
    <xf numFmtId="0" fontId="18" fillId="7" borderId="12" xfId="98" applyFont="1" applyFill="1" applyBorder="1" applyAlignment="1">
      <alignment horizontal="left" vertical="center" wrapText="1" indent="2"/>
    </xf>
    <xf numFmtId="0" fontId="18" fillId="7" borderId="12" xfId="98" applyFont="1" applyFill="1" applyBorder="1" applyAlignment="1">
      <alignment horizontal="justify" vertical="center"/>
    </xf>
    <xf numFmtId="0" fontId="18" fillId="7" borderId="12" xfId="98" applyFont="1" applyFill="1" applyBorder="1" applyAlignment="1">
      <alignment horizontal="left" vertical="center" wrapText="1"/>
    </xf>
    <xf numFmtId="0" fontId="18" fillId="7" borderId="13" xfId="98" applyFont="1" applyFill="1" applyBorder="1" applyAlignment="1">
      <alignment horizontal="justify" vertical="center"/>
    </xf>
    <xf numFmtId="0" fontId="53" fillId="4" borderId="8" xfId="3" applyFont="1" applyFill="1" applyBorder="1" applyAlignment="1">
      <alignment horizontal="justify" vertical="center"/>
    </xf>
    <xf numFmtId="0" fontId="53" fillId="4" borderId="8" xfId="3" applyFont="1" applyFill="1" applyBorder="1" applyAlignment="1">
      <alignment horizontal="left" vertical="center" indent="2"/>
    </xf>
    <xf numFmtId="0" fontId="53" fillId="4" borderId="8" xfId="3" applyFont="1" applyFill="1" applyBorder="1" applyAlignment="1">
      <alignment horizontal="left" vertical="center" wrapText="1" indent="2"/>
    </xf>
    <xf numFmtId="0" fontId="56" fillId="3" borderId="6" xfId="0" applyFont="1" applyFill="1" applyBorder="1" applyAlignment="1">
      <alignment vertical="center" wrapText="1"/>
    </xf>
    <xf numFmtId="0" fontId="56" fillId="7" borderId="12" xfId="98" applyFont="1" applyFill="1" applyBorder="1" applyAlignment="1">
      <alignment horizontal="left" vertical="center" wrapText="1" indent="2"/>
    </xf>
    <xf numFmtId="0" fontId="56" fillId="4" borderId="8" xfId="98" applyFont="1" applyFill="1" applyBorder="1" applyAlignment="1">
      <alignment horizontal="left" vertical="center" indent="2"/>
    </xf>
    <xf numFmtId="0" fontId="56" fillId="4" borderId="8" xfId="98" applyFont="1" applyFill="1" applyBorder="1" applyAlignment="1">
      <alignment horizontal="left" vertical="center" wrapText="1" indent="2"/>
    </xf>
    <xf numFmtId="0" fontId="56" fillId="4" borderId="8" xfId="3" applyFont="1" applyFill="1" applyBorder="1" applyAlignment="1">
      <alignment horizontal="left" vertical="center" wrapText="1" indent="2"/>
    </xf>
    <xf numFmtId="0" fontId="56" fillId="4" borderId="8" xfId="3" applyFont="1" applyFill="1" applyBorder="1" applyAlignment="1">
      <alignment horizontal="left" vertical="center" indent="2"/>
    </xf>
    <xf numFmtId="0" fontId="56" fillId="4" borderId="8" xfId="3" applyFont="1" applyFill="1" applyBorder="1" applyAlignment="1">
      <alignment horizontal="justify" vertical="center"/>
    </xf>
    <xf numFmtId="0" fontId="49" fillId="5" borderId="10" xfId="3" applyFont="1" applyFill="1" applyBorder="1" applyAlignment="1">
      <alignment horizontal="center" vertical="center"/>
    </xf>
    <xf numFmtId="0" fontId="58" fillId="0" borderId="0" xfId="2" applyFont="1" applyAlignment="1">
      <alignment vertical="center"/>
    </xf>
    <xf numFmtId="0" fontId="19" fillId="0" borderId="0" xfId="3" applyFont="1">
      <alignment vertical="center"/>
    </xf>
    <xf numFmtId="0" fontId="56" fillId="4" borderId="8" xfId="3" applyFont="1" applyFill="1" applyBorder="1">
      <alignment vertical="center"/>
    </xf>
    <xf numFmtId="0" fontId="56" fillId="3" borderId="6" xfId="0" applyFont="1" applyFill="1" applyBorder="1" applyAlignment="1">
      <alignment horizontal="left" vertical="center" wrapText="1" indent="1"/>
    </xf>
    <xf numFmtId="0" fontId="56" fillId="3" borderId="6" xfId="97" applyFont="1" applyFill="1" applyBorder="1" applyAlignment="1">
      <alignment horizontal="left" vertical="center" wrapText="1" indent="2"/>
    </xf>
    <xf numFmtId="0" fontId="56" fillId="4" borderId="8" xfId="98" applyFont="1" applyFill="1" applyBorder="1" applyAlignment="1">
      <alignment horizontal="justify" vertical="center"/>
    </xf>
    <xf numFmtId="0" fontId="56" fillId="4" borderId="8" xfId="98" applyFont="1" applyFill="1" applyBorder="1" applyAlignment="1">
      <alignment horizontal="left" vertical="center" wrapText="1"/>
    </xf>
    <xf numFmtId="0" fontId="56" fillId="4" borderId="9" xfId="98" applyFont="1" applyFill="1" applyBorder="1" applyAlignment="1">
      <alignment horizontal="justify" vertical="center"/>
    </xf>
    <xf numFmtId="0" fontId="56" fillId="7" borderId="12" xfId="3" applyFont="1" applyFill="1" applyBorder="1" applyAlignment="1">
      <alignment horizontal="left" vertical="center" wrapText="1" indent="2"/>
    </xf>
    <xf numFmtId="0" fontId="56" fillId="7" borderId="12" xfId="98" applyFont="1" applyFill="1" applyBorder="1" applyAlignment="1">
      <alignment horizontal="left" vertical="center" indent="2"/>
    </xf>
    <xf numFmtId="0" fontId="56" fillId="7" borderId="12" xfId="98" applyFont="1" applyFill="1" applyBorder="1" applyAlignment="1">
      <alignment horizontal="justify" vertical="center"/>
    </xf>
    <xf numFmtId="0" fontId="49" fillId="6" borderId="11" xfId="3" applyFont="1" applyFill="1" applyBorder="1" applyAlignment="1">
      <alignment horizontal="center" vertical="center"/>
    </xf>
    <xf numFmtId="0" fontId="56" fillId="7" borderId="12" xfId="3" applyFont="1" applyFill="1" applyBorder="1">
      <alignment vertical="center"/>
    </xf>
    <xf numFmtId="0" fontId="56" fillId="7" borderId="12" xfId="3" applyFont="1" applyFill="1" applyBorder="1" applyAlignment="1">
      <alignment horizontal="justify" vertical="center"/>
    </xf>
    <xf numFmtId="0" fontId="56" fillId="7" borderId="12" xfId="3" applyFont="1" applyFill="1" applyBorder="1" applyAlignment="1">
      <alignment horizontal="left" vertical="center" indent="2"/>
    </xf>
    <xf numFmtId="0" fontId="56" fillId="7" borderId="12" xfId="3" applyFont="1" applyFill="1" applyBorder="1" applyAlignment="1">
      <alignment horizontal="left" vertical="center" wrapText="1"/>
    </xf>
    <xf numFmtId="0" fontId="56" fillId="7" borderId="13" xfId="3" applyFont="1" applyFill="1" applyBorder="1" applyAlignment="1">
      <alignment horizontal="justify" vertical="center"/>
    </xf>
    <xf numFmtId="0" fontId="56" fillId="7" borderId="12" xfId="98" applyFont="1" applyFill="1" applyBorder="1" applyAlignment="1">
      <alignment horizontal="left" vertical="center" wrapText="1"/>
    </xf>
    <xf numFmtId="0" fontId="56" fillId="7" borderId="13" xfId="98" applyFont="1" applyFill="1" applyBorder="1" applyAlignment="1">
      <alignment horizontal="justify" vertical="center"/>
    </xf>
    <xf numFmtId="0" fontId="49" fillId="2" borderId="5" xfId="0" applyFont="1" applyFill="1" applyBorder="1" applyAlignment="1">
      <alignment horizontal="center" vertical="center" wrapText="1"/>
    </xf>
    <xf numFmtId="176" fontId="47" fillId="32" borderId="1" xfId="0" applyNumberFormat="1" applyFont="1" applyFill="1" applyBorder="1" applyAlignment="1">
      <alignment horizontal="center" vertical="center" wrapText="1"/>
    </xf>
    <xf numFmtId="183" fontId="61" fillId="0" borderId="56" xfId="102" applyNumberFormat="1" applyFont="1" applyBorder="1" applyAlignment="1">
      <alignment horizontal="center" vertical="center" wrapText="1"/>
    </xf>
    <xf numFmtId="0" fontId="48" fillId="0" borderId="3" xfId="0" applyFont="1" applyBorder="1" applyAlignment="1">
      <alignment horizontal="center" vertical="center"/>
    </xf>
    <xf numFmtId="176" fontId="47" fillId="33" borderId="2" xfId="0" applyNumberFormat="1" applyFont="1" applyFill="1" applyBorder="1" applyAlignment="1">
      <alignment horizontal="center" vertical="center" wrapText="1"/>
    </xf>
    <xf numFmtId="176" fontId="47" fillId="33" borderId="26" xfId="0" applyNumberFormat="1" applyFont="1" applyFill="1" applyBorder="1" applyAlignment="1">
      <alignment horizontal="center" vertical="center" wrapText="1"/>
    </xf>
    <xf numFmtId="181" fontId="47" fillId="33" borderId="2" xfId="0" applyNumberFormat="1" applyFont="1" applyFill="1" applyBorder="1" applyAlignment="1">
      <alignment horizontal="center" vertical="center" wrapText="1"/>
    </xf>
    <xf numFmtId="181" fontId="47" fillId="33" borderId="26" xfId="0" applyNumberFormat="1" applyFont="1" applyFill="1" applyBorder="1" applyAlignment="1">
      <alignment horizontal="center" vertical="center" wrapText="1"/>
    </xf>
    <xf numFmtId="0" fontId="48" fillId="0" borderId="0" xfId="0" applyFont="1" applyAlignment="1">
      <alignment horizontal="center" vertical="center"/>
    </xf>
    <xf numFmtId="176" fontId="47" fillId="33" borderId="29" xfId="0" applyNumberFormat="1" applyFont="1" applyFill="1" applyBorder="1" applyAlignment="1">
      <alignment horizontal="center" vertical="center" wrapText="1"/>
    </xf>
    <xf numFmtId="176" fontId="47" fillId="33" borderId="31" xfId="0" applyNumberFormat="1" applyFont="1" applyFill="1" applyBorder="1" applyAlignment="1">
      <alignment horizontal="center" vertical="center" wrapText="1"/>
    </xf>
    <xf numFmtId="181" fontId="47" fillId="33" borderId="32" xfId="0" applyNumberFormat="1" applyFont="1" applyFill="1" applyBorder="1" applyAlignment="1">
      <alignment horizontal="center" vertical="center" wrapText="1"/>
    </xf>
    <xf numFmtId="0" fontId="48" fillId="32" borderId="49" xfId="0" applyFont="1" applyFill="1" applyBorder="1" applyAlignment="1">
      <alignment horizontal="center" vertical="center" wrapText="1"/>
    </xf>
    <xf numFmtId="0" fontId="47" fillId="32" borderId="49" xfId="0" applyFont="1" applyFill="1" applyBorder="1" applyAlignment="1">
      <alignment horizontal="center" vertical="center" wrapText="1"/>
    </xf>
    <xf numFmtId="20" fontId="48" fillId="32" borderId="2" xfId="0" applyNumberFormat="1" applyFont="1" applyFill="1" applyBorder="1" applyAlignment="1">
      <alignment horizontal="center" vertical="center" wrapText="1"/>
    </xf>
    <xf numFmtId="176" fontId="47" fillId="33" borderId="35" xfId="0" applyNumberFormat="1" applyFont="1" applyFill="1" applyBorder="1" applyAlignment="1">
      <alignment horizontal="center" vertical="center" wrapText="1"/>
    </xf>
    <xf numFmtId="0" fontId="47" fillId="33" borderId="26" xfId="0" applyFont="1" applyFill="1" applyBorder="1" applyAlignment="1">
      <alignment horizontal="center" vertical="center" wrapText="1"/>
    </xf>
    <xf numFmtId="176" fontId="47" fillId="33" borderId="36" xfId="0" applyNumberFormat="1" applyFont="1" applyFill="1" applyBorder="1" applyAlignment="1">
      <alignment horizontal="center" vertical="center" wrapText="1"/>
    </xf>
    <xf numFmtId="0" fontId="62" fillId="33" borderId="26" xfId="2" applyFont="1" applyFill="1" applyBorder="1" applyAlignment="1">
      <alignment horizontal="center" vertical="center" wrapText="1"/>
    </xf>
    <xf numFmtId="0" fontId="58" fillId="33" borderId="0" xfId="2" applyFont="1" applyFill="1" applyBorder="1" applyAlignment="1">
      <alignment horizontal="center" vertical="center" wrapText="1"/>
    </xf>
    <xf numFmtId="0" fontId="47" fillId="33" borderId="0" xfId="0" applyFont="1" applyFill="1" applyAlignment="1">
      <alignment horizontal="center" vertical="center" wrapText="1"/>
    </xf>
    <xf numFmtId="181" fontId="47" fillId="33" borderId="36" xfId="0" applyNumberFormat="1" applyFont="1" applyFill="1" applyBorder="1" applyAlignment="1">
      <alignment horizontal="center" vertical="center" wrapText="1"/>
    </xf>
    <xf numFmtId="0" fontId="58" fillId="33" borderId="0" xfId="2" applyFont="1" applyFill="1" applyAlignment="1">
      <alignment horizontal="center" vertical="center" wrapText="1"/>
    </xf>
    <xf numFmtId="0" fontId="63" fillId="0" borderId="26" xfId="1" applyFont="1" applyBorder="1" applyAlignment="1" applyProtection="1">
      <alignment horizontal="center" vertical="center"/>
    </xf>
    <xf numFmtId="0" fontId="47" fillId="33" borderId="28" xfId="0" applyFont="1" applyFill="1" applyBorder="1" applyAlignment="1">
      <alignment horizontal="center" vertical="center" wrapText="1"/>
    </xf>
    <xf numFmtId="0" fontId="58" fillId="33" borderId="39" xfId="2" applyFont="1" applyFill="1" applyBorder="1" applyAlignment="1">
      <alignment horizontal="center" vertical="center" wrapText="1"/>
    </xf>
    <xf numFmtId="0" fontId="64" fillId="0" borderId="40" xfId="2" applyFont="1" applyBorder="1" applyAlignment="1">
      <alignment horizontal="center" vertical="center"/>
    </xf>
    <xf numFmtId="0" fontId="47" fillId="33" borderId="39" xfId="0" applyFont="1" applyFill="1" applyBorder="1" applyAlignment="1">
      <alignment horizontal="center" vertical="center" wrapText="1"/>
    </xf>
    <xf numFmtId="176" fontId="47" fillId="33" borderId="42" xfId="0" applyNumberFormat="1" applyFont="1" applyFill="1" applyBorder="1" applyAlignment="1">
      <alignment horizontal="center" vertical="center" wrapText="1"/>
    </xf>
    <xf numFmtId="0" fontId="62" fillId="33" borderId="42" xfId="2" applyFont="1" applyFill="1" applyBorder="1" applyAlignment="1">
      <alignment horizontal="center" vertical="center" wrapText="1"/>
    </xf>
    <xf numFmtId="0" fontId="62" fillId="33" borderId="2" xfId="2" applyFont="1" applyFill="1" applyBorder="1" applyAlignment="1">
      <alignment horizontal="center" vertical="center" wrapText="1"/>
    </xf>
    <xf numFmtId="181" fontId="47" fillId="33" borderId="43" xfId="0" applyNumberFormat="1" applyFont="1" applyFill="1" applyBorder="1" applyAlignment="1">
      <alignment horizontal="center" vertical="center" wrapText="1"/>
    </xf>
    <xf numFmtId="0" fontId="63" fillId="0" borderId="3" xfId="1" applyFont="1" applyBorder="1" applyAlignment="1" applyProtection="1">
      <alignment horizontal="center" vertical="center"/>
    </xf>
    <xf numFmtId="0" fontId="62" fillId="33" borderId="3" xfId="2" applyFont="1" applyFill="1" applyBorder="1" applyAlignment="1">
      <alignment horizontal="center" vertical="center" wrapText="1"/>
    </xf>
    <xf numFmtId="0" fontId="63" fillId="0" borderId="38" xfId="1" applyFont="1" applyBorder="1" applyAlignment="1" applyProtection="1">
      <alignment horizontal="center" vertical="center"/>
    </xf>
    <xf numFmtId="176" fontId="47" fillId="33" borderId="43" xfId="0" applyNumberFormat="1" applyFont="1" applyFill="1" applyBorder="1" applyAlignment="1">
      <alignment horizontal="center" vertical="center" wrapText="1"/>
    </xf>
    <xf numFmtId="0" fontId="47" fillId="33" borderId="2" xfId="0" applyFont="1" applyFill="1" applyBorder="1" applyAlignment="1">
      <alignment horizontal="center" vertical="center" wrapText="1"/>
    </xf>
    <xf numFmtId="0" fontId="47" fillId="33" borderId="3" xfId="0" applyFont="1" applyFill="1" applyBorder="1" applyAlignment="1">
      <alignment horizontal="center" vertical="center" wrapText="1"/>
    </xf>
    <xf numFmtId="0" fontId="63" fillId="0" borderId="2" xfId="1" applyFont="1" applyBorder="1" applyAlignment="1" applyProtection="1">
      <alignment horizontal="center" vertical="center"/>
    </xf>
    <xf numFmtId="0" fontId="63" fillId="0" borderId="43" xfId="1" applyFont="1" applyBorder="1" applyAlignment="1" applyProtection="1">
      <alignment horizontal="center" vertical="center"/>
    </xf>
    <xf numFmtId="0" fontId="47" fillId="33" borderId="42" xfId="0" applyFont="1" applyFill="1" applyBorder="1" applyAlignment="1">
      <alignment horizontal="center" vertical="center" wrapText="1"/>
    </xf>
    <xf numFmtId="0" fontId="64" fillId="0" borderId="26" xfId="2" applyFont="1" applyBorder="1" applyAlignment="1">
      <alignment horizontal="center" vertical="center"/>
    </xf>
    <xf numFmtId="0" fontId="47" fillId="33" borderId="49" xfId="0" applyFont="1" applyFill="1" applyBorder="1" applyAlignment="1">
      <alignment horizontal="center" vertical="center" wrapText="1"/>
    </xf>
    <xf numFmtId="0" fontId="47" fillId="33" borderId="31" xfId="0" applyFont="1" applyFill="1" applyBorder="1" applyAlignment="1">
      <alignment horizontal="center" vertical="center" wrapText="1"/>
    </xf>
    <xf numFmtId="0" fontId="58" fillId="33" borderId="46" xfId="2" applyFont="1" applyFill="1" applyBorder="1" applyAlignment="1">
      <alignment horizontal="center" vertical="center" wrapText="1"/>
    </xf>
    <xf numFmtId="0" fontId="64" fillId="33" borderId="3" xfId="2" applyFont="1" applyFill="1" applyBorder="1" applyAlignment="1">
      <alignment horizontal="center" vertical="center" wrapText="1"/>
    </xf>
    <xf numFmtId="0" fontId="61" fillId="33" borderId="3" xfId="0" applyFont="1" applyFill="1" applyBorder="1" applyAlignment="1">
      <alignment horizontal="center" vertical="center" wrapText="1"/>
    </xf>
    <xf numFmtId="0" fontId="47" fillId="33" borderId="46" xfId="0" applyFont="1" applyFill="1" applyBorder="1" applyAlignment="1">
      <alignment horizontal="center" vertical="center" wrapText="1"/>
    </xf>
    <xf numFmtId="0" fontId="47" fillId="33" borderId="4" xfId="0" applyFont="1" applyFill="1" applyBorder="1" applyAlignment="1">
      <alignment horizontal="center" vertical="center" wrapText="1"/>
    </xf>
    <xf numFmtId="0" fontId="47" fillId="33" borderId="40" xfId="0" applyFont="1" applyFill="1" applyBorder="1" applyAlignment="1">
      <alignment horizontal="center" vertical="center" wrapText="1"/>
    </xf>
    <xf numFmtId="0" fontId="62" fillId="33" borderId="28" xfId="2" applyFont="1" applyFill="1" applyBorder="1" applyAlignment="1">
      <alignment horizontal="center" vertical="center" wrapText="1"/>
    </xf>
    <xf numFmtId="0" fontId="63" fillId="0" borderId="40" xfId="1" applyFont="1" applyBorder="1" applyAlignment="1" applyProtection="1">
      <alignment horizontal="center" vertical="center"/>
    </xf>
    <xf numFmtId="0" fontId="62" fillId="33" borderId="31" xfId="2" applyFont="1" applyFill="1" applyBorder="1" applyAlignment="1">
      <alignment horizontal="center" vertical="center" wrapText="1"/>
    </xf>
    <xf numFmtId="176" fontId="47" fillId="33" borderId="52" xfId="0" applyNumberFormat="1" applyFont="1" applyFill="1" applyBorder="1" applyAlignment="1">
      <alignment horizontal="center" vertical="center" wrapText="1"/>
    </xf>
    <xf numFmtId="0" fontId="48" fillId="0" borderId="28" xfId="0" applyFont="1" applyBorder="1" applyAlignment="1">
      <alignment horizontal="center" vertical="center"/>
    </xf>
    <xf numFmtId="0" fontId="48" fillId="0" borderId="23" xfId="0" applyFont="1" applyBorder="1" applyAlignment="1">
      <alignment horizontal="center" vertical="center"/>
    </xf>
    <xf numFmtId="0" fontId="60" fillId="0" borderId="3" xfId="0" applyFont="1" applyBorder="1" applyAlignment="1">
      <alignment horizontal="center" vertical="center"/>
    </xf>
    <xf numFmtId="182" fontId="47" fillId="33" borderId="31" xfId="0" applyNumberFormat="1" applyFont="1" applyFill="1" applyBorder="1" applyAlignment="1">
      <alignment horizontal="center" vertical="center" wrapText="1"/>
    </xf>
    <xf numFmtId="0" fontId="58" fillId="33" borderId="28" xfId="2" applyFont="1" applyFill="1" applyBorder="1" applyAlignment="1">
      <alignment horizontal="center" vertical="center" wrapText="1"/>
    </xf>
    <xf numFmtId="0" fontId="48" fillId="0" borderId="44" xfId="0" applyFont="1" applyBorder="1" applyAlignment="1">
      <alignment horizontal="center" vertical="center"/>
    </xf>
    <xf numFmtId="176" fontId="47" fillId="33" borderId="61" xfId="0" applyNumberFormat="1" applyFont="1" applyFill="1" applyBorder="1" applyAlignment="1">
      <alignment horizontal="center" vertical="center" wrapText="1"/>
    </xf>
    <xf numFmtId="176" fontId="47" fillId="33" borderId="62" xfId="0" applyNumberFormat="1" applyFont="1" applyFill="1" applyBorder="1" applyAlignment="1">
      <alignment horizontal="center" vertical="center" wrapText="1"/>
    </xf>
    <xf numFmtId="0" fontId="62" fillId="33" borderId="62" xfId="2" applyFont="1" applyFill="1" applyBorder="1" applyAlignment="1">
      <alignment horizontal="center" vertical="center" wrapText="1"/>
    </xf>
    <xf numFmtId="176" fontId="47" fillId="33" borderId="63" xfId="0" applyNumberFormat="1" applyFont="1" applyFill="1"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center" vertical="center"/>
    </xf>
    <xf numFmtId="0" fontId="0" fillId="0" borderId="3" xfId="0" applyBorder="1">
      <alignment vertical="center"/>
    </xf>
    <xf numFmtId="176" fontId="47" fillId="33" borderId="66" xfId="0" applyNumberFormat="1" applyFont="1" applyFill="1" applyBorder="1" applyAlignment="1">
      <alignment horizontal="center" vertical="center" wrapText="1"/>
    </xf>
    <xf numFmtId="176" fontId="47" fillId="33" borderId="67" xfId="0" applyNumberFormat="1" applyFont="1" applyFill="1" applyBorder="1" applyAlignment="1">
      <alignment horizontal="center" vertical="center" wrapText="1"/>
    </xf>
    <xf numFmtId="0" fontId="67" fillId="0" borderId="3" xfId="0" applyFont="1" applyBorder="1" applyAlignment="1">
      <alignment horizontal="center" vertical="center"/>
    </xf>
    <xf numFmtId="0" fontId="67" fillId="0" borderId="0" xfId="0" applyFont="1" applyAlignment="1">
      <alignment horizontal="center" vertical="center"/>
    </xf>
    <xf numFmtId="0" fontId="67" fillId="0" borderId="0" xfId="0" applyFont="1">
      <alignment vertical="center"/>
    </xf>
    <xf numFmtId="0" fontId="67" fillId="0" borderId="3" xfId="0" applyFont="1" applyBorder="1">
      <alignment vertical="center"/>
    </xf>
    <xf numFmtId="0" fontId="61" fillId="33" borderId="64" xfId="0" applyFont="1" applyFill="1" applyBorder="1" applyAlignment="1">
      <alignment horizontal="center" vertical="center" wrapText="1"/>
    </xf>
    <xf numFmtId="176" fontId="47" fillId="33" borderId="68" xfId="0" applyNumberFormat="1" applyFont="1" applyFill="1" applyBorder="1" applyAlignment="1">
      <alignment horizontal="center" vertical="center" wrapText="1"/>
    </xf>
    <xf numFmtId="0" fontId="62" fillId="33" borderId="68" xfId="2" applyFont="1" applyFill="1" applyBorder="1" applyAlignment="1">
      <alignment horizontal="center" vertical="center" wrapText="1"/>
    </xf>
    <xf numFmtId="176" fontId="47" fillId="33" borderId="69" xfId="0" applyNumberFormat="1" applyFont="1" applyFill="1" applyBorder="1" applyAlignment="1">
      <alignment horizontal="center" vertical="center" wrapText="1"/>
    </xf>
    <xf numFmtId="0" fontId="48" fillId="32" borderId="71" xfId="0" applyFont="1" applyFill="1" applyBorder="1" applyAlignment="1">
      <alignment horizontal="center" vertical="center" wrapText="1"/>
    </xf>
    <xf numFmtId="0" fontId="48" fillId="32" borderId="72" xfId="0" applyFont="1" applyFill="1" applyBorder="1" applyAlignment="1">
      <alignment horizontal="center" vertical="center" wrapText="1"/>
    </xf>
    <xf numFmtId="0" fontId="48" fillId="32" borderId="70" xfId="0" applyFont="1" applyFill="1" applyBorder="1" applyAlignment="1">
      <alignment horizontal="center" vertical="center" wrapText="1"/>
    </xf>
    <xf numFmtId="0" fontId="48" fillId="32" borderId="76" xfId="0" applyFont="1" applyFill="1" applyBorder="1" applyAlignment="1">
      <alignment horizontal="center" vertical="center" wrapText="1"/>
    </xf>
    <xf numFmtId="0" fontId="48" fillId="32" borderId="74" xfId="0" applyFont="1" applyFill="1" applyBorder="1" applyAlignment="1">
      <alignment horizontal="center" vertical="center" wrapText="1"/>
    </xf>
    <xf numFmtId="0" fontId="48" fillId="32" borderId="78" xfId="0" applyFont="1" applyFill="1" applyBorder="1" applyAlignment="1">
      <alignment horizontal="center" vertical="center" wrapText="1"/>
    </xf>
    <xf numFmtId="0" fontId="48" fillId="32" borderId="77" xfId="0" applyFont="1" applyFill="1" applyBorder="1" applyAlignment="1">
      <alignment horizontal="center" vertical="center" wrapText="1"/>
    </xf>
    <xf numFmtId="0" fontId="48" fillId="32" borderId="75" xfId="0" applyFont="1" applyFill="1" applyBorder="1" applyAlignment="1">
      <alignment horizontal="center" vertical="center" wrapText="1"/>
    </xf>
    <xf numFmtId="0" fontId="48" fillId="32" borderId="79" xfId="0" applyFont="1" applyFill="1" applyBorder="1" applyAlignment="1">
      <alignment horizontal="center" vertical="center" wrapText="1"/>
    </xf>
    <xf numFmtId="0" fontId="48" fillId="32" borderId="27" xfId="0" applyFont="1" applyFill="1" applyBorder="1" applyAlignment="1">
      <alignment horizontal="center" vertical="center" wrapText="1"/>
    </xf>
    <xf numFmtId="0" fontId="69" fillId="3" borderId="6" xfId="0" applyFont="1" applyFill="1" applyBorder="1" applyAlignment="1">
      <alignment horizontal="left" vertical="center" wrapText="1" indent="2"/>
    </xf>
    <xf numFmtId="0" fontId="72" fillId="0" borderId="0" xfId="0" applyFont="1">
      <alignment vertical="center"/>
    </xf>
    <xf numFmtId="0" fontId="74" fillId="0" borderId="0" xfId="0" applyFont="1" applyAlignment="1">
      <alignment wrapText="1"/>
    </xf>
    <xf numFmtId="0" fontId="56" fillId="34" borderId="80" xfId="0" applyFont="1" applyFill="1" applyBorder="1" applyAlignment="1">
      <alignment wrapText="1"/>
    </xf>
    <xf numFmtId="0" fontId="56" fillId="34" borderId="80" xfId="0" applyFont="1" applyFill="1" applyBorder="1" applyAlignment="1">
      <alignment horizontal="left" wrapText="1"/>
    </xf>
    <xf numFmtId="0" fontId="56" fillId="35" borderId="80" xfId="0" applyFont="1" applyFill="1" applyBorder="1" applyAlignment="1">
      <alignment wrapText="1"/>
    </xf>
    <xf numFmtId="0" fontId="75" fillId="5" borderId="10" xfId="3" applyFont="1" applyFill="1" applyBorder="1" applyAlignment="1">
      <alignment horizontal="center" vertical="center"/>
    </xf>
    <xf numFmtId="0" fontId="47" fillId="33" borderId="71" xfId="0" applyFont="1" applyFill="1" applyBorder="1" applyAlignment="1">
      <alignment horizontal="center" vertical="center" wrapText="1"/>
    </xf>
    <xf numFmtId="0" fontId="0" fillId="33" borderId="52" xfId="0" applyFill="1" applyBorder="1" applyAlignment="1">
      <alignment horizontal="center" vertical="center" wrapText="1"/>
    </xf>
    <xf numFmtId="0" fontId="48" fillId="0" borderId="55" xfId="0" applyFont="1" applyBorder="1" applyAlignment="1">
      <alignment horizontal="center" vertical="center"/>
    </xf>
    <xf numFmtId="0" fontId="56" fillId="0" borderId="0" xfId="96" applyFont="1" applyProtection="1">
      <protection locked="0"/>
    </xf>
    <xf numFmtId="0" fontId="56" fillId="0" borderId="0" xfId="96" applyFont="1" applyAlignment="1" applyProtection="1">
      <alignment horizontal="center" vertical="center"/>
      <protection locked="0"/>
    </xf>
    <xf numFmtId="0" fontId="56" fillId="0" borderId="78" xfId="96" applyFont="1" applyBorder="1" applyAlignment="1" applyProtection="1">
      <alignment horizontal="center" vertical="center"/>
      <protection locked="0"/>
    </xf>
    <xf numFmtId="0" fontId="56" fillId="0" borderId="25" xfId="96" applyFont="1" applyBorder="1" applyAlignment="1" applyProtection="1">
      <alignment horizontal="center" vertical="center"/>
      <protection locked="0"/>
    </xf>
    <xf numFmtId="0" fontId="56" fillId="0" borderId="4" xfId="96" applyFont="1" applyBorder="1" applyProtection="1">
      <protection locked="0"/>
    </xf>
    <xf numFmtId="0" fontId="56" fillId="0" borderId="4" xfId="96" applyFont="1" applyBorder="1" applyAlignment="1" applyProtection="1">
      <alignment horizontal="center" vertical="center"/>
      <protection locked="0"/>
    </xf>
    <xf numFmtId="0" fontId="56" fillId="0" borderId="24" xfId="96" applyFont="1" applyBorder="1" applyAlignment="1" applyProtection="1">
      <alignment horizontal="center" vertical="center"/>
      <protection locked="0"/>
    </xf>
    <xf numFmtId="0" fontId="79" fillId="0" borderId="0" xfId="96" applyFont="1" applyAlignment="1" applyProtection="1">
      <alignment vertical="center"/>
      <protection locked="0"/>
    </xf>
    <xf numFmtId="0" fontId="47" fillId="0" borderId="0" xfId="96" applyFont="1" applyProtection="1">
      <protection locked="0"/>
    </xf>
    <xf numFmtId="0" fontId="56" fillId="0" borderId="0" xfId="96" applyFont="1" applyAlignment="1" applyProtection="1">
      <alignment vertical="center"/>
      <protection locked="0"/>
    </xf>
    <xf numFmtId="0" fontId="56" fillId="0" borderId="4" xfId="96" applyFont="1" applyBorder="1" applyAlignment="1" applyProtection="1">
      <alignment horizontal="right" vertical="center"/>
      <protection locked="0"/>
    </xf>
    <xf numFmtId="0" fontId="56" fillId="0" borderId="0" xfId="96" applyFont="1" applyAlignment="1" applyProtection="1">
      <alignment horizontal="right" vertical="center"/>
      <protection locked="0"/>
    </xf>
    <xf numFmtId="41" fontId="56" fillId="0" borderId="23" xfId="96" applyNumberFormat="1" applyFont="1" applyBorder="1" applyAlignment="1">
      <alignment horizontal="center" vertical="center"/>
    </xf>
    <xf numFmtId="41" fontId="56" fillId="0" borderId="30" xfId="96" applyNumberFormat="1" applyFont="1" applyBorder="1" applyAlignment="1" applyProtection="1">
      <alignment horizontal="center"/>
      <protection locked="0"/>
    </xf>
    <xf numFmtId="41" fontId="19" fillId="0" borderId="23" xfId="96" applyNumberFormat="1" applyBorder="1" applyAlignment="1">
      <alignment vertical="center"/>
    </xf>
    <xf numFmtId="0" fontId="19" fillId="0" borderId="0" xfId="96" applyAlignment="1">
      <alignment vertical="center"/>
    </xf>
    <xf numFmtId="41" fontId="56" fillId="0" borderId="3" xfId="96" applyNumberFormat="1" applyFont="1" applyBorder="1" applyAlignment="1">
      <alignment horizontal="center" vertical="center"/>
    </xf>
    <xf numFmtId="41" fontId="56" fillId="0" borderId="3" xfId="96" applyNumberFormat="1" applyFont="1" applyBorder="1" applyAlignment="1" applyProtection="1">
      <alignment vertical="center"/>
      <protection locked="0"/>
    </xf>
    <xf numFmtId="41" fontId="56" fillId="0" borderId="23" xfId="96" applyNumberFormat="1" applyFont="1" applyBorder="1" applyAlignment="1" applyProtection="1">
      <alignment vertical="center"/>
      <protection locked="0"/>
    </xf>
    <xf numFmtId="41" fontId="56" fillId="0" borderId="3" xfId="96" applyNumberFormat="1" applyFont="1" applyBorder="1" applyAlignment="1" applyProtection="1">
      <alignment horizontal="center" vertical="center"/>
      <protection locked="0"/>
    </xf>
    <xf numFmtId="41" fontId="19" fillId="0" borderId="98" xfId="96" applyNumberFormat="1" applyBorder="1" applyAlignment="1">
      <alignment vertical="center"/>
    </xf>
    <xf numFmtId="41" fontId="56" fillId="0" borderId="4" xfId="96" applyNumberFormat="1" applyFont="1" applyBorder="1" applyAlignment="1" applyProtection="1">
      <alignment horizontal="center"/>
      <protection locked="0"/>
    </xf>
    <xf numFmtId="0" fontId="47" fillId="0" borderId="0" xfId="96" applyFont="1" applyAlignment="1" applyProtection="1">
      <alignment vertical="top"/>
      <protection locked="0"/>
    </xf>
    <xf numFmtId="0" fontId="47" fillId="0" borderId="0" xfId="96" applyFont="1" applyAlignment="1" applyProtection="1">
      <alignment horizontal="right" vertical="top"/>
      <protection locked="0"/>
    </xf>
    <xf numFmtId="0" fontId="47" fillId="0" borderId="0" xfId="96" applyFont="1" applyAlignment="1" applyProtection="1">
      <alignment vertical="center"/>
      <protection locked="0"/>
    </xf>
    <xf numFmtId="0" fontId="9" fillId="0" borderId="3" xfId="1" applyBorder="1" applyAlignment="1" applyProtection="1">
      <alignment horizontal="center" vertical="center"/>
    </xf>
    <xf numFmtId="176" fontId="47" fillId="33" borderId="106" xfId="0" applyNumberFormat="1" applyFont="1" applyFill="1" applyBorder="1" applyAlignment="1">
      <alignment horizontal="center" vertical="center" wrapText="1"/>
    </xf>
    <xf numFmtId="0" fontId="0" fillId="0" borderId="107" xfId="0" applyBorder="1">
      <alignment vertical="center"/>
    </xf>
    <xf numFmtId="0" fontId="72" fillId="0" borderId="27" xfId="0" applyFont="1" applyBorder="1">
      <alignment vertical="center"/>
    </xf>
    <xf numFmtId="0" fontId="82" fillId="0" borderId="0" xfId="96" applyFont="1" applyProtection="1">
      <protection locked="0"/>
    </xf>
    <xf numFmtId="184" fontId="59" fillId="32" borderId="0" xfId="96" applyNumberFormat="1" applyFont="1" applyFill="1" applyProtection="1">
      <protection locked="0"/>
    </xf>
    <xf numFmtId="184" fontId="56" fillId="32" borderId="30" xfId="96" applyNumberFormat="1" applyFont="1" applyFill="1" applyBorder="1" applyAlignment="1" applyProtection="1">
      <alignment horizontal="center"/>
      <protection locked="0"/>
    </xf>
    <xf numFmtId="184" fontId="59" fillId="32" borderId="30" xfId="96" applyNumberFormat="1" applyFont="1" applyFill="1" applyBorder="1" applyAlignment="1" applyProtection="1">
      <alignment horizontal="center"/>
      <protection locked="0"/>
    </xf>
    <xf numFmtId="0" fontId="19" fillId="0" borderId="0" xfId="96" applyProtection="1">
      <protection locked="0"/>
    </xf>
    <xf numFmtId="0" fontId="56" fillId="0" borderId="95" xfId="96" applyFont="1" applyBorder="1" applyProtection="1">
      <protection locked="0"/>
    </xf>
    <xf numFmtId="184" fontId="59" fillId="32" borderId="95" xfId="96" applyNumberFormat="1" applyFont="1" applyFill="1" applyBorder="1" applyProtection="1">
      <protection locked="0"/>
    </xf>
    <xf numFmtId="184" fontId="78" fillId="32" borderId="30" xfId="96" applyNumberFormat="1" applyFont="1" applyFill="1" applyBorder="1" applyAlignment="1" applyProtection="1">
      <alignment horizontal="center"/>
      <protection locked="0"/>
    </xf>
    <xf numFmtId="0" fontId="56" fillId="0" borderId="95" xfId="96" applyFont="1" applyBorder="1" applyAlignment="1" applyProtection="1">
      <alignment horizontal="center" vertical="top"/>
      <protection locked="0"/>
    </xf>
    <xf numFmtId="0" fontId="83" fillId="0" borderId="95" xfId="96" applyFont="1" applyBorder="1" applyAlignment="1" applyProtection="1">
      <alignment horizontal="center" vertical="top"/>
      <protection locked="0"/>
    </xf>
    <xf numFmtId="184" fontId="56" fillId="32" borderId="95" xfId="96" applyNumberFormat="1" applyFont="1" applyFill="1" applyBorder="1" applyAlignment="1" applyProtection="1">
      <alignment horizontal="center" vertical="top"/>
      <protection locked="0"/>
    </xf>
    <xf numFmtId="184" fontId="83" fillId="32" borderId="95" xfId="96" applyNumberFormat="1" applyFont="1" applyFill="1" applyBorder="1" applyAlignment="1" applyProtection="1">
      <alignment horizontal="left" vertical="center"/>
      <protection locked="0"/>
    </xf>
    <xf numFmtId="184" fontId="56" fillId="32" borderId="95" xfId="96" applyNumberFormat="1" applyFont="1" applyFill="1" applyBorder="1" applyAlignment="1" applyProtection="1">
      <alignment horizontal="center" vertical="center"/>
      <protection locked="0"/>
    </xf>
    <xf numFmtId="184" fontId="56" fillId="32" borderId="83" xfId="96" applyNumberFormat="1" applyFont="1" applyFill="1" applyBorder="1" applyAlignment="1" applyProtection="1">
      <alignment horizontal="center"/>
      <protection locked="0"/>
    </xf>
    <xf numFmtId="184" fontId="56" fillId="32" borderId="83" xfId="96" applyNumberFormat="1" applyFont="1" applyFill="1" applyBorder="1" applyAlignment="1" applyProtection="1">
      <alignment horizontal="right"/>
      <protection locked="0"/>
    </xf>
    <xf numFmtId="184" fontId="56" fillId="32" borderId="84" xfId="96" applyNumberFormat="1" applyFont="1" applyFill="1" applyBorder="1" applyAlignment="1" applyProtection="1">
      <alignment horizontal="left"/>
      <protection locked="0"/>
    </xf>
    <xf numFmtId="184" fontId="56" fillId="32" borderId="87" xfId="96" applyNumberFormat="1" applyFont="1" applyFill="1" applyBorder="1" applyAlignment="1" applyProtection="1">
      <alignment horizontal="left"/>
      <protection locked="0"/>
    </xf>
    <xf numFmtId="0" fontId="59" fillId="0" borderId="0" xfId="96" applyFont="1" applyProtection="1">
      <protection locked="0"/>
    </xf>
    <xf numFmtId="0" fontId="59" fillId="0" borderId="0" xfId="96" quotePrefix="1" applyFont="1" applyAlignment="1" applyProtection="1">
      <alignment horizontal="left"/>
      <protection locked="0"/>
    </xf>
    <xf numFmtId="184" fontId="19" fillId="0" borderId="30" xfId="96" applyNumberFormat="1" applyBorder="1"/>
    <xf numFmtId="184" fontId="19" fillId="0" borderId="83" xfId="96" applyNumberFormat="1" applyBorder="1"/>
    <xf numFmtId="0" fontId="59" fillId="0" borderId="87" xfId="96" applyFont="1" applyBorder="1" applyProtection="1">
      <protection locked="0"/>
    </xf>
    <xf numFmtId="0" fontId="59" fillId="0" borderId="87" xfId="96" quotePrefix="1" applyFont="1" applyBorder="1" applyAlignment="1" applyProtection="1">
      <alignment horizontal="left"/>
      <protection locked="0"/>
    </xf>
    <xf numFmtId="0" fontId="59" fillId="0" borderId="87" xfId="96" applyFont="1" applyBorder="1" applyAlignment="1" applyProtection="1">
      <alignment horizontal="left"/>
      <protection locked="0"/>
    </xf>
    <xf numFmtId="0" fontId="85" fillId="0" borderId="87" xfId="96" applyFont="1" applyBorder="1" applyProtection="1">
      <protection locked="0"/>
    </xf>
    <xf numFmtId="184" fontId="19" fillId="0" borderId="109" xfId="96" applyNumberFormat="1" applyBorder="1"/>
    <xf numFmtId="184" fontId="19" fillId="0" borderId="110" xfId="96" applyNumberFormat="1" applyBorder="1"/>
    <xf numFmtId="184" fontId="19" fillId="0" borderId="111" xfId="96" applyNumberFormat="1" applyBorder="1"/>
    <xf numFmtId="184" fontId="86" fillId="0" borderId="109" xfId="96" applyNumberFormat="1" applyFont="1" applyBorder="1"/>
    <xf numFmtId="184" fontId="86" fillId="0" borderId="110" xfId="96" applyNumberFormat="1" applyFont="1" applyBorder="1"/>
    <xf numFmtId="184" fontId="86" fillId="0" borderId="111" xfId="96" applyNumberFormat="1" applyFont="1" applyBorder="1"/>
    <xf numFmtId="184" fontId="86" fillId="0" borderId="112" xfId="96" applyNumberFormat="1" applyFont="1" applyBorder="1"/>
    <xf numFmtId="184" fontId="86" fillId="0" borderId="113" xfId="96" applyNumberFormat="1" applyFont="1" applyBorder="1"/>
    <xf numFmtId="184" fontId="86" fillId="0" borderId="114" xfId="96" applyNumberFormat="1" applyFont="1" applyBorder="1"/>
    <xf numFmtId="186" fontId="88" fillId="0" borderId="84" xfId="96" applyNumberFormat="1" applyFont="1" applyBorder="1" applyProtection="1">
      <protection locked="0"/>
    </xf>
    <xf numFmtId="0" fontId="59" fillId="0" borderId="84" xfId="96" applyFont="1" applyBorder="1" applyProtection="1">
      <protection locked="0"/>
    </xf>
    <xf numFmtId="184" fontId="19" fillId="0" borderId="84" xfId="96" applyNumberFormat="1" applyBorder="1" applyAlignment="1">
      <alignment horizontal="right"/>
    </xf>
    <xf numFmtId="184" fontId="86" fillId="0" borderId="30" xfId="96" applyNumberFormat="1" applyFont="1" applyBorder="1"/>
    <xf numFmtId="184" fontId="19" fillId="0" borderId="0" xfId="96" applyNumberFormat="1" applyProtection="1">
      <protection locked="0"/>
    </xf>
    <xf numFmtId="184" fontId="19" fillId="0" borderId="30" xfId="96" applyNumberFormat="1" applyBorder="1" applyAlignment="1">
      <alignment horizontal="right"/>
    </xf>
    <xf numFmtId="184" fontId="56" fillId="32" borderId="83" xfId="96" applyNumberFormat="1" applyFont="1" applyFill="1" applyBorder="1" applyAlignment="1">
      <alignment horizontal="center"/>
    </xf>
    <xf numFmtId="184" fontId="56" fillId="32" borderId="83" xfId="96" applyNumberFormat="1" applyFont="1" applyFill="1" applyBorder="1" applyAlignment="1">
      <alignment horizontal="right"/>
    </xf>
    <xf numFmtId="184" fontId="56" fillId="32" borderId="84" xfId="96" applyNumberFormat="1" applyFont="1" applyFill="1" applyBorder="1" applyAlignment="1">
      <alignment horizontal="left"/>
    </xf>
    <xf numFmtId="184" fontId="56" fillId="32" borderId="87" xfId="96" applyNumberFormat="1" applyFont="1" applyFill="1" applyBorder="1" applyAlignment="1">
      <alignment horizontal="left"/>
    </xf>
    <xf numFmtId="184" fontId="56" fillId="32" borderId="30" xfId="96" applyNumberFormat="1" applyFont="1" applyFill="1" applyBorder="1" applyAlignment="1">
      <alignment horizontal="center"/>
    </xf>
    <xf numFmtId="0" fontId="59" fillId="32" borderId="0" xfId="96" applyFont="1" applyFill="1" applyAlignment="1" applyProtection="1">
      <alignment horizontal="left"/>
      <protection locked="0"/>
    </xf>
    <xf numFmtId="0" fontId="59" fillId="32" borderId="0" xfId="96" applyFont="1" applyFill="1" applyAlignment="1" applyProtection="1">
      <alignment horizontal="center"/>
      <protection locked="0"/>
    </xf>
    <xf numFmtId="0" fontId="89" fillId="0" borderId="87" xfId="96" applyFont="1" applyBorder="1" applyProtection="1">
      <protection locked="0"/>
    </xf>
    <xf numFmtId="184" fontId="19" fillId="0" borderId="112" xfId="96" applyNumberFormat="1" applyBorder="1"/>
    <xf numFmtId="184" fontId="19" fillId="0" borderId="113" xfId="96" applyNumberFormat="1" applyBorder="1"/>
    <xf numFmtId="184" fontId="19" fillId="0" borderId="114" xfId="96" applyNumberFormat="1" applyBorder="1"/>
    <xf numFmtId="0" fontId="89" fillId="0" borderId="0" xfId="96" applyFont="1" applyProtection="1">
      <protection locked="0"/>
    </xf>
    <xf numFmtId="186" fontId="88" fillId="0" borderId="87" xfId="96" applyNumberFormat="1" applyFont="1" applyBorder="1" applyProtection="1">
      <protection locked="0"/>
    </xf>
    <xf numFmtId="186" fontId="59" fillId="0" borderId="87" xfId="96" applyNumberFormat="1" applyFont="1" applyBorder="1" applyProtection="1">
      <protection locked="0"/>
    </xf>
    <xf numFmtId="184" fontId="86" fillId="0" borderId="112" xfId="96" applyNumberFormat="1" applyFont="1" applyBorder="1" applyAlignment="1">
      <alignment horizontal="right"/>
    </xf>
    <xf numFmtId="184" fontId="86" fillId="0" borderId="115" xfId="96" applyNumberFormat="1" applyFont="1" applyBorder="1" applyAlignment="1">
      <alignment horizontal="right"/>
    </xf>
    <xf numFmtId="184" fontId="86" fillId="0" borderId="116" xfId="96" applyNumberFormat="1" applyFont="1" applyBorder="1"/>
    <xf numFmtId="184" fontId="86" fillId="0" borderId="117" xfId="96" applyNumberFormat="1" applyFont="1" applyBorder="1"/>
    <xf numFmtId="184" fontId="59" fillId="0" borderId="0" xfId="96" applyNumberFormat="1" applyFont="1" applyProtection="1">
      <protection locked="0"/>
    </xf>
    <xf numFmtId="0" fontId="9" fillId="0" borderId="3" xfId="1" applyBorder="1" applyAlignment="1" applyProtection="1">
      <alignment vertical="center"/>
    </xf>
    <xf numFmtId="184" fontId="56" fillId="32" borderId="25" xfId="96" applyNumberFormat="1" applyFont="1" applyFill="1" applyBorder="1" applyAlignment="1" applyProtection="1">
      <alignment horizontal="center"/>
      <protection locked="0"/>
    </xf>
    <xf numFmtId="184" fontId="59" fillId="32" borderId="25" xfId="96" applyNumberFormat="1" applyFont="1" applyFill="1" applyBorder="1" applyAlignment="1" applyProtection="1">
      <alignment horizontal="center"/>
      <protection locked="0"/>
    </xf>
    <xf numFmtId="184" fontId="78" fillId="32" borderId="25" xfId="96" applyNumberFormat="1" applyFont="1" applyFill="1" applyBorder="1" applyAlignment="1" applyProtection="1">
      <alignment horizontal="center"/>
      <protection locked="0"/>
    </xf>
    <xf numFmtId="184" fontId="56" fillId="32" borderId="120" xfId="96" applyNumberFormat="1" applyFont="1" applyFill="1" applyBorder="1" applyAlignment="1" applyProtection="1">
      <alignment horizontal="center"/>
      <protection locked="0"/>
    </xf>
    <xf numFmtId="184" fontId="56" fillId="32" borderId="120" xfId="96" applyNumberFormat="1" applyFont="1" applyFill="1" applyBorder="1" applyAlignment="1" applyProtection="1">
      <alignment horizontal="right"/>
      <protection locked="0"/>
    </xf>
    <xf numFmtId="184" fontId="56" fillId="32" borderId="121" xfId="96" applyNumberFormat="1" applyFont="1" applyFill="1" applyBorder="1" applyAlignment="1" applyProtection="1">
      <alignment horizontal="left"/>
      <protection locked="0"/>
    </xf>
    <xf numFmtId="184" fontId="56" fillId="32" borderId="122" xfId="96" applyNumberFormat="1" applyFont="1" applyFill="1" applyBorder="1" applyAlignment="1" applyProtection="1">
      <alignment horizontal="left"/>
      <protection locked="0"/>
    </xf>
    <xf numFmtId="184" fontId="19" fillId="0" borderId="25" xfId="96" applyNumberFormat="1" applyBorder="1"/>
    <xf numFmtId="184" fontId="19" fillId="0" borderId="120" xfId="96" applyNumberFormat="1" applyBorder="1"/>
    <xf numFmtId="0" fontId="59" fillId="0" borderId="122" xfId="96" applyFont="1" applyBorder="1" applyProtection="1">
      <protection locked="0"/>
    </xf>
    <xf numFmtId="0" fontId="59" fillId="0" borderId="122" xfId="96" quotePrefix="1" applyFont="1" applyBorder="1" applyAlignment="1" applyProtection="1">
      <alignment horizontal="left"/>
      <protection locked="0"/>
    </xf>
    <xf numFmtId="0" fontId="59" fillId="0" borderId="122" xfId="96" applyFont="1" applyBorder="1" applyAlignment="1" applyProtection="1">
      <alignment horizontal="left"/>
      <protection locked="0"/>
    </xf>
    <xf numFmtId="0" fontId="85" fillId="0" borderId="122" xfId="96" applyFont="1" applyBorder="1" applyProtection="1">
      <protection locked="0"/>
    </xf>
    <xf numFmtId="186" fontId="88" fillId="0" borderId="121" xfId="96" applyNumberFormat="1" applyFont="1" applyBorder="1" applyProtection="1">
      <protection locked="0"/>
    </xf>
    <xf numFmtId="0" fontId="59" fillId="0" borderId="121" xfId="96" applyFont="1" applyBorder="1" applyProtection="1">
      <protection locked="0"/>
    </xf>
    <xf numFmtId="184" fontId="19" fillId="0" borderId="121" xfId="96" applyNumberFormat="1" applyBorder="1" applyAlignment="1">
      <alignment horizontal="right"/>
    </xf>
    <xf numFmtId="184" fontId="86" fillId="0" borderId="25" xfId="96" applyNumberFormat="1" applyFont="1" applyBorder="1"/>
    <xf numFmtId="184" fontId="19" fillId="0" borderId="25" xfId="96" applyNumberFormat="1" applyBorder="1" applyAlignment="1">
      <alignment horizontal="right"/>
    </xf>
    <xf numFmtId="184" fontId="56" fillId="32" borderId="120" xfId="96" applyNumberFormat="1" applyFont="1" applyFill="1" applyBorder="1" applyAlignment="1">
      <alignment horizontal="center"/>
    </xf>
    <xf numFmtId="184" fontId="56" fillId="32" borderId="120" xfId="96" applyNumberFormat="1" applyFont="1" applyFill="1" applyBorder="1" applyAlignment="1">
      <alignment horizontal="right"/>
    </xf>
    <xf numFmtId="184" fontId="56" fillId="32" borderId="121" xfId="96" applyNumberFormat="1" applyFont="1" applyFill="1" applyBorder="1" applyAlignment="1">
      <alignment horizontal="left"/>
    </xf>
    <xf numFmtId="184" fontId="56" fillId="32" borderId="122" xfId="96" applyNumberFormat="1" applyFont="1" applyFill="1" applyBorder="1" applyAlignment="1">
      <alignment horizontal="left"/>
    </xf>
    <xf numFmtId="184" fontId="56" fillId="32" borderId="25" xfId="96" applyNumberFormat="1" applyFont="1" applyFill="1" applyBorder="1" applyAlignment="1">
      <alignment horizontal="center"/>
    </xf>
    <xf numFmtId="0" fontId="89" fillId="0" borderId="122" xfId="96" applyFont="1" applyBorder="1" applyProtection="1">
      <protection locked="0"/>
    </xf>
    <xf numFmtId="186" fontId="88" fillId="0" borderId="122" xfId="96" applyNumberFormat="1" applyFont="1" applyBorder="1" applyProtection="1">
      <protection locked="0"/>
    </xf>
    <xf numFmtId="186" fontId="59" fillId="0" borderId="122" xfId="96" applyNumberFormat="1" applyFont="1" applyBorder="1" applyProtection="1">
      <protection locked="0"/>
    </xf>
    <xf numFmtId="0" fontId="61" fillId="0" borderId="127" xfId="0" applyFont="1" applyBorder="1" applyAlignment="1">
      <alignment vertical="top" wrapText="1"/>
    </xf>
    <xf numFmtId="0" fontId="81" fillId="0" borderId="0" xfId="0" applyFont="1" applyAlignment="1">
      <alignment horizontal="left" vertical="top"/>
    </xf>
    <xf numFmtId="0" fontId="61" fillId="0" borderId="127" xfId="0" applyFont="1" applyBorder="1" applyAlignment="1">
      <alignment horizontal="center" vertical="center" wrapText="1"/>
    </xf>
    <xf numFmtId="0" fontId="81" fillId="0" borderId="123" xfId="0" applyFont="1" applyBorder="1" applyAlignment="1">
      <alignment horizontal="center" vertical="center" wrapText="1"/>
    </xf>
    <xf numFmtId="41" fontId="81" fillId="0" borderId="127" xfId="0" applyNumberFormat="1" applyFont="1" applyBorder="1" applyAlignment="1">
      <alignment vertical="top" wrapText="1"/>
    </xf>
    <xf numFmtId="41" fontId="81" fillId="0" borderId="123" xfId="0" applyNumberFormat="1" applyFont="1" applyBorder="1" applyAlignment="1">
      <alignment vertical="top" wrapText="1"/>
    </xf>
    <xf numFmtId="41" fontId="81" fillId="0" borderId="140" xfId="0" applyNumberFormat="1" applyFont="1" applyBorder="1" applyAlignment="1">
      <alignment vertical="top" wrapText="1"/>
    </xf>
    <xf numFmtId="41" fontId="81" fillId="0" borderId="139" xfId="0" applyNumberFormat="1" applyFont="1" applyBorder="1" applyAlignment="1">
      <alignment vertical="top" wrapText="1"/>
    </xf>
    <xf numFmtId="0" fontId="81" fillId="0" borderId="95" xfId="0" applyFont="1" applyBorder="1" applyAlignment="1">
      <alignment horizontal="left" vertical="top"/>
    </xf>
    <xf numFmtId="0" fontId="61" fillId="0" borderId="141" xfId="24" applyFont="1" applyBorder="1" applyAlignment="1">
      <alignment horizontal="center" vertical="center"/>
    </xf>
    <xf numFmtId="0" fontId="61" fillId="0" borderId="0" xfId="24" applyFont="1" applyAlignment="1">
      <alignment vertical="center"/>
    </xf>
    <xf numFmtId="0" fontId="22" fillId="0" borderId="0" xfId="24" applyAlignment="1">
      <alignment vertical="center"/>
    </xf>
    <xf numFmtId="0" fontId="61" fillId="0" borderId="145" xfId="24" applyFont="1" applyBorder="1" applyAlignment="1">
      <alignment horizontal="left" vertical="center"/>
    </xf>
    <xf numFmtId="0" fontId="61" fillId="0" borderId="146" xfId="24" applyFont="1" applyBorder="1" applyAlignment="1">
      <alignment horizontal="left" vertical="center"/>
    </xf>
    <xf numFmtId="0" fontId="47" fillId="0" borderId="147" xfId="24" applyFont="1" applyBorder="1" applyAlignment="1">
      <alignment vertical="center"/>
    </xf>
    <xf numFmtId="0" fontId="47" fillId="0" borderId="152" xfId="24" applyFont="1" applyBorder="1" applyAlignment="1">
      <alignment horizontal="center" vertical="center" wrapText="1"/>
    </xf>
    <xf numFmtId="0" fontId="96" fillId="0" borderId="153" xfId="24" applyFont="1" applyBorder="1" applyAlignment="1">
      <alignment horizontal="center" vertical="center" wrapText="1"/>
    </xf>
    <xf numFmtId="43" fontId="56" fillId="0" borderId="24" xfId="24" applyNumberFormat="1" applyFont="1" applyBorder="1" applyAlignment="1">
      <alignment vertical="center"/>
    </xf>
    <xf numFmtId="43" fontId="56" fillId="0" borderId="157" xfId="24" applyNumberFormat="1" applyFont="1" applyBorder="1" applyAlignment="1">
      <alignment vertical="center"/>
    </xf>
    <xf numFmtId="43" fontId="56" fillId="0" borderId="160" xfId="24" applyNumberFormat="1" applyFont="1" applyBorder="1" applyAlignment="1">
      <alignment vertical="center"/>
    </xf>
    <xf numFmtId="43" fontId="56" fillId="0" borderId="25" xfId="24" applyNumberFormat="1" applyFont="1" applyBorder="1" applyAlignment="1">
      <alignment vertical="center"/>
    </xf>
    <xf numFmtId="43" fontId="56" fillId="0" borderId="161" xfId="24" applyNumberFormat="1" applyFont="1" applyBorder="1" applyAlignment="1">
      <alignment vertical="center"/>
    </xf>
    <xf numFmtId="43" fontId="56" fillId="0" borderId="162" xfId="24" applyNumberFormat="1" applyFont="1" applyBorder="1" applyAlignment="1">
      <alignment vertical="center"/>
    </xf>
    <xf numFmtId="43" fontId="56" fillId="36" borderId="161" xfId="24" applyNumberFormat="1" applyFont="1" applyFill="1" applyBorder="1" applyAlignment="1">
      <alignment vertical="center"/>
    </xf>
    <xf numFmtId="0" fontId="56" fillId="0" borderId="164" xfId="24" applyFont="1" applyBorder="1" applyAlignment="1">
      <alignment vertical="center"/>
    </xf>
    <xf numFmtId="43" fontId="56" fillId="0" borderId="30" xfId="24" applyNumberFormat="1" applyFont="1" applyBorder="1" applyAlignment="1">
      <alignment vertical="center"/>
    </xf>
    <xf numFmtId="43" fontId="56" fillId="0" borderId="158" xfId="24" applyNumberFormat="1" applyFont="1" applyBorder="1" applyAlignment="1">
      <alignment vertical="center"/>
    </xf>
    <xf numFmtId="43" fontId="56" fillId="36" borderId="162" xfId="24" applyNumberFormat="1" applyFont="1" applyFill="1" applyBorder="1" applyAlignment="1">
      <alignment vertical="center"/>
    </xf>
    <xf numFmtId="0" fontId="56" fillId="0" borderId="166" xfId="24" applyFont="1" applyBorder="1" applyAlignment="1">
      <alignment vertical="center"/>
    </xf>
    <xf numFmtId="43" fontId="56" fillId="36" borderId="23" xfId="24" applyNumberFormat="1" applyFont="1" applyFill="1" applyBorder="1" applyAlignment="1">
      <alignment vertical="center"/>
    </xf>
    <xf numFmtId="43" fontId="56" fillId="36" borderId="160" xfId="24" applyNumberFormat="1" applyFont="1" applyFill="1" applyBorder="1" applyAlignment="1">
      <alignment vertical="center"/>
    </xf>
    <xf numFmtId="43" fontId="56" fillId="36" borderId="30" xfId="24" applyNumberFormat="1" applyFont="1" applyFill="1" applyBorder="1" applyAlignment="1">
      <alignment vertical="center"/>
    </xf>
    <xf numFmtId="43" fontId="56" fillId="0" borderId="23" xfId="24" applyNumberFormat="1" applyFont="1" applyBorder="1" applyAlignment="1">
      <alignment vertical="center"/>
    </xf>
    <xf numFmtId="0" fontId="56" fillId="0" borderId="168" xfId="24" applyFont="1" applyBorder="1" applyAlignment="1">
      <alignment vertical="center"/>
    </xf>
    <xf numFmtId="0" fontId="59" fillId="0" borderId="169" xfId="24" applyFont="1" applyBorder="1" applyAlignment="1">
      <alignment vertical="center"/>
    </xf>
    <xf numFmtId="43" fontId="56" fillId="0" borderId="170" xfId="24" applyNumberFormat="1" applyFont="1" applyBorder="1" applyAlignment="1">
      <alignment vertical="center"/>
    </xf>
    <xf numFmtId="43" fontId="56" fillId="0" borderId="153" xfId="24" applyNumberFormat="1" applyFont="1" applyBorder="1" applyAlignment="1">
      <alignment vertical="center"/>
    </xf>
    <xf numFmtId="43" fontId="56" fillId="0" borderId="168" xfId="24" applyNumberFormat="1" applyFont="1" applyBorder="1" applyAlignment="1">
      <alignment vertical="center"/>
    </xf>
    <xf numFmtId="43" fontId="56" fillId="36" borderId="152" xfId="24" applyNumberFormat="1" applyFont="1" applyFill="1" applyBorder="1" applyAlignment="1">
      <alignment vertical="center"/>
    </xf>
    <xf numFmtId="0" fontId="61" fillId="0" borderId="0" xfId="24" applyFont="1" applyAlignment="1">
      <alignment horizontal="left" vertical="center"/>
    </xf>
    <xf numFmtId="0" fontId="61" fillId="0" borderId="0" xfId="24" applyFont="1" applyAlignment="1">
      <alignment horizontal="right" vertical="center"/>
    </xf>
    <xf numFmtId="0" fontId="61" fillId="0" borderId="0" xfId="24" applyFont="1"/>
    <xf numFmtId="0" fontId="61" fillId="0" borderId="0" xfId="24" applyFont="1" applyAlignment="1">
      <alignment horizontal="right"/>
    </xf>
    <xf numFmtId="0" fontId="61" fillId="0" borderId="0" xfId="24" quotePrefix="1" applyFont="1" applyAlignment="1">
      <alignment vertical="center"/>
    </xf>
    <xf numFmtId="0" fontId="47" fillId="0" borderId="0" xfId="24" applyFont="1" applyAlignment="1">
      <alignment vertical="center"/>
    </xf>
    <xf numFmtId="185" fontId="47" fillId="0" borderId="0" xfId="24" applyNumberFormat="1" applyFont="1" applyAlignment="1">
      <alignment vertical="center"/>
    </xf>
    <xf numFmtId="0" fontId="56" fillId="0" borderId="141" xfId="96" applyFont="1" applyBorder="1" applyAlignment="1" applyProtection="1">
      <alignment horizontal="center"/>
      <protection locked="0"/>
    </xf>
    <xf numFmtId="0" fontId="96" fillId="0" borderId="141" xfId="96" applyFont="1" applyBorder="1" applyAlignment="1" applyProtection="1">
      <alignment horizontal="center"/>
      <protection locked="0"/>
    </xf>
    <xf numFmtId="0" fontId="47" fillId="0" borderId="0" xfId="96" applyFont="1"/>
    <xf numFmtId="0" fontId="47" fillId="0" borderId="146" xfId="96" applyFont="1" applyBorder="1" applyProtection="1">
      <protection locked="0"/>
    </xf>
    <xf numFmtId="0" fontId="78" fillId="0" borderId="141" xfId="96" applyFont="1" applyBorder="1" applyAlignment="1" applyProtection="1">
      <alignment horizontal="center"/>
      <protection locked="0"/>
    </xf>
    <xf numFmtId="0" fontId="56" fillId="0" borderId="0" xfId="96" applyFont="1" applyAlignment="1" applyProtection="1">
      <alignment horizontal="left"/>
      <protection locked="0"/>
    </xf>
    <xf numFmtId="0" fontId="100" fillId="0" borderId="0" xfId="96" applyFont="1" applyAlignment="1" applyProtection="1">
      <alignment horizontal="center"/>
      <protection locked="0"/>
    </xf>
    <xf numFmtId="0" fontId="56" fillId="0" borderId="0" xfId="96" applyFont="1" applyAlignment="1" applyProtection="1">
      <alignment horizontal="right"/>
      <protection locked="0"/>
    </xf>
    <xf numFmtId="0" fontId="19" fillId="0" borderId="0" xfId="96"/>
    <xf numFmtId="0" fontId="56" fillId="0" borderId="153" xfId="96" applyFont="1" applyBorder="1" applyAlignment="1" applyProtection="1">
      <alignment horizontal="center" vertical="center"/>
      <protection locked="0"/>
    </xf>
    <xf numFmtId="0" fontId="83" fillId="0" borderId="153" xfId="96" applyFont="1" applyBorder="1" applyAlignment="1" applyProtection="1">
      <alignment horizontal="center" vertical="center" wrapText="1"/>
      <protection locked="0"/>
    </xf>
    <xf numFmtId="0" fontId="56" fillId="0" borderId="153" xfId="96" applyFont="1" applyBorder="1" applyAlignment="1" applyProtection="1">
      <alignment horizontal="center" vertical="center" wrapText="1"/>
      <protection locked="0"/>
    </xf>
    <xf numFmtId="0" fontId="56" fillId="0" borderId="152" xfId="96" applyFont="1" applyBorder="1" applyAlignment="1" applyProtection="1">
      <alignment horizontal="center" vertical="center" wrapText="1"/>
      <protection locked="0"/>
    </xf>
    <xf numFmtId="0" fontId="47" fillId="0" borderId="147" xfId="96" applyFont="1" applyBorder="1" applyAlignment="1" applyProtection="1">
      <alignment horizontal="left"/>
      <protection locked="0"/>
    </xf>
    <xf numFmtId="187" fontId="101" fillId="37" borderId="175" xfId="96" applyNumberFormat="1" applyFont="1" applyFill="1" applyBorder="1" applyAlignment="1">
      <alignment horizontal="center"/>
    </xf>
    <xf numFmtId="187" fontId="101" fillId="37" borderId="173" xfId="96" applyNumberFormat="1" applyFont="1" applyFill="1" applyBorder="1" applyAlignment="1">
      <alignment horizontal="center"/>
    </xf>
    <xf numFmtId="187" fontId="101" fillId="37" borderId="157" xfId="96" applyNumberFormat="1" applyFont="1" applyFill="1" applyBorder="1" applyAlignment="1">
      <alignment horizontal="center"/>
    </xf>
    <xf numFmtId="0" fontId="47" fillId="0" borderId="80" xfId="96" applyFont="1" applyBorder="1" applyAlignment="1" applyProtection="1">
      <alignment horizontal="left"/>
      <protection locked="0"/>
    </xf>
    <xf numFmtId="187" fontId="101" fillId="37" borderId="176" xfId="96" applyNumberFormat="1" applyFont="1" applyFill="1" applyBorder="1" applyAlignment="1">
      <alignment horizontal="center"/>
    </xf>
    <xf numFmtId="187" fontId="101" fillId="37" borderId="30" xfId="96" applyNumberFormat="1" applyFont="1" applyFill="1" applyBorder="1" applyAlignment="1">
      <alignment horizontal="center"/>
    </xf>
    <xf numFmtId="187" fontId="101" fillId="37" borderId="162" xfId="96" applyNumberFormat="1" applyFont="1" applyFill="1" applyBorder="1" applyAlignment="1">
      <alignment horizontal="center"/>
    </xf>
    <xf numFmtId="187" fontId="47" fillId="0" borderId="30" xfId="96" applyNumberFormat="1" applyFont="1" applyBorder="1" applyAlignment="1" applyProtection="1">
      <alignment horizontal="center" vertical="center"/>
      <protection locked="0"/>
    </xf>
    <xf numFmtId="187" fontId="47" fillId="0" borderId="162" xfId="96" applyNumberFormat="1" applyFont="1" applyBorder="1" applyAlignment="1" applyProtection="1">
      <alignment horizontal="center" vertical="center"/>
      <protection locked="0"/>
    </xf>
    <xf numFmtId="0" fontId="47" fillId="0" borderId="30" xfId="96" applyFont="1" applyBorder="1" applyAlignment="1" applyProtection="1">
      <alignment horizontal="center"/>
      <protection locked="0"/>
    </xf>
    <xf numFmtId="0" fontId="96" fillId="38" borderId="0" xfId="96" applyFont="1" applyFill="1" applyProtection="1">
      <protection locked="0"/>
    </xf>
    <xf numFmtId="0" fontId="47" fillId="0" borderId="80" xfId="96" applyFont="1" applyBorder="1" applyAlignment="1" applyProtection="1">
      <alignment horizontal="left" wrapText="1"/>
      <protection locked="0"/>
    </xf>
    <xf numFmtId="0" fontId="47" fillId="0" borderId="151" xfId="96" applyFont="1" applyBorder="1" applyAlignment="1" applyProtection="1">
      <alignment horizontal="left"/>
      <protection locked="0"/>
    </xf>
    <xf numFmtId="187" fontId="101" fillId="37" borderId="177" xfId="96" applyNumberFormat="1" applyFont="1" applyFill="1" applyBorder="1" applyAlignment="1">
      <alignment horizontal="center"/>
    </xf>
    <xf numFmtId="187" fontId="101" fillId="37" borderId="153" xfId="96" applyNumberFormat="1" applyFont="1" applyFill="1" applyBorder="1" applyAlignment="1">
      <alignment horizontal="center"/>
    </xf>
    <xf numFmtId="187" fontId="47" fillId="0" borderId="153" xfId="96" applyNumberFormat="1" applyFont="1" applyBorder="1" applyAlignment="1" applyProtection="1">
      <alignment horizontal="center" vertical="center"/>
      <protection locked="0"/>
    </xf>
    <xf numFmtId="187" fontId="47" fillId="0" borderId="152" xfId="96" applyNumberFormat="1" applyFont="1" applyBorder="1" applyAlignment="1" applyProtection="1">
      <alignment horizontal="center" vertical="center"/>
      <protection locked="0"/>
    </xf>
    <xf numFmtId="0" fontId="47" fillId="0" borderId="141" xfId="139" applyFont="1" applyBorder="1" applyAlignment="1">
      <alignment horizontal="center" vertical="center"/>
    </xf>
    <xf numFmtId="0" fontId="47" fillId="0" borderId="178" xfId="139" applyFont="1" applyBorder="1" applyAlignment="1">
      <alignment horizontal="center" vertical="center"/>
    </xf>
    <xf numFmtId="0" fontId="47" fillId="0" borderId="0" xfId="139" applyFont="1" applyAlignment="1">
      <alignment horizontal="center" vertical="center"/>
    </xf>
    <xf numFmtId="0" fontId="47" fillId="0" borderId="0" xfId="139" applyFont="1" applyAlignment="1">
      <alignment vertical="center"/>
    </xf>
    <xf numFmtId="0" fontId="47" fillId="0" borderId="141" xfId="139" quotePrefix="1" applyFont="1" applyBorder="1" applyAlignment="1">
      <alignment horizontal="center" vertical="center"/>
    </xf>
    <xf numFmtId="0" fontId="47" fillId="0" borderId="145" xfId="139" quotePrefix="1" applyFont="1" applyBorder="1" applyAlignment="1">
      <alignment horizontal="left" vertical="center"/>
    </xf>
    <xf numFmtId="0" fontId="47" fillId="0" borderId="146" xfId="139" quotePrefix="1" applyFont="1" applyBorder="1" applyAlignment="1">
      <alignment horizontal="left" vertical="center"/>
    </xf>
    <xf numFmtId="0" fontId="47" fillId="0" borderId="146" xfId="139" applyFont="1" applyBorder="1"/>
    <xf numFmtId="0" fontId="56" fillId="0" borderId="0" xfId="139" applyFont="1" applyAlignment="1">
      <alignment vertical="center"/>
    </xf>
    <xf numFmtId="0" fontId="56" fillId="0" borderId="95" xfId="139" applyFont="1" applyBorder="1" applyAlignment="1">
      <alignment vertical="center"/>
    </xf>
    <xf numFmtId="0" fontId="47" fillId="0" borderId="23" xfId="139" applyFont="1" applyBorder="1" applyAlignment="1">
      <alignment vertical="center"/>
    </xf>
    <xf numFmtId="0" fontId="56" fillId="0" borderId="23" xfId="139" applyFont="1" applyBorder="1" applyAlignment="1">
      <alignment vertical="center"/>
    </xf>
    <xf numFmtId="0" fontId="47" fillId="0" borderId="170" xfId="139" applyFont="1" applyBorder="1" applyAlignment="1">
      <alignment horizontal="left" vertical="center"/>
    </xf>
    <xf numFmtId="0" fontId="56" fillId="0" borderId="168" xfId="139" applyFont="1" applyBorder="1" applyAlignment="1">
      <alignment horizontal="left" vertical="center"/>
    </xf>
    <xf numFmtId="0" fontId="56" fillId="0" borderId="168" xfId="139" applyFont="1" applyBorder="1" applyAlignment="1">
      <alignment vertical="center"/>
    </xf>
    <xf numFmtId="0" fontId="81" fillId="0" borderId="0" xfId="139" applyFont="1" applyAlignment="1">
      <alignment vertical="center"/>
    </xf>
    <xf numFmtId="0" fontId="81" fillId="0" borderId="0" xfId="139" applyFont="1" applyAlignment="1">
      <alignment horizontal="center" vertical="center"/>
    </xf>
    <xf numFmtId="0" fontId="81" fillId="0" borderId="0" xfId="139" applyFont="1" applyAlignment="1">
      <alignment horizontal="left" vertical="center"/>
    </xf>
    <xf numFmtId="0" fontId="81" fillId="0" borderId="0" xfId="139" applyFont="1" applyAlignment="1">
      <alignment horizontal="right" vertical="center"/>
    </xf>
    <xf numFmtId="0" fontId="81" fillId="0" borderId="0" xfId="139" applyFont="1"/>
    <xf numFmtId="0" fontId="81" fillId="0" borderId="0" xfId="139" quotePrefix="1" applyFont="1" applyAlignment="1">
      <alignment horizontal="left"/>
    </xf>
    <xf numFmtId="0" fontId="81" fillId="0" borderId="0" xfId="139" applyFont="1" applyAlignment="1">
      <alignment horizontal="left"/>
    </xf>
    <xf numFmtId="0" fontId="81" fillId="0" borderId="0" xfId="139" applyFont="1" applyAlignment="1">
      <alignment horizontal="right"/>
    </xf>
    <xf numFmtId="0" fontId="81" fillId="0" borderId="0" xfId="139" quotePrefix="1" applyFont="1" applyAlignment="1">
      <alignment horizontal="left" vertical="center"/>
    </xf>
    <xf numFmtId="0" fontId="61" fillId="0" borderId="0" xfId="139" quotePrefix="1" applyFont="1" applyAlignment="1">
      <alignment horizontal="left" vertical="center"/>
    </xf>
    <xf numFmtId="0" fontId="47" fillId="0" borderId="0" xfId="139" applyFont="1"/>
    <xf numFmtId="176" fontId="47" fillId="39" borderId="2" xfId="0" applyNumberFormat="1" applyFont="1" applyFill="1" applyBorder="1" applyAlignment="1">
      <alignment horizontal="center" vertical="center" wrapText="1"/>
    </xf>
    <xf numFmtId="0" fontId="47" fillId="39" borderId="71" xfId="0" applyFont="1" applyFill="1" applyBorder="1" applyAlignment="1">
      <alignment horizontal="center" vertical="center" wrapText="1"/>
    </xf>
    <xf numFmtId="0" fontId="62" fillId="39" borderId="2" xfId="2" applyFont="1" applyFill="1" applyBorder="1" applyAlignment="1">
      <alignment horizontal="center" vertical="center" wrapText="1"/>
    </xf>
    <xf numFmtId="176" fontId="47" fillId="39" borderId="43" xfId="0" applyNumberFormat="1" applyFont="1" applyFill="1" applyBorder="1" applyAlignment="1">
      <alignment horizontal="center" vertical="center" wrapText="1"/>
    </xf>
    <xf numFmtId="0" fontId="47" fillId="39" borderId="52" xfId="0" applyFont="1" applyFill="1" applyBorder="1" applyAlignment="1">
      <alignment horizontal="center" vertical="center" wrapText="1"/>
    </xf>
    <xf numFmtId="0" fontId="58" fillId="39" borderId="46" xfId="2" applyFont="1" applyFill="1" applyBorder="1" applyAlignment="1">
      <alignment horizontal="center" vertical="center" wrapText="1"/>
    </xf>
    <xf numFmtId="176" fontId="47" fillId="39" borderId="52" xfId="0" applyNumberFormat="1" applyFont="1" applyFill="1" applyBorder="1" applyAlignment="1">
      <alignment horizontal="center" vertical="center" wrapText="1"/>
    </xf>
    <xf numFmtId="0" fontId="47" fillId="39" borderId="0" xfId="0" applyFont="1" applyFill="1" applyAlignment="1">
      <alignment horizontal="center" vertical="center" wrapText="1"/>
    </xf>
    <xf numFmtId="0" fontId="47" fillId="39" borderId="67" xfId="0" applyFont="1" applyFill="1" applyBorder="1" applyAlignment="1">
      <alignment horizontal="center" vertical="center" wrapText="1"/>
    </xf>
    <xf numFmtId="0" fontId="0" fillId="39" borderId="32" xfId="0" applyFill="1" applyBorder="1" applyAlignment="1">
      <alignment horizontal="center" vertical="center" wrapText="1"/>
    </xf>
    <xf numFmtId="181" fontId="47" fillId="39" borderId="2" xfId="0" applyNumberFormat="1" applyFont="1" applyFill="1" applyBorder="1" applyAlignment="1">
      <alignment horizontal="center" vertical="center" wrapText="1"/>
    </xf>
    <xf numFmtId="0" fontId="47" fillId="39" borderId="2" xfId="0" applyFont="1" applyFill="1" applyBorder="1" applyAlignment="1">
      <alignment horizontal="center" vertical="center" wrapText="1"/>
    </xf>
    <xf numFmtId="181" fontId="47" fillId="39" borderId="43" xfId="0" applyNumberFormat="1" applyFont="1" applyFill="1" applyBorder="1" applyAlignment="1">
      <alignment horizontal="center" vertical="center" wrapText="1"/>
    </xf>
    <xf numFmtId="0" fontId="58" fillId="39" borderId="0" xfId="2" applyFont="1" applyFill="1" applyBorder="1" applyAlignment="1">
      <alignment horizontal="center" vertical="center" wrapText="1"/>
    </xf>
    <xf numFmtId="181" fontId="47" fillId="39" borderId="67" xfId="0" applyNumberFormat="1" applyFont="1" applyFill="1" applyBorder="1" applyAlignment="1">
      <alignment horizontal="center" vertical="center" wrapText="1"/>
    </xf>
    <xf numFmtId="0" fontId="47" fillId="39" borderId="32" xfId="0" applyFont="1" applyFill="1" applyBorder="1" applyAlignment="1">
      <alignment horizontal="center" vertical="center" wrapText="1"/>
    </xf>
    <xf numFmtId="0" fontId="67" fillId="40" borderId="77" xfId="0" applyFont="1" applyFill="1" applyBorder="1" applyAlignment="1">
      <alignment horizontal="center" vertical="center"/>
    </xf>
    <xf numFmtId="0" fontId="61" fillId="39" borderId="77" xfId="0" applyFont="1" applyFill="1" applyBorder="1" applyAlignment="1">
      <alignment horizontal="center" vertical="center" wrapText="1"/>
    </xf>
    <xf numFmtId="0" fontId="64" fillId="39" borderId="77" xfId="2" applyFont="1" applyFill="1" applyBorder="1" applyAlignment="1">
      <alignment horizontal="center" vertical="center" wrapText="1"/>
    </xf>
    <xf numFmtId="0" fontId="60" fillId="40" borderId="77" xfId="0" applyFont="1" applyFill="1" applyBorder="1" applyAlignment="1">
      <alignment horizontal="center" vertical="center"/>
    </xf>
    <xf numFmtId="0" fontId="47" fillId="39" borderId="81" xfId="0" applyFont="1" applyFill="1" applyBorder="1" applyAlignment="1">
      <alignment horizontal="center" vertical="center" wrapText="1"/>
    </xf>
    <xf numFmtId="0" fontId="47" fillId="39" borderId="39" xfId="0" applyFont="1" applyFill="1" applyBorder="1" applyAlignment="1">
      <alignment horizontal="center" vertical="center" wrapText="1"/>
    </xf>
    <xf numFmtId="0" fontId="47" fillId="39" borderId="28" xfId="0" applyFont="1" applyFill="1" applyBorder="1" applyAlignment="1">
      <alignment horizontal="center" vertical="center" wrapText="1"/>
    </xf>
    <xf numFmtId="0" fontId="0" fillId="39" borderId="52" xfId="0" applyFill="1" applyBorder="1" applyAlignment="1">
      <alignment horizontal="center" vertical="center" wrapText="1"/>
    </xf>
    <xf numFmtId="0" fontId="67" fillId="40" borderId="3" xfId="0" applyFont="1" applyFill="1" applyBorder="1" applyAlignment="1">
      <alignment horizontal="center" vertical="center"/>
    </xf>
    <xf numFmtId="0" fontId="61" fillId="39" borderId="3" xfId="0" applyFont="1" applyFill="1" applyBorder="1" applyAlignment="1">
      <alignment horizontal="center" vertical="center" wrapText="1"/>
    </xf>
    <xf numFmtId="0" fontId="64" fillId="39" borderId="3" xfId="2" applyFont="1" applyFill="1" applyBorder="1" applyAlignment="1">
      <alignment horizontal="center" vertical="center" wrapText="1"/>
    </xf>
    <xf numFmtId="0" fontId="60" fillId="40" borderId="3" xfId="0" applyFont="1" applyFill="1" applyBorder="1" applyAlignment="1">
      <alignment horizontal="center" vertical="center"/>
    </xf>
    <xf numFmtId="0" fontId="47" fillId="39" borderId="29" xfId="0" applyFont="1" applyFill="1" applyBorder="1" applyAlignment="1">
      <alignment horizontal="center" vertical="center" wrapText="1"/>
    </xf>
    <xf numFmtId="0" fontId="47" fillId="39" borderId="46" xfId="0" applyFont="1" applyFill="1" applyBorder="1" applyAlignment="1">
      <alignment horizontal="center" vertical="center" wrapText="1"/>
    </xf>
    <xf numFmtId="0" fontId="0" fillId="39" borderId="29" xfId="0" applyFill="1" applyBorder="1" applyAlignment="1">
      <alignment horizontal="center" vertical="center" wrapText="1"/>
    </xf>
    <xf numFmtId="0" fontId="67" fillId="40" borderId="0" xfId="0" applyFont="1" applyFill="1" applyAlignment="1">
      <alignment horizontal="center" vertical="center"/>
    </xf>
    <xf numFmtId="0" fontId="47" fillId="39" borderId="82" xfId="0" applyFont="1" applyFill="1" applyBorder="1" applyAlignment="1">
      <alignment horizontal="center" vertical="center" wrapText="1"/>
    </xf>
    <xf numFmtId="0" fontId="47" fillId="39" borderId="4" xfId="0" applyFont="1" applyFill="1" applyBorder="1" applyAlignment="1">
      <alignment horizontal="center" vertical="center" wrapText="1"/>
    </xf>
    <xf numFmtId="0" fontId="47" fillId="39" borderId="40" xfId="0" applyFont="1" applyFill="1" applyBorder="1" applyAlignment="1">
      <alignment horizontal="center" vertical="center" wrapText="1"/>
    </xf>
    <xf numFmtId="176" fontId="47" fillId="39" borderId="71" xfId="0" applyNumberFormat="1" applyFont="1" applyFill="1" applyBorder="1" applyAlignment="1">
      <alignment horizontal="center" vertical="center" wrapText="1"/>
    </xf>
    <xf numFmtId="176" fontId="47" fillId="39" borderId="69" xfId="0" applyNumberFormat="1" applyFont="1" applyFill="1" applyBorder="1" applyAlignment="1">
      <alignment horizontal="center" vertical="center" wrapText="1"/>
    </xf>
    <xf numFmtId="0" fontId="64" fillId="39" borderId="66" xfId="2" applyFont="1" applyFill="1" applyBorder="1" applyAlignment="1">
      <alignment horizontal="center" vertical="center" wrapText="1"/>
    </xf>
    <xf numFmtId="0" fontId="67" fillId="40" borderId="23" xfId="0" applyFont="1" applyFill="1" applyBorder="1" applyAlignment="1">
      <alignment horizontal="center" vertical="center"/>
    </xf>
    <xf numFmtId="0" fontId="47" fillId="39" borderId="66" xfId="0" applyFont="1" applyFill="1" applyBorder="1" applyAlignment="1">
      <alignment horizontal="center" vertical="center" wrapText="1"/>
    </xf>
    <xf numFmtId="0" fontId="62" fillId="39" borderId="71" xfId="2" applyFont="1" applyFill="1" applyBorder="1" applyAlignment="1">
      <alignment horizontal="center" vertical="center" wrapText="1"/>
    </xf>
    <xf numFmtId="0" fontId="67" fillId="40" borderId="0" xfId="0" applyFont="1" applyFill="1">
      <alignment vertical="center"/>
    </xf>
    <xf numFmtId="0" fontId="67" fillId="40" borderId="23" xfId="0" applyFont="1" applyFill="1" applyBorder="1">
      <alignment vertical="center"/>
    </xf>
    <xf numFmtId="0" fontId="67" fillId="40" borderId="3" xfId="0" applyFont="1" applyFill="1" applyBorder="1">
      <alignment vertical="center"/>
    </xf>
    <xf numFmtId="0" fontId="108" fillId="39" borderId="32" xfId="0" applyFont="1" applyFill="1" applyBorder="1" applyAlignment="1">
      <alignment horizontal="center" vertical="center" wrapText="1"/>
    </xf>
    <xf numFmtId="0" fontId="86" fillId="39" borderId="32" xfId="0" applyFont="1" applyFill="1" applyBorder="1" applyAlignment="1">
      <alignment horizontal="center" vertical="center" wrapText="1"/>
    </xf>
    <xf numFmtId="0" fontId="59" fillId="0" borderId="175" xfId="4" applyFont="1" applyBorder="1" applyAlignment="1" applyProtection="1">
      <alignment horizontal="center" vertical="center"/>
      <protection locked="0"/>
    </xf>
    <xf numFmtId="0" fontId="59" fillId="0" borderId="74" xfId="4" applyFont="1" applyBorder="1" applyAlignment="1" applyProtection="1">
      <alignment horizontal="center" vertical="center"/>
      <protection locked="0"/>
    </xf>
    <xf numFmtId="0" fontId="59" fillId="0" borderId="0" xfId="4" applyFont="1" applyAlignment="1" applyProtection="1">
      <alignment vertical="center"/>
      <protection locked="0"/>
    </xf>
    <xf numFmtId="0" fontId="59" fillId="0" borderId="0" xfId="4" applyFont="1" applyAlignment="1" applyProtection="1">
      <alignment horizontal="center" vertical="center"/>
      <protection locked="0"/>
    </xf>
    <xf numFmtId="0" fontId="59" fillId="0" borderId="155" xfId="4" applyFont="1" applyBorder="1" applyAlignment="1" applyProtection="1">
      <alignment vertical="center"/>
      <protection locked="0"/>
    </xf>
    <xf numFmtId="0" fontId="59" fillId="0" borderId="176" xfId="4" applyFont="1" applyBorder="1" applyAlignment="1" applyProtection="1">
      <alignment horizontal="center" vertical="center"/>
      <protection locked="0"/>
    </xf>
    <xf numFmtId="0" fontId="59" fillId="0" borderId="23" xfId="4" applyFont="1" applyBorder="1" applyAlignment="1" applyProtection="1">
      <alignment vertical="center"/>
      <protection locked="0"/>
    </xf>
    <xf numFmtId="0" fontId="59" fillId="0" borderId="95" xfId="4" applyFont="1" applyBorder="1" applyAlignment="1" applyProtection="1">
      <alignment vertical="center"/>
      <protection locked="0"/>
    </xf>
    <xf numFmtId="0" fontId="59" fillId="0" borderId="95" xfId="4" applyFont="1" applyBorder="1" applyAlignment="1" applyProtection="1">
      <alignment horizontal="center" vertical="center"/>
      <protection locked="0"/>
    </xf>
    <xf numFmtId="0" fontId="59" fillId="0" borderId="24" xfId="4" applyFont="1" applyBorder="1" applyAlignment="1" applyProtection="1">
      <alignment vertical="center"/>
      <protection locked="0"/>
    </xf>
    <xf numFmtId="0" fontId="110" fillId="0" borderId="146" xfId="4" applyFont="1" applyBorder="1" applyAlignment="1" applyProtection="1">
      <alignment horizontal="center" vertical="center"/>
      <protection locked="0"/>
    </xf>
    <xf numFmtId="0" fontId="6" fillId="0" borderId="146" xfId="4" applyFont="1" applyBorder="1" applyAlignment="1" applyProtection="1">
      <alignment horizontal="center" vertical="center"/>
      <protection locked="0"/>
    </xf>
    <xf numFmtId="0" fontId="7" fillId="0" borderId="153" xfId="4" applyFont="1" applyBorder="1" applyAlignment="1" applyProtection="1">
      <alignment horizontal="center" vertical="center"/>
      <protection locked="0"/>
    </xf>
    <xf numFmtId="0" fontId="7" fillId="0" borderId="152" xfId="4" applyFont="1" applyBorder="1" applyAlignment="1" applyProtection="1">
      <alignment horizontal="center" vertical="center"/>
      <protection locked="0"/>
    </xf>
    <xf numFmtId="0" fontId="7" fillId="0" borderId="156" xfId="4" applyFont="1" applyBorder="1" applyAlignment="1" applyProtection="1">
      <alignment horizontal="center" vertical="center"/>
      <protection locked="0"/>
    </xf>
    <xf numFmtId="41" fontId="7" fillId="0" borderId="24" xfId="4" applyNumberFormat="1" applyFont="1" applyBorder="1" applyAlignment="1" applyProtection="1">
      <alignment horizontal="center" vertical="center"/>
      <protection hidden="1"/>
    </xf>
    <xf numFmtId="41" fontId="47" fillId="0" borderId="55" xfId="4" applyNumberFormat="1" applyFont="1" applyBorder="1" applyAlignment="1" applyProtection="1">
      <alignment horizontal="center" vertical="center"/>
      <protection locked="0"/>
    </xf>
    <xf numFmtId="41" fontId="47" fillId="0" borderId="23" xfId="4" applyNumberFormat="1" applyFont="1" applyBorder="1" applyAlignment="1" applyProtection="1">
      <alignment horizontal="center" vertical="center"/>
      <protection locked="0"/>
    </xf>
    <xf numFmtId="0" fontId="7" fillId="0" borderId="185" xfId="4" applyFont="1" applyBorder="1" applyAlignment="1" applyProtection="1">
      <alignment horizontal="center" vertical="center"/>
      <protection locked="0"/>
    </xf>
    <xf numFmtId="41" fontId="47" fillId="0" borderId="186" xfId="4" applyNumberFormat="1" applyFont="1" applyBorder="1" applyAlignment="1" applyProtection="1">
      <alignment horizontal="center" vertical="center"/>
      <protection hidden="1"/>
    </xf>
    <xf numFmtId="41" fontId="47" fillId="0" borderId="25" xfId="4" applyNumberFormat="1" applyFont="1" applyBorder="1" applyAlignment="1" applyProtection="1">
      <alignment horizontal="center" vertical="center"/>
      <protection locked="0"/>
    </xf>
    <xf numFmtId="41" fontId="47" fillId="0" borderId="184" xfId="4" applyNumberFormat="1" applyFont="1" applyBorder="1" applyAlignment="1" applyProtection="1">
      <alignment horizontal="center" vertical="center"/>
      <protection locked="0"/>
    </xf>
    <xf numFmtId="0" fontId="7" fillId="0" borderId="187" xfId="4" applyFont="1" applyBorder="1" applyAlignment="1" applyProtection="1">
      <alignment horizontal="center" vertical="center"/>
      <protection locked="0"/>
    </xf>
    <xf numFmtId="41" fontId="7" fillId="0" borderId="170" xfId="4" applyNumberFormat="1" applyFont="1" applyBorder="1" applyAlignment="1" applyProtection="1">
      <alignment horizontal="center" vertical="center"/>
      <protection hidden="1"/>
    </xf>
    <xf numFmtId="41" fontId="47" fillId="0" borderId="153" xfId="4" applyNumberFormat="1" applyFont="1" applyBorder="1" applyAlignment="1" applyProtection="1">
      <alignment horizontal="center" vertical="center"/>
      <protection locked="0"/>
    </xf>
    <xf numFmtId="41" fontId="47" fillId="0" borderId="152" xfId="4" applyNumberFormat="1" applyFont="1" applyBorder="1" applyAlignment="1" applyProtection="1">
      <alignment horizontal="center" vertical="center"/>
      <protection locked="0"/>
    </xf>
    <xf numFmtId="0" fontId="47" fillId="0" borderId="0" xfId="4" applyFont="1" applyAlignment="1" applyProtection="1">
      <alignment horizontal="left"/>
      <protection locked="0"/>
    </xf>
    <xf numFmtId="0" fontId="47" fillId="0" borderId="0" xfId="4" applyFont="1" applyProtection="1">
      <protection locked="0"/>
    </xf>
    <xf numFmtId="0" fontId="47" fillId="0" borderId="0" xfId="4" applyFont="1" applyAlignment="1" applyProtection="1">
      <alignment horizontal="center"/>
      <protection locked="0"/>
    </xf>
    <xf numFmtId="0" fontId="47" fillId="0" borderId="0" xfId="4" applyFont="1" applyAlignment="1" applyProtection="1">
      <alignment horizontal="left" vertical="center"/>
      <protection locked="0"/>
    </xf>
    <xf numFmtId="0" fontId="7" fillId="0" borderId="0" xfId="4" applyFont="1" applyAlignment="1" applyProtection="1">
      <alignment horizontal="right"/>
      <protection locked="0"/>
    </xf>
    <xf numFmtId="41" fontId="7" fillId="0" borderId="177" xfId="4" applyNumberFormat="1" applyFont="1" applyBorder="1" applyAlignment="1" applyProtection="1">
      <alignment horizontal="center" vertical="center"/>
      <protection hidden="1"/>
    </xf>
    <xf numFmtId="0" fontId="59" fillId="0" borderId="147" xfId="4" applyFont="1" applyBorder="1" applyAlignment="1" applyProtection="1">
      <alignment horizontal="center" vertical="center"/>
      <protection locked="0"/>
    </xf>
    <xf numFmtId="41" fontId="47" fillId="0" borderId="24" xfId="4" applyNumberFormat="1" applyFont="1" applyBorder="1" applyAlignment="1" applyProtection="1">
      <alignment horizontal="center" vertical="center"/>
      <protection locked="0"/>
    </xf>
    <xf numFmtId="41" fontId="47" fillId="0" borderId="55" xfId="4" applyNumberFormat="1" applyFont="1" applyBorder="1" applyAlignment="1" applyProtection="1">
      <alignment horizontal="center" vertical="center"/>
      <protection hidden="1"/>
    </xf>
    <xf numFmtId="41" fontId="47" fillId="0" borderId="23" xfId="4" applyNumberFormat="1" applyFont="1" applyBorder="1" applyAlignment="1" applyProtection="1">
      <alignment horizontal="center" vertical="center"/>
      <protection hidden="1"/>
    </xf>
    <xf numFmtId="41" fontId="47" fillId="0" borderId="25" xfId="4" applyNumberFormat="1" applyFont="1" applyBorder="1" applyAlignment="1" applyProtection="1">
      <alignment horizontal="center" vertical="center"/>
      <protection hidden="1"/>
    </xf>
    <xf numFmtId="41" fontId="47" fillId="0" borderId="177" xfId="4" applyNumberFormat="1" applyFont="1" applyBorder="1" applyAlignment="1" applyProtection="1">
      <alignment horizontal="center" vertical="center"/>
      <protection locked="0"/>
    </xf>
    <xf numFmtId="41" fontId="47" fillId="0" borderId="153" xfId="4" applyNumberFormat="1" applyFont="1" applyBorder="1" applyAlignment="1" applyProtection="1">
      <alignment horizontal="center" vertical="center"/>
      <protection hidden="1"/>
    </xf>
    <xf numFmtId="0" fontId="47" fillId="0" borderId="141" xfId="140" applyFont="1" applyBorder="1" applyAlignment="1" applyProtection="1">
      <alignment horizontal="center" vertical="center"/>
      <protection locked="0"/>
    </xf>
    <xf numFmtId="0" fontId="47" fillId="0" borderId="178" xfId="140" applyFont="1" applyBorder="1" applyAlignment="1" applyProtection="1">
      <alignment horizontal="center" vertical="center"/>
      <protection locked="0"/>
    </xf>
    <xf numFmtId="0" fontId="47" fillId="0" borderId="0" xfId="140" applyFont="1" applyAlignment="1" applyProtection="1">
      <alignment vertical="center"/>
      <protection locked="0"/>
    </xf>
    <xf numFmtId="0" fontId="47" fillId="0" borderId="0" xfId="141" applyFont="1" applyAlignment="1">
      <alignment horizontal="justify" wrapText="1"/>
    </xf>
    <xf numFmtId="0" fontId="76" fillId="0" borderId="0" xfId="141" applyFont="1"/>
    <xf numFmtId="0" fontId="47" fillId="0" borderId="80" xfId="140" applyFont="1" applyBorder="1" applyAlignment="1" applyProtection="1">
      <alignment horizontal="center" vertical="center"/>
      <protection locked="0"/>
    </xf>
    <xf numFmtId="0" fontId="47" fillId="0" borderId="146" xfId="140" applyFont="1" applyBorder="1" applyAlignment="1" applyProtection="1">
      <alignment vertical="center"/>
      <protection locked="0"/>
    </xf>
    <xf numFmtId="0" fontId="47" fillId="0" borderId="146" xfId="141" applyFont="1" applyBorder="1" applyAlignment="1">
      <alignment horizontal="justify" wrapText="1"/>
    </xf>
    <xf numFmtId="0" fontId="76" fillId="0" borderId="146" xfId="141" applyFont="1" applyBorder="1"/>
    <xf numFmtId="0" fontId="47" fillId="0" borderId="151" xfId="140" applyFont="1" applyBorder="1" applyAlignment="1" applyProtection="1">
      <alignment horizontal="center" vertical="center"/>
      <protection locked="0"/>
    </xf>
    <xf numFmtId="0" fontId="47" fillId="0" borderId="146" xfId="141" applyFont="1" applyBorder="1" applyAlignment="1">
      <alignment horizontal="right" wrapText="1"/>
    </xf>
    <xf numFmtId="0" fontId="47" fillId="0" borderId="153" xfId="141" applyFont="1" applyBorder="1" applyAlignment="1">
      <alignment horizontal="distributed" vertical="center" wrapText="1" justifyLastLine="1"/>
    </xf>
    <xf numFmtId="0" fontId="47" fillId="0" borderId="170" xfId="141" applyFont="1" applyBorder="1" applyAlignment="1">
      <alignment horizontal="distributed" vertical="center" wrapText="1" justifyLastLine="1"/>
    </xf>
    <xf numFmtId="0" fontId="47" fillId="0" borderId="180" xfId="141" applyFont="1" applyBorder="1" applyAlignment="1">
      <alignment horizontal="distributed" vertical="center" wrapText="1" justifyLastLine="1"/>
    </xf>
    <xf numFmtId="0" fontId="47" fillId="0" borderId="146" xfId="141" applyFont="1" applyBorder="1" applyAlignment="1">
      <alignment horizontal="distributed" vertical="center" wrapText="1" justifyLastLine="1"/>
    </xf>
    <xf numFmtId="0" fontId="47" fillId="0" borderId="171" xfId="142" applyFont="1" applyBorder="1" applyAlignment="1">
      <alignment horizontal="center" vertical="center"/>
    </xf>
    <xf numFmtId="41" fontId="19" fillId="0" borderId="190" xfId="141" applyNumberFormat="1" applyFont="1" applyBorder="1" applyAlignment="1">
      <alignment horizontal="right" vertical="center"/>
    </xf>
    <xf numFmtId="41" fontId="19" fillId="0" borderId="183" xfId="141" applyNumberFormat="1" applyFont="1" applyBorder="1" applyAlignment="1">
      <alignment horizontal="right" vertical="center"/>
    </xf>
    <xf numFmtId="0" fontId="47" fillId="0" borderId="185" xfId="142" applyFont="1" applyBorder="1" applyAlignment="1">
      <alignment horizontal="center" vertical="center"/>
    </xf>
    <xf numFmtId="41" fontId="19" fillId="0" borderId="186" xfId="141" applyNumberFormat="1" applyFont="1" applyBorder="1" applyAlignment="1">
      <alignment horizontal="right" vertical="center"/>
    </xf>
    <xf numFmtId="41" fontId="19" fillId="0" borderId="191" xfId="141" applyNumberFormat="1" applyFont="1" applyBorder="1" applyAlignment="1">
      <alignment horizontal="right" vertical="center"/>
    </xf>
    <xf numFmtId="0" fontId="47" fillId="0" borderId="187" xfId="142" applyFont="1" applyBorder="1" applyAlignment="1">
      <alignment horizontal="center" vertical="center"/>
    </xf>
    <xf numFmtId="41" fontId="19" fillId="0" borderId="170" xfId="141" applyNumberFormat="1" applyFont="1" applyBorder="1" applyAlignment="1">
      <alignment horizontal="right" vertical="center"/>
    </xf>
    <xf numFmtId="41" fontId="19" fillId="0" borderId="168" xfId="141" applyNumberFormat="1" applyFont="1" applyBorder="1" applyAlignment="1">
      <alignment horizontal="right" vertical="center"/>
    </xf>
    <xf numFmtId="0" fontId="47" fillId="0" borderId="0" xfId="4" applyFont="1" applyAlignment="1" applyProtection="1">
      <alignment horizontal="right"/>
      <protection locked="0"/>
    </xf>
    <xf numFmtId="0" fontId="47" fillId="0" borderId="147" xfId="140" applyFont="1" applyBorder="1" applyAlignment="1" applyProtection="1">
      <alignment horizontal="center" vertical="center"/>
      <protection locked="0"/>
    </xf>
    <xf numFmtId="0" fontId="56" fillId="0" borderId="147" xfId="141" applyFont="1" applyBorder="1" applyAlignment="1">
      <alignment horizontal="justify" wrapText="1"/>
    </xf>
    <xf numFmtId="0" fontId="83" fillId="0" borderId="147" xfId="141" applyFont="1" applyBorder="1"/>
    <xf numFmtId="0" fontId="56" fillId="0" borderId="148" xfId="140" applyFont="1" applyBorder="1" applyAlignment="1" applyProtection="1">
      <alignment horizontal="center" vertical="center"/>
      <protection locked="0"/>
    </xf>
    <xf numFmtId="0" fontId="47" fillId="0" borderId="175" xfId="140" applyFont="1" applyBorder="1" applyAlignment="1" applyProtection="1">
      <alignment horizontal="center" vertical="center"/>
      <protection locked="0"/>
    </xf>
    <xf numFmtId="0" fontId="92" fillId="0" borderId="181" xfId="140" applyFont="1" applyBorder="1" applyAlignment="1" applyProtection="1">
      <alignment horizontal="center" vertical="center"/>
      <protection locked="0"/>
    </xf>
    <xf numFmtId="0" fontId="56" fillId="0" borderId="146" xfId="141" applyFont="1" applyBorder="1" applyAlignment="1">
      <alignment horizontal="justify" wrapText="1"/>
    </xf>
    <xf numFmtId="0" fontId="83" fillId="0" borderId="146" xfId="141" applyFont="1" applyBorder="1"/>
    <xf numFmtId="0" fontId="56" fillId="0" borderId="151" xfId="140" applyFont="1" applyBorder="1" applyAlignment="1" applyProtection="1">
      <alignment horizontal="center" vertical="center"/>
      <protection locked="0"/>
    </xf>
    <xf numFmtId="0" fontId="47" fillId="0" borderId="177" xfId="140" applyFont="1" applyBorder="1" applyAlignment="1" applyProtection="1">
      <alignment horizontal="center" vertical="center"/>
      <protection locked="0"/>
    </xf>
    <xf numFmtId="0" fontId="47" fillId="0" borderId="169" xfId="140" applyFont="1" applyBorder="1" applyAlignment="1" applyProtection="1">
      <alignment horizontal="center" vertical="center"/>
      <protection locked="0"/>
    </xf>
    <xf numFmtId="0" fontId="47" fillId="0" borderId="0" xfId="141" applyFont="1" applyAlignment="1">
      <alignment horizontal="right" wrapText="1"/>
    </xf>
    <xf numFmtId="41" fontId="84" fillId="0" borderId="190" xfId="141" applyNumberFormat="1" applyFont="1" applyBorder="1" applyAlignment="1">
      <alignment horizontal="right" vertical="center"/>
    </xf>
    <xf numFmtId="41" fontId="84" fillId="0" borderId="183" xfId="141" applyNumberFormat="1" applyFont="1" applyBorder="1" applyAlignment="1">
      <alignment horizontal="right" vertical="center"/>
    </xf>
    <xf numFmtId="41" fontId="84" fillId="0" borderId="192" xfId="141" applyNumberFormat="1" applyFont="1" applyBorder="1" applyAlignment="1">
      <alignment horizontal="right" vertical="center"/>
    </xf>
    <xf numFmtId="41" fontId="84" fillId="0" borderId="143" xfId="141" applyNumberFormat="1" applyFont="1" applyBorder="1" applyAlignment="1">
      <alignment horizontal="right" vertical="center"/>
    </xf>
    <xf numFmtId="41" fontId="19" fillId="0" borderId="157" xfId="141" applyNumberFormat="1" applyFont="1" applyBorder="1" applyAlignment="1">
      <alignment horizontal="right" vertical="center"/>
    </xf>
    <xf numFmtId="0" fontId="47" fillId="0" borderId="156" xfId="142" applyFont="1" applyBorder="1" applyAlignment="1">
      <alignment horizontal="center" vertical="center"/>
    </xf>
    <xf numFmtId="41" fontId="19" fillId="0" borderId="24" xfId="141" applyNumberFormat="1" applyFont="1" applyBorder="1" applyAlignment="1">
      <alignment horizontal="right" vertical="center"/>
    </xf>
    <xf numFmtId="41" fontId="19" fillId="0" borderId="23" xfId="141" applyNumberFormat="1" applyFont="1" applyBorder="1" applyAlignment="1">
      <alignment horizontal="right" vertical="center"/>
    </xf>
    <xf numFmtId="41" fontId="19" fillId="0" borderId="184" xfId="141" applyNumberFormat="1" applyFont="1" applyBorder="1" applyAlignment="1">
      <alignment horizontal="right" vertical="center"/>
    </xf>
    <xf numFmtId="41" fontId="19" fillId="0" borderId="152" xfId="141" applyNumberFormat="1" applyFont="1" applyBorder="1" applyAlignment="1">
      <alignment horizontal="right" vertical="center"/>
    </xf>
    <xf numFmtId="0" fontId="9" fillId="40" borderId="77" xfId="1" applyFill="1" applyBorder="1" applyAlignment="1" applyProtection="1">
      <alignment horizontal="center" vertical="center"/>
    </xf>
    <xf numFmtId="0" fontId="9" fillId="40" borderId="3" xfId="1" applyFill="1" applyBorder="1" applyAlignment="1" applyProtection="1">
      <alignment horizontal="center" vertical="center"/>
    </xf>
    <xf numFmtId="0" fontId="9" fillId="40" borderId="0" xfId="1" applyFill="1" applyAlignment="1" applyProtection="1">
      <alignment horizontal="center" vertical="center"/>
    </xf>
    <xf numFmtId="0" fontId="9" fillId="40" borderId="0" xfId="1" applyFill="1" applyAlignment="1" applyProtection="1">
      <alignment vertical="center"/>
    </xf>
    <xf numFmtId="0" fontId="9" fillId="40" borderId="3" xfId="1" applyFill="1" applyBorder="1" applyAlignment="1" applyProtection="1">
      <alignment vertical="center"/>
    </xf>
    <xf numFmtId="37" fontId="47" fillId="0" borderId="0" xfId="143" applyFont="1"/>
    <xf numFmtId="37" fontId="47" fillId="0" borderId="0" xfId="143" applyFont="1" applyAlignment="1">
      <alignment vertical="center"/>
    </xf>
    <xf numFmtId="0" fontId="47" fillId="0" borderId="23" xfId="144" applyFont="1" applyBorder="1" applyAlignment="1">
      <alignment horizontal="left" vertical="center"/>
    </xf>
    <xf numFmtId="37" fontId="47" fillId="0" borderId="95" xfId="143" applyFont="1" applyBorder="1" applyAlignment="1">
      <alignment vertical="center"/>
    </xf>
    <xf numFmtId="37" fontId="47" fillId="0" borderId="0" xfId="143" applyFont="1" applyAlignment="1">
      <alignment horizontal="centerContinuous" vertical="center"/>
    </xf>
    <xf numFmtId="0" fontId="47" fillId="0" borderId="0" xfId="144" quotePrefix="1" applyFont="1" applyAlignment="1">
      <alignment horizontal="left" vertical="center"/>
    </xf>
    <xf numFmtId="37" fontId="22" fillId="0" borderId="0" xfId="143" applyFont="1"/>
    <xf numFmtId="37" fontId="118" fillId="0" borderId="0" xfId="143" applyFont="1" applyAlignment="1">
      <alignment horizontal="centerContinuous"/>
    </xf>
    <xf numFmtId="37" fontId="47" fillId="0" borderId="0" xfId="143" applyFont="1" applyAlignment="1">
      <alignment horizontal="centerContinuous"/>
    </xf>
    <xf numFmtId="37" fontId="47" fillId="0" borderId="0" xfId="143" applyFont="1" applyAlignment="1">
      <alignment horizontal="center" vertical="center"/>
    </xf>
    <xf numFmtId="37" fontId="47" fillId="0" borderId="24" xfId="143" applyFont="1" applyBorder="1" applyAlignment="1">
      <alignment horizontal="center" vertical="center" wrapText="1"/>
    </xf>
    <xf numFmtId="37" fontId="47" fillId="0" borderId="55" xfId="143" applyFont="1" applyBorder="1" applyAlignment="1">
      <alignment horizontal="center" vertical="center"/>
    </xf>
    <xf numFmtId="37" fontId="47" fillId="0" borderId="55" xfId="143" applyFont="1" applyBorder="1" applyAlignment="1">
      <alignment horizontal="center" vertical="center" wrapText="1"/>
    </xf>
    <xf numFmtId="37" fontId="47" fillId="0" borderId="23" xfId="143" applyFont="1" applyBorder="1" applyAlignment="1">
      <alignment horizontal="center" vertical="center" wrapText="1"/>
    </xf>
    <xf numFmtId="37" fontId="47" fillId="0" borderId="24" xfId="143" applyFont="1" applyBorder="1" applyAlignment="1">
      <alignment horizontal="center"/>
    </xf>
    <xf numFmtId="189" fontId="47" fillId="0" borderId="55" xfId="143" applyNumberFormat="1" applyFont="1" applyBorder="1"/>
    <xf numFmtId="37" fontId="47" fillId="0" borderId="155" xfId="143" applyFont="1" applyBorder="1" applyAlignment="1">
      <alignment horizontal="center"/>
    </xf>
    <xf numFmtId="189" fontId="47" fillId="0" borderId="0" xfId="143" applyNumberFormat="1" applyFont="1"/>
    <xf numFmtId="189" fontId="47" fillId="0" borderId="74" xfId="143" applyNumberFormat="1" applyFont="1" applyBorder="1"/>
    <xf numFmtId="189" fontId="47" fillId="0" borderId="195" xfId="143" applyNumberFormat="1" applyFont="1" applyBorder="1"/>
    <xf numFmtId="37" fontId="47" fillId="0" borderId="186" xfId="143" quotePrefix="1" applyFont="1" applyBorder="1" applyAlignment="1">
      <alignment horizontal="center"/>
    </xf>
    <xf numFmtId="189" fontId="47" fillId="0" borderId="25" xfId="143" applyNumberFormat="1" applyFont="1" applyBorder="1"/>
    <xf numFmtId="189" fontId="47" fillId="0" borderId="191" xfId="143" applyNumberFormat="1" applyFont="1" applyBorder="1"/>
    <xf numFmtId="189" fontId="47" fillId="0" borderId="184" xfId="143" applyNumberFormat="1" applyFont="1" applyBorder="1"/>
    <xf numFmtId="189" fontId="47" fillId="0" borderId="89" xfId="143" applyNumberFormat="1" applyFont="1" applyBorder="1"/>
    <xf numFmtId="37" fontId="47" fillId="0" borderId="24" xfId="143" quotePrefix="1" applyFont="1" applyBorder="1" applyAlignment="1">
      <alignment horizontal="center"/>
    </xf>
    <xf numFmtId="37" fontId="47" fillId="0" borderId="0" xfId="143" quotePrefix="1" applyFont="1" applyAlignment="1">
      <alignment horizontal="center"/>
    </xf>
    <xf numFmtId="37" fontId="47" fillId="0" borderId="0" xfId="143" applyFont="1" applyAlignment="1">
      <alignment horizontal="left" vertical="center"/>
    </xf>
    <xf numFmtId="37" fontId="47" fillId="0" borderId="0" xfId="143" applyFont="1" applyAlignment="1">
      <alignment horizontal="right" vertical="center"/>
    </xf>
    <xf numFmtId="37" fontId="47" fillId="0" borderId="0" xfId="143" quotePrefix="1" applyFont="1" applyAlignment="1">
      <alignment horizontal="right" vertical="center"/>
    </xf>
    <xf numFmtId="37" fontId="47" fillId="0" borderId="0" xfId="143" applyFont="1" applyAlignment="1">
      <alignment horizontal="right"/>
    </xf>
    <xf numFmtId="0" fontId="47" fillId="0" borderId="0" xfId="144" applyFont="1" applyAlignment="1">
      <alignment vertical="center"/>
    </xf>
    <xf numFmtId="37" fontId="47" fillId="0" borderId="0" xfId="143" quotePrefix="1" applyFont="1" applyAlignment="1">
      <alignment horizontal="left" vertical="center"/>
    </xf>
    <xf numFmtId="0" fontId="47" fillId="0" borderId="0" xfId="145" quotePrefix="1" applyFont="1" applyAlignment="1">
      <alignment horizontal="left" vertical="center"/>
    </xf>
    <xf numFmtId="0" fontId="47" fillId="0" borderId="0" xfId="145" applyFont="1" applyAlignment="1">
      <alignment horizontal="left" vertical="center"/>
    </xf>
    <xf numFmtId="49" fontId="120" fillId="0" borderId="0" xfId="143" applyNumberFormat="1" applyFont="1"/>
    <xf numFmtId="49" fontId="120" fillId="0" borderId="0" xfId="143" applyNumberFormat="1" applyFont="1" applyAlignment="1">
      <alignment horizontal="center"/>
    </xf>
    <xf numFmtId="37" fontId="56" fillId="0" borderId="0" xfId="143" applyFont="1" applyAlignment="1">
      <alignment vertical="center"/>
    </xf>
    <xf numFmtId="37" fontId="56" fillId="0" borderId="0" xfId="143" applyFont="1"/>
    <xf numFmtId="0" fontId="22" fillId="0" borderId="0" xfId="146"/>
    <xf numFmtId="0" fontId="19" fillId="0" borderId="0" xfId="23">
      <alignment vertical="center"/>
    </xf>
    <xf numFmtId="37" fontId="56" fillId="0" borderId="25" xfId="143" applyFont="1" applyBorder="1" applyAlignment="1">
      <alignment horizontal="centerContinuous" vertical="center"/>
    </xf>
    <xf numFmtId="0" fontId="56" fillId="0" borderId="23" xfId="144" applyFont="1" applyBorder="1" applyAlignment="1">
      <alignment horizontal="left" vertical="center"/>
    </xf>
    <xf numFmtId="37" fontId="56" fillId="0" borderId="95" xfId="143" applyFont="1" applyBorder="1"/>
    <xf numFmtId="37" fontId="59" fillId="0" borderId="25" xfId="143" applyFont="1" applyBorder="1" applyAlignment="1">
      <alignment horizontal="center" vertical="center" wrapText="1"/>
    </xf>
    <xf numFmtId="37" fontId="47" fillId="0" borderId="25" xfId="143" applyFont="1" applyBorder="1" applyAlignment="1">
      <alignment horizontal="center" vertical="center" wrapText="1"/>
    </xf>
    <xf numFmtId="37" fontId="76" fillId="0" borderId="25" xfId="143" applyFont="1" applyBorder="1" applyAlignment="1">
      <alignment horizontal="center" vertical="center" wrapText="1"/>
    </xf>
    <xf numFmtId="37" fontId="56" fillId="0" borderId="186" xfId="143" applyFont="1" applyBorder="1" applyAlignment="1">
      <alignment horizontal="center"/>
    </xf>
    <xf numFmtId="189" fontId="56" fillId="0" borderId="25" xfId="143" applyNumberFormat="1" applyFont="1" applyBorder="1"/>
    <xf numFmtId="37" fontId="56" fillId="0" borderId="0" xfId="143" applyFont="1" applyAlignment="1">
      <alignment horizontal="left" vertical="center"/>
    </xf>
    <xf numFmtId="37" fontId="56" fillId="0" borderId="0" xfId="143" quotePrefix="1" applyFont="1" applyAlignment="1">
      <alignment horizontal="left" vertical="center"/>
    </xf>
    <xf numFmtId="0" fontId="56" fillId="0" borderId="0" xfId="145" quotePrefix="1" applyFont="1" applyAlignment="1">
      <alignment horizontal="left" vertical="center"/>
    </xf>
    <xf numFmtId="37" fontId="122" fillId="0" borderId="0" xfId="143" applyFont="1"/>
    <xf numFmtId="37" fontId="59" fillId="0" borderId="0" xfId="143" applyFont="1" applyAlignment="1">
      <alignment horizontal="centerContinuous" vertical="center"/>
    </xf>
    <xf numFmtId="37" fontId="59" fillId="0" borderId="0" xfId="143" applyFont="1" applyAlignment="1">
      <alignment vertical="center"/>
    </xf>
    <xf numFmtId="37" fontId="59" fillId="0" borderId="25" xfId="143" applyFont="1" applyBorder="1" applyAlignment="1">
      <alignment horizontal="center" vertical="center"/>
    </xf>
    <xf numFmtId="0" fontId="59" fillId="0" borderId="95" xfId="144" applyFont="1" applyBorder="1" applyAlignment="1">
      <alignment horizontal="left" vertical="center"/>
    </xf>
    <xf numFmtId="37" fontId="59" fillId="0" borderId="0" xfId="143" applyFont="1"/>
    <xf numFmtId="37" fontId="59" fillId="0" borderId="95" xfId="143" applyFont="1" applyBorder="1" applyAlignment="1">
      <alignment horizontal="center" vertical="center"/>
    </xf>
    <xf numFmtId="0" fontId="59" fillId="0" borderId="191" xfId="96" applyFont="1" applyBorder="1" applyAlignment="1">
      <alignment horizontal="center" vertical="center" wrapText="1"/>
    </xf>
    <xf numFmtId="37" fontId="47" fillId="0" borderId="184" xfId="143" applyFont="1" applyBorder="1" applyAlignment="1">
      <alignment horizontal="center" vertical="center" wrapText="1"/>
    </xf>
    <xf numFmtId="189" fontId="59" fillId="0" borderId="193" xfId="143" applyNumberFormat="1" applyFont="1" applyBorder="1" applyAlignment="1">
      <alignment horizontal="center" vertical="center"/>
    </xf>
    <xf numFmtId="189" fontId="59" fillId="0" borderId="198" xfId="143" applyNumberFormat="1" applyFont="1" applyBorder="1" applyAlignment="1">
      <alignment vertical="center"/>
    </xf>
    <xf numFmtId="189" fontId="59" fillId="0" borderId="188" xfId="143" applyNumberFormat="1" applyFont="1" applyBorder="1" applyAlignment="1">
      <alignment vertical="center"/>
    </xf>
    <xf numFmtId="189" fontId="47" fillId="0" borderId="155" xfId="143" applyNumberFormat="1" applyFont="1" applyBorder="1" applyAlignment="1">
      <alignment vertical="center"/>
    </xf>
    <xf numFmtId="189" fontId="47" fillId="0" borderId="76" xfId="143" applyNumberFormat="1" applyFont="1" applyBorder="1" applyAlignment="1">
      <alignment vertical="center"/>
    </xf>
    <xf numFmtId="189" fontId="47" fillId="0" borderId="74" xfId="143" applyNumberFormat="1" applyFont="1" applyBorder="1" applyAlignment="1">
      <alignment vertical="center"/>
    </xf>
    <xf numFmtId="189" fontId="47" fillId="0" borderId="24" xfId="143" applyNumberFormat="1" applyFont="1" applyBorder="1" applyAlignment="1">
      <alignment vertical="center"/>
    </xf>
    <xf numFmtId="189" fontId="47" fillId="0" borderId="55" xfId="143" applyNumberFormat="1" applyFont="1" applyBorder="1" applyAlignment="1">
      <alignment vertical="center"/>
    </xf>
    <xf numFmtId="189" fontId="47" fillId="0" borderId="23" xfId="143" applyNumberFormat="1" applyFont="1" applyBorder="1" applyAlignment="1">
      <alignment vertical="center"/>
    </xf>
    <xf numFmtId="37" fontId="59" fillId="0" borderId="0" xfId="143" applyFont="1" applyAlignment="1">
      <alignment horizontal="left" vertical="center"/>
    </xf>
    <xf numFmtId="37" fontId="59" fillId="0" borderId="0" xfId="143" quotePrefix="1" applyFont="1" applyAlignment="1">
      <alignment horizontal="right" vertical="center"/>
    </xf>
    <xf numFmtId="37" fontId="59" fillId="0" borderId="0" xfId="143" quotePrefix="1" applyFont="1" applyAlignment="1">
      <alignment horizontal="left" vertical="center"/>
    </xf>
    <xf numFmtId="37" fontId="47" fillId="0" borderId="182" xfId="143" applyFont="1" applyBorder="1"/>
    <xf numFmtId="0" fontId="9" fillId="0" borderId="0" xfId="1" applyAlignment="1" applyProtection="1">
      <alignment horizontal="center" vertical="center"/>
    </xf>
    <xf numFmtId="0" fontId="9" fillId="0" borderId="28" xfId="1" applyBorder="1" applyAlignment="1" applyProtection="1">
      <alignment horizontal="center" vertical="center"/>
    </xf>
    <xf numFmtId="0" fontId="47" fillId="0" borderId="25" xfId="96" applyFont="1" applyBorder="1" applyAlignment="1">
      <alignment horizontal="distributed"/>
    </xf>
    <xf numFmtId="0" fontId="47" fillId="0" borderId="0" xfId="96" applyFont="1" applyAlignment="1">
      <alignment horizontal="distributed"/>
    </xf>
    <xf numFmtId="0" fontId="47" fillId="0" borderId="55" xfId="96" applyFont="1" applyBorder="1" applyAlignment="1">
      <alignment horizontal="distributed"/>
    </xf>
    <xf numFmtId="0" fontId="47" fillId="0" borderId="23" xfId="96" applyFont="1" applyBorder="1"/>
    <xf numFmtId="0" fontId="47" fillId="0" borderId="95" xfId="96" applyFont="1" applyBorder="1"/>
    <xf numFmtId="0" fontId="115" fillId="0" borderId="182" xfId="96" applyFont="1" applyBorder="1" applyAlignment="1">
      <alignment horizontal="centerContinuous" vertical="center"/>
    </xf>
    <xf numFmtId="0" fontId="115" fillId="0" borderId="0" xfId="96" applyFont="1" applyAlignment="1">
      <alignment horizontal="centerContinuous" vertical="center"/>
    </xf>
    <xf numFmtId="0" fontId="123" fillId="0" borderId="0" xfId="96" applyFont="1"/>
    <xf numFmtId="0" fontId="47" fillId="0" borderId="0" xfId="96" applyFont="1" applyAlignment="1">
      <alignment horizontal="left"/>
    </xf>
    <xf numFmtId="0" fontId="47" fillId="0" borderId="146" xfId="147" applyFont="1" applyBorder="1" applyAlignment="1">
      <alignment horizontal="right"/>
    </xf>
    <xf numFmtId="0" fontId="47" fillId="0" borderId="200" xfId="96" applyFont="1" applyBorder="1" applyAlignment="1">
      <alignment horizontal="centerContinuous" vertical="center"/>
    </xf>
    <xf numFmtId="0" fontId="47" fillId="0" borderId="190" xfId="96" applyFont="1" applyBorder="1" applyAlignment="1">
      <alignment horizontal="centerContinuous" vertical="center"/>
    </xf>
    <xf numFmtId="0" fontId="47" fillId="0" borderId="173" xfId="96" applyFont="1" applyBorder="1" applyAlignment="1">
      <alignment horizontal="centerContinuous" vertical="center"/>
    </xf>
    <xf numFmtId="0" fontId="47" fillId="0" borderId="201" xfId="96" applyFont="1" applyBorder="1" applyAlignment="1">
      <alignment horizontal="centerContinuous" vertical="center"/>
    </xf>
    <xf numFmtId="0" fontId="47" fillId="0" borderId="25" xfId="96" applyFont="1" applyBorder="1" applyAlignment="1">
      <alignment horizontal="centerContinuous" vertical="center"/>
    </xf>
    <xf numFmtId="0" fontId="125" fillId="0" borderId="25" xfId="96" applyFont="1" applyBorder="1" applyAlignment="1">
      <alignment horizontal="centerContinuous" vertical="center"/>
    </xf>
    <xf numFmtId="0" fontId="47" fillId="0" borderId="198" xfId="96" applyFont="1" applyBorder="1" applyAlignment="1">
      <alignment horizontal="center" vertical="center" wrapText="1"/>
    </xf>
    <xf numFmtId="0" fontId="47" fillId="0" borderId="198" xfId="96" applyFont="1" applyBorder="1" applyAlignment="1">
      <alignment horizontal="center" vertical="center"/>
    </xf>
    <xf numFmtId="0" fontId="47" fillId="0" borderId="193" xfId="96" applyFont="1" applyBorder="1" applyAlignment="1">
      <alignment horizontal="center" vertical="center" wrapText="1"/>
    </xf>
    <xf numFmtId="0" fontId="125" fillId="0" borderId="198" xfId="96" applyFont="1" applyBorder="1" applyAlignment="1">
      <alignment horizontal="center" vertical="center"/>
    </xf>
    <xf numFmtId="0" fontId="125" fillId="0" borderId="193" xfId="96" applyFont="1" applyBorder="1" applyAlignment="1">
      <alignment horizontal="center" vertical="center" wrapText="1"/>
    </xf>
    <xf numFmtId="0" fontId="125" fillId="0" borderId="198" xfId="96" applyFont="1" applyBorder="1" applyAlignment="1">
      <alignment horizontal="center" vertical="center" wrapText="1"/>
    </xf>
    <xf numFmtId="0" fontId="125" fillId="0" borderId="188" xfId="96" applyFont="1" applyBorder="1" applyAlignment="1">
      <alignment horizontal="center" vertical="center" wrapText="1"/>
    </xf>
    <xf numFmtId="0" fontId="125" fillId="0" borderId="199" xfId="96" applyFont="1" applyBorder="1" applyAlignment="1">
      <alignment horizontal="center" vertical="center"/>
    </xf>
    <xf numFmtId="0" fontId="61" fillId="0" borderId="25" xfId="96" applyFont="1" applyBorder="1" applyAlignment="1">
      <alignment horizontal="center" vertical="center"/>
    </xf>
    <xf numFmtId="41" fontId="47" fillId="0" borderId="25" xfId="96" applyNumberFormat="1" applyFont="1" applyBorder="1" applyAlignment="1">
      <alignment horizontal="center" vertical="center"/>
    </xf>
    <xf numFmtId="41" fontId="61" fillId="0" borderId="25" xfId="96" applyNumberFormat="1" applyFont="1" applyBorder="1" applyAlignment="1">
      <alignment horizontal="center" vertical="center"/>
    </xf>
    <xf numFmtId="41" fontId="47" fillId="0" borderId="184" xfId="96" applyNumberFormat="1" applyFont="1" applyBorder="1" applyAlignment="1">
      <alignment horizontal="center" vertical="center"/>
    </xf>
    <xf numFmtId="0" fontId="47" fillId="0" borderId="25" xfId="96" applyFont="1" applyBorder="1" applyAlignment="1">
      <alignment horizontal="center" vertical="center"/>
    </xf>
    <xf numFmtId="0" fontId="47" fillId="0" borderId="0" xfId="96" applyFont="1" applyAlignment="1">
      <alignment horizontal="left" vertical="center"/>
    </xf>
    <xf numFmtId="0" fontId="61" fillId="0" borderId="0" xfId="96" applyFont="1"/>
    <xf numFmtId="0" fontId="47" fillId="0" borderId="0" xfId="96" applyFont="1" applyAlignment="1">
      <alignment horizontal="center"/>
    </xf>
    <xf numFmtId="0" fontId="47" fillId="0" borderId="0" xfId="96" applyFont="1" applyAlignment="1">
      <alignment vertical="center"/>
    </xf>
    <xf numFmtId="0" fontId="47" fillId="0" borderId="0" xfId="96" applyFont="1" applyAlignment="1">
      <alignment wrapText="1"/>
    </xf>
    <xf numFmtId="0" fontId="47" fillId="0" borderId="0" xfId="96" applyFont="1" applyAlignment="1">
      <alignment vertical="center" wrapText="1"/>
    </xf>
    <xf numFmtId="0" fontId="19" fillId="0" borderId="0" xfId="96" applyAlignment="1">
      <alignment vertical="center" wrapText="1"/>
    </xf>
    <xf numFmtId="37" fontId="127" fillId="0" borderId="202" xfId="148" applyFont="1" applyBorder="1" applyAlignment="1">
      <alignment horizontal="center"/>
    </xf>
    <xf numFmtId="37" fontId="127" fillId="0" borderId="178" xfId="149" applyFont="1" applyBorder="1" applyAlignment="1">
      <alignment horizontal="left"/>
    </xf>
    <xf numFmtId="37" fontId="127" fillId="0" borderId="0" xfId="149" applyFont="1"/>
    <xf numFmtId="191" fontId="127" fillId="0" borderId="0" xfId="150" applyFont="1"/>
    <xf numFmtId="37" fontId="127" fillId="0" borderId="141" xfId="148" applyFont="1" applyBorder="1" applyAlignment="1">
      <alignment horizontal="center"/>
    </xf>
    <xf numFmtId="37" fontId="127" fillId="0" borderId="178" xfId="149" applyFont="1" applyBorder="1"/>
    <xf numFmtId="37" fontId="127" fillId="0" borderId="7" xfId="148" applyFont="1" applyBorder="1" applyAlignment="1">
      <alignment horizontal="center"/>
    </xf>
    <xf numFmtId="37" fontId="127" fillId="0" borderId="145" xfId="149" applyFont="1" applyBorder="1" applyAlignment="1">
      <alignment horizontal="left"/>
    </xf>
    <xf numFmtId="37" fontId="127" fillId="0" borderId="146" xfId="149" applyFont="1" applyBorder="1"/>
    <xf numFmtId="191" fontId="127" fillId="0" borderId="146" xfId="150" applyFont="1" applyBorder="1"/>
    <xf numFmtId="37" fontId="127" fillId="0" borderId="146" xfId="149" applyFont="1" applyBorder="1" applyAlignment="1">
      <alignment horizontal="left"/>
    </xf>
    <xf numFmtId="37" fontId="127" fillId="0" borderId="0" xfId="149" applyFont="1" applyProtection="1">
      <protection locked="0"/>
    </xf>
    <xf numFmtId="37" fontId="18" fillId="0" borderId="0" xfId="149" applyFont="1" applyAlignment="1" applyProtection="1">
      <alignment horizontal="left" vertical="center"/>
      <protection locked="0"/>
    </xf>
    <xf numFmtId="191" fontId="18" fillId="0" borderId="0" xfId="150" applyFont="1" applyAlignment="1">
      <alignment vertical="center"/>
    </xf>
    <xf numFmtId="37" fontId="18" fillId="0" borderId="0" xfId="149" applyFont="1" applyAlignment="1">
      <alignment horizontal="left" vertical="center"/>
    </xf>
    <xf numFmtId="37" fontId="127" fillId="0" borderId="0" xfId="149" applyFont="1" applyAlignment="1">
      <alignment horizontal="left" vertical="center"/>
    </xf>
    <xf numFmtId="37" fontId="128" fillId="0" borderId="0" xfId="149" applyFont="1" applyAlignment="1" applyProtection="1">
      <alignment horizontal="left" vertical="center"/>
      <protection locked="0"/>
    </xf>
    <xf numFmtId="37" fontId="127" fillId="0" borderId="0" xfId="149" applyFont="1" applyAlignment="1">
      <alignment horizontal="left"/>
    </xf>
    <xf numFmtId="37" fontId="127" fillId="0" borderId="204" xfId="149" applyFont="1" applyBorder="1"/>
    <xf numFmtId="37" fontId="127" fillId="0" borderId="147" xfId="149" applyFont="1" applyBorder="1"/>
    <xf numFmtId="37" fontId="127" fillId="0" borderId="206" xfId="149" applyFont="1" applyBorder="1" applyAlignment="1">
      <alignment horizontal="center"/>
    </xf>
    <xf numFmtId="37" fontId="127" fillId="0" borderId="209" xfId="149" applyFont="1" applyBorder="1"/>
    <xf numFmtId="37" fontId="127" fillId="0" borderId="211" xfId="149" applyFont="1" applyBorder="1" applyAlignment="1">
      <alignment horizontal="left" vertical="center"/>
    </xf>
    <xf numFmtId="37" fontId="127" fillId="0" borderId="212" xfId="149" applyFont="1" applyBorder="1" applyAlignment="1">
      <alignment vertical="center"/>
    </xf>
    <xf numFmtId="37" fontId="127" fillId="0" borderId="213" xfId="149" applyFont="1" applyBorder="1" applyAlignment="1">
      <alignment vertical="center"/>
    </xf>
    <xf numFmtId="192" fontId="127" fillId="0" borderId="147" xfId="150" applyNumberFormat="1" applyFont="1" applyBorder="1" applyAlignment="1">
      <alignment vertical="center"/>
    </xf>
    <xf numFmtId="37" fontId="127" fillId="0" borderId="147" xfId="149" applyFont="1" applyBorder="1" applyAlignment="1">
      <alignment vertical="center"/>
    </xf>
    <xf numFmtId="37" fontId="127" fillId="0" borderId="0" xfId="149" applyFont="1" applyAlignment="1">
      <alignment vertical="top"/>
    </xf>
    <xf numFmtId="37" fontId="127" fillId="0" borderId="214" xfId="149" applyFont="1" applyBorder="1" applyAlignment="1">
      <alignment horizontal="center" vertical="top"/>
    </xf>
    <xf numFmtId="191" fontId="127" fillId="0" borderId="215" xfId="150" applyFont="1" applyBorder="1" applyAlignment="1">
      <alignment vertical="top"/>
    </xf>
    <xf numFmtId="192" fontId="127" fillId="0" borderId="0" xfId="150" applyNumberFormat="1" applyFont="1" applyAlignment="1">
      <alignment vertical="top"/>
    </xf>
    <xf numFmtId="37" fontId="127" fillId="0" borderId="0" xfId="149" applyFont="1" applyAlignment="1">
      <alignment vertical="top" wrapText="1"/>
    </xf>
    <xf numFmtId="37" fontId="127" fillId="0" borderId="214" xfId="149" applyFont="1" applyBorder="1" applyAlignment="1">
      <alignment horizontal="center" vertical="center"/>
    </xf>
    <xf numFmtId="37" fontId="127" fillId="0" borderId="216" xfId="149" applyFont="1" applyBorder="1" applyAlignment="1">
      <alignment vertical="top"/>
    </xf>
    <xf numFmtId="191" fontId="127" fillId="0" borderId="212" xfId="150" applyFont="1" applyBorder="1" applyAlignment="1">
      <alignment vertical="top"/>
    </xf>
    <xf numFmtId="37" fontId="127" fillId="0" borderId="215" xfId="149" applyFont="1" applyBorder="1" applyAlignment="1">
      <alignment vertical="center"/>
    </xf>
    <xf numFmtId="192" fontId="127" fillId="0" borderId="0" xfId="150" applyNumberFormat="1" applyFont="1" applyAlignment="1">
      <alignment vertical="center"/>
    </xf>
    <xf numFmtId="37" fontId="127" fillId="0" borderId="206" xfId="149" applyFont="1" applyBorder="1" applyAlignment="1">
      <alignment vertical="top"/>
    </xf>
    <xf numFmtId="49" fontId="127" fillId="0" borderId="215" xfId="149" applyNumberFormat="1" applyFont="1" applyBorder="1" applyAlignment="1">
      <alignment vertical="top"/>
    </xf>
    <xf numFmtId="37" fontId="127" fillId="0" borderId="206" xfId="149" applyFont="1" applyBorder="1" applyAlignment="1">
      <alignment horizontal="center" vertical="top"/>
    </xf>
    <xf numFmtId="37" fontId="127" fillId="0" borderId="211" xfId="149" applyFont="1" applyBorder="1" applyAlignment="1">
      <alignment vertical="top"/>
    </xf>
    <xf numFmtId="37" fontId="127" fillId="0" borderId="212" xfId="149" applyFont="1" applyBorder="1" applyAlignment="1">
      <alignment horizontal="center" vertical="top"/>
    </xf>
    <xf numFmtId="37" fontId="127" fillId="0" borderId="0" xfId="149" applyFont="1" applyAlignment="1">
      <alignment vertical="center" wrapText="1"/>
    </xf>
    <xf numFmtId="191" fontId="127" fillId="0" borderId="215" xfId="150" applyFont="1" applyBorder="1" applyAlignment="1">
      <alignment vertical="center"/>
    </xf>
    <xf numFmtId="37" fontId="127" fillId="0" borderId="0" xfId="149" applyFont="1" applyAlignment="1">
      <alignment vertical="center"/>
    </xf>
    <xf numFmtId="37" fontId="129" fillId="0" borderId="214" xfId="149" applyFont="1" applyBorder="1" applyAlignment="1">
      <alignment vertical="top" wrapText="1"/>
    </xf>
    <xf numFmtId="193" fontId="127" fillId="0" borderId="0" xfId="149" applyNumberFormat="1" applyFont="1" applyAlignment="1">
      <alignment vertical="top" wrapText="1"/>
    </xf>
    <xf numFmtId="37" fontId="127" fillId="0" borderId="209" xfId="149" applyFont="1" applyBorder="1" applyAlignment="1">
      <alignment vertical="top"/>
    </xf>
    <xf numFmtId="49" fontId="127" fillId="0" borderId="210" xfId="149" applyNumberFormat="1" applyFont="1" applyBorder="1" applyAlignment="1">
      <alignment vertical="top"/>
    </xf>
    <xf numFmtId="49" fontId="127" fillId="0" borderId="217" xfId="149" applyNumberFormat="1" applyFont="1" applyBorder="1" applyAlignment="1">
      <alignment vertical="top"/>
    </xf>
    <xf numFmtId="192" fontId="127" fillId="0" borderId="146" xfId="150" applyNumberFormat="1" applyFont="1" applyBorder="1" applyAlignment="1">
      <alignment vertical="top"/>
    </xf>
    <xf numFmtId="37" fontId="127" fillId="0" borderId="0" xfId="151" applyFont="1"/>
    <xf numFmtId="37" fontId="127" fillId="0" borderId="0" xfId="151" applyFont="1" applyAlignment="1">
      <alignment horizontal="left"/>
    </xf>
    <xf numFmtId="37" fontId="127" fillId="0" borderId="0" xfId="148" applyFont="1"/>
    <xf numFmtId="37" fontId="127" fillId="0" borderId="0" xfId="148" applyFont="1" applyAlignment="1">
      <alignment horizontal="right"/>
    </xf>
    <xf numFmtId="193" fontId="127" fillId="0" borderId="0" xfId="149" applyNumberFormat="1" applyFont="1"/>
    <xf numFmtId="37" fontId="130" fillId="0" borderId="0" xfId="151" applyFont="1"/>
    <xf numFmtId="193" fontId="127" fillId="0" borderId="0" xfId="151" applyNumberFormat="1" applyFont="1"/>
    <xf numFmtId="37" fontId="127" fillId="0" borderId="0" xfId="148" applyFont="1" applyAlignment="1">
      <alignment horizontal="left"/>
    </xf>
    <xf numFmtId="37" fontId="127" fillId="0" borderId="0" xfId="149" applyFont="1" applyAlignment="1">
      <alignment horizontal="center"/>
    </xf>
    <xf numFmtId="193" fontId="127" fillId="0" borderId="0" xfId="149" applyNumberFormat="1" applyFont="1" applyAlignment="1">
      <alignment horizontal="left"/>
    </xf>
    <xf numFmtId="191" fontId="127" fillId="0" borderId="0" xfId="150" applyFont="1" applyAlignment="1">
      <alignment horizontal="left"/>
    </xf>
    <xf numFmtId="0" fontId="127" fillId="0" borderId="0" xfId="137" applyFont="1"/>
    <xf numFmtId="39" fontId="127" fillId="0" borderId="0" xfId="152" applyFont="1"/>
    <xf numFmtId="191" fontId="127" fillId="0" borderId="0" xfId="153" applyFont="1"/>
    <xf numFmtId="37" fontId="127" fillId="0" borderId="0" xfId="154" applyFont="1"/>
    <xf numFmtId="37" fontId="127" fillId="0" borderId="0" xfId="154" applyFont="1" applyAlignment="1">
      <alignment horizontal="left"/>
    </xf>
    <xf numFmtId="37" fontId="127" fillId="0" borderId="0" xfId="154" applyFont="1" applyAlignment="1">
      <alignment horizontal="right"/>
    </xf>
    <xf numFmtId="37" fontId="127" fillId="0" borderId="146" xfId="155" applyFont="1" applyBorder="1"/>
    <xf numFmtId="194" fontId="127" fillId="0" borderId="146" xfId="156" applyNumberFormat="1" applyFont="1" applyBorder="1" applyAlignment="1">
      <alignment vertical="center"/>
    </xf>
    <xf numFmtId="194" fontId="127" fillId="0" borderId="217" xfId="156" applyNumberFormat="1" applyFont="1" applyBorder="1" applyAlignment="1">
      <alignment vertical="center"/>
    </xf>
    <xf numFmtId="194" fontId="127" fillId="0" borderId="209" xfId="156" applyNumberFormat="1" applyFont="1" applyBorder="1" applyAlignment="1">
      <alignment vertical="center"/>
    </xf>
    <xf numFmtId="37" fontId="127" fillId="0" borderId="209" xfId="155" applyFont="1" applyBorder="1" applyAlignment="1">
      <alignment horizontal="center" vertical="center"/>
    </xf>
    <xf numFmtId="37" fontId="127" fillId="0" borderId="0" xfId="155" applyFont="1"/>
    <xf numFmtId="194" fontId="127" fillId="0" borderId="0" xfId="156" applyNumberFormat="1" applyFont="1" applyAlignment="1">
      <alignment vertical="center"/>
    </xf>
    <xf numFmtId="194" fontId="127" fillId="0" borderId="215" xfId="156" applyNumberFormat="1" applyFont="1" applyBorder="1" applyAlignment="1">
      <alignment vertical="center"/>
    </xf>
    <xf numFmtId="194" fontId="127" fillId="0" borderId="206" xfId="156" applyNumberFormat="1" applyFont="1" applyBorder="1" applyAlignment="1">
      <alignment vertical="center"/>
    </xf>
    <xf numFmtId="37" fontId="127" fillId="0" borderId="206" xfId="155" applyFont="1" applyBorder="1" applyAlignment="1">
      <alignment horizontal="center"/>
    </xf>
    <xf numFmtId="37" fontId="127" fillId="0" borderId="206" xfId="155" applyFont="1" applyBorder="1" applyAlignment="1">
      <alignment horizontal="center" vertical="center"/>
    </xf>
    <xf numFmtId="37" fontId="127" fillId="0" borderId="0" xfId="155" applyFont="1" applyAlignment="1">
      <alignment horizontal="right"/>
    </xf>
    <xf numFmtId="37" fontId="127" fillId="0" borderId="215" xfId="155" applyFont="1" applyBorder="1" applyAlignment="1">
      <alignment horizontal="right"/>
    </xf>
    <xf numFmtId="37" fontId="127" fillId="0" borderId="214" xfId="155" applyFont="1" applyBorder="1" applyAlignment="1">
      <alignment horizontal="right"/>
    </xf>
    <xf numFmtId="37" fontId="127" fillId="0" borderId="0" xfId="155" applyFont="1" applyAlignment="1">
      <alignment vertical="center"/>
    </xf>
    <xf numFmtId="37" fontId="127" fillId="0" borderId="215" xfId="155" applyFont="1" applyBorder="1" applyAlignment="1">
      <alignment vertical="center"/>
    </xf>
    <xf numFmtId="37" fontId="127" fillId="0" borderId="206" xfId="155" applyFont="1" applyBorder="1" applyAlignment="1">
      <alignment vertical="center"/>
    </xf>
    <xf numFmtId="37" fontId="127" fillId="0" borderId="210" xfId="155" applyFont="1" applyBorder="1" applyAlignment="1">
      <alignment horizontal="center" vertical="center"/>
    </xf>
    <xf numFmtId="37" fontId="127" fillId="0" borderId="219" xfId="155" applyFont="1" applyBorder="1" applyAlignment="1">
      <alignment horizontal="center" vertical="center"/>
    </xf>
    <xf numFmtId="37" fontId="127" fillId="0" borderId="204" xfId="155" applyFont="1" applyBorder="1" applyAlignment="1">
      <alignment horizontal="center"/>
    </xf>
    <xf numFmtId="37" fontId="127" fillId="0" borderId="0" xfId="155" applyFont="1" applyAlignment="1">
      <alignment horizontal="left"/>
    </xf>
    <xf numFmtId="37" fontId="127" fillId="0" borderId="141" xfId="155" applyFont="1" applyBorder="1" applyAlignment="1">
      <alignment horizontal="center"/>
    </xf>
    <xf numFmtId="37" fontId="127" fillId="0" borderId="146" xfId="155" applyFont="1" applyBorder="1" applyAlignment="1">
      <alignment horizontal="left"/>
    </xf>
    <xf numFmtId="37" fontId="127" fillId="0" borderId="7" xfId="155" applyFont="1" applyBorder="1" applyAlignment="1">
      <alignment horizontal="center"/>
    </xf>
    <xf numFmtId="37" fontId="127" fillId="0" borderId="202" xfId="155" applyFont="1" applyBorder="1" applyAlignment="1">
      <alignment horizontal="center"/>
    </xf>
    <xf numFmtId="37" fontId="127" fillId="0" borderId="220" xfId="155" applyFont="1" applyBorder="1" applyAlignment="1">
      <alignment horizontal="center" vertical="center"/>
    </xf>
    <xf numFmtId="0" fontId="127" fillId="0" borderId="207" xfId="156" applyNumberFormat="1" applyFont="1" applyBorder="1" applyAlignment="1">
      <alignment horizontal="center" vertical="center" wrapText="1"/>
    </xf>
    <xf numFmtId="37" fontId="127" fillId="0" borderId="207" xfId="155" applyFont="1" applyBorder="1" applyAlignment="1">
      <alignment horizontal="center" vertical="center" wrapText="1"/>
    </xf>
    <xf numFmtId="39" fontId="127" fillId="0" borderId="0" xfId="152" applyFont="1" applyAlignment="1">
      <alignment wrapText="1"/>
    </xf>
    <xf numFmtId="0" fontId="134" fillId="0" borderId="0" xfId="156" applyNumberFormat="1" applyFont="1" applyAlignment="1">
      <alignment vertical="center" wrapText="1"/>
    </xf>
    <xf numFmtId="37" fontId="127" fillId="0" borderId="209" xfId="155" applyFont="1" applyBorder="1" applyAlignment="1">
      <alignment horizontal="center"/>
    </xf>
    <xf numFmtId="37" fontId="127" fillId="0" borderId="210" xfId="155" applyFont="1" applyBorder="1" applyAlignment="1">
      <alignment horizontal="left"/>
    </xf>
    <xf numFmtId="37" fontId="127" fillId="0" borderId="217" xfId="155" applyFont="1" applyBorder="1" applyAlignment="1">
      <alignment horizontal="left"/>
    </xf>
    <xf numFmtId="39" fontId="127" fillId="0" borderId="146" xfId="152" applyFont="1" applyBorder="1"/>
    <xf numFmtId="195" fontId="127" fillId="0" borderId="0" xfId="152" applyNumberFormat="1" applyFont="1" applyAlignment="1">
      <alignment horizontal="left"/>
    </xf>
    <xf numFmtId="195" fontId="127" fillId="0" borderId="0" xfId="152" applyNumberFormat="1" applyFont="1"/>
    <xf numFmtId="195" fontId="81" fillId="0" borderId="0" xfId="152" applyNumberFormat="1" applyFont="1" applyAlignment="1">
      <alignment horizontal="left"/>
    </xf>
    <xf numFmtId="39" fontId="81" fillId="0" borderId="0" xfId="152" applyFont="1"/>
    <xf numFmtId="195" fontId="81" fillId="0" borderId="0" xfId="152" applyNumberFormat="1" applyFont="1"/>
    <xf numFmtId="39" fontId="93" fillId="0" borderId="0" xfId="152" applyFont="1" applyAlignment="1">
      <alignment vertical="center"/>
    </xf>
    <xf numFmtId="193" fontId="127" fillId="0" borderId="0" xfId="155" applyNumberFormat="1" applyFont="1"/>
    <xf numFmtId="37" fontId="127" fillId="0" borderId="222" xfId="155" applyFont="1" applyBorder="1" applyAlignment="1">
      <alignment horizontal="center"/>
    </xf>
    <xf numFmtId="37" fontId="127" fillId="0" borderId="223" xfId="155" applyFont="1" applyBorder="1" applyAlignment="1">
      <alignment horizontal="left"/>
    </xf>
    <xf numFmtId="37" fontId="127" fillId="0" borderId="224" xfId="155" applyFont="1" applyBorder="1"/>
    <xf numFmtId="37" fontId="127" fillId="0" borderId="225" xfId="155" applyFont="1" applyBorder="1" applyAlignment="1">
      <alignment horizontal="center"/>
    </xf>
    <xf numFmtId="37" fontId="96" fillId="0" borderId="226" xfId="155" applyFont="1" applyBorder="1" applyAlignment="1">
      <alignment horizontal="center"/>
    </xf>
    <xf numFmtId="37" fontId="127" fillId="0" borderId="151" xfId="155" applyFont="1" applyBorder="1"/>
    <xf numFmtId="37" fontId="127" fillId="0" borderId="227" xfId="155" applyFont="1" applyBorder="1"/>
    <xf numFmtId="37" fontId="127" fillId="0" borderId="209" xfId="155" applyFont="1" applyBorder="1"/>
    <xf numFmtId="0" fontId="127" fillId="0" borderId="207" xfId="156" applyNumberFormat="1" applyFont="1" applyBorder="1" applyAlignment="1">
      <alignment horizontal="center" wrapText="1"/>
    </xf>
    <xf numFmtId="39" fontId="127" fillId="0" borderId="221" xfId="152" applyFont="1" applyBorder="1" applyAlignment="1">
      <alignment horizontal="center" wrapText="1"/>
    </xf>
    <xf numFmtId="39" fontId="127" fillId="0" borderId="0" xfId="152" applyFont="1" applyAlignment="1">
      <alignment vertical="center" wrapText="1"/>
    </xf>
    <xf numFmtId="194" fontId="127" fillId="0" borderId="214" xfId="156" applyNumberFormat="1" applyFont="1" applyBorder="1" applyAlignment="1">
      <alignment vertical="center"/>
    </xf>
    <xf numFmtId="37" fontId="127" fillId="0" borderId="0" xfId="157" applyFont="1"/>
    <xf numFmtId="37" fontId="127" fillId="0" borderId="0" xfId="157" applyFont="1" applyAlignment="1">
      <alignment horizontal="left"/>
    </xf>
    <xf numFmtId="37" fontId="127" fillId="0" borderId="147" xfId="157" applyFont="1" applyBorder="1" applyAlignment="1">
      <alignment horizontal="left"/>
    </xf>
    <xf numFmtId="0" fontId="127" fillId="0" borderId="147" xfId="152" applyNumberFormat="1" applyFont="1" applyBorder="1" applyAlignment="1">
      <alignment vertical="top"/>
    </xf>
    <xf numFmtId="193" fontId="127" fillId="0" borderId="0" xfId="155" applyNumberFormat="1" applyFont="1" applyAlignment="1">
      <alignment horizontal="left"/>
    </xf>
    <xf numFmtId="37" fontId="130" fillId="0" borderId="0" xfId="157" applyFont="1"/>
    <xf numFmtId="193" fontId="127" fillId="0" borderId="0" xfId="157" applyNumberFormat="1" applyFont="1"/>
    <xf numFmtId="0" fontId="127" fillId="0" borderId="0" xfId="152" applyNumberFormat="1" applyFont="1" applyAlignment="1">
      <alignment vertical="top"/>
    </xf>
    <xf numFmtId="39" fontId="127" fillId="0" borderId="0" xfId="158" applyFont="1"/>
    <xf numFmtId="37" fontId="127" fillId="0" borderId="0" xfId="158" applyNumberFormat="1" applyFont="1"/>
    <xf numFmtId="39" fontId="127" fillId="0" borderId="0" xfId="158" applyFont="1" applyAlignment="1">
      <alignment horizontal="left"/>
    </xf>
    <xf numFmtId="193" fontId="127" fillId="0" borderId="0" xfId="158" applyNumberFormat="1" applyFont="1"/>
    <xf numFmtId="39" fontId="131" fillId="0" borderId="0" xfId="158" applyFont="1"/>
    <xf numFmtId="37" fontId="127" fillId="0" borderId="214" xfId="149" applyFont="1" applyBorder="1" applyAlignment="1">
      <alignment horizontal="left" vertical="top"/>
    </xf>
    <xf numFmtId="37" fontId="127" fillId="0" borderId="206" xfId="149" applyFont="1" applyBorder="1" applyAlignment="1">
      <alignment horizontal="left" vertical="top"/>
    </xf>
    <xf numFmtId="49" fontId="127" fillId="0" borderId="215" xfId="149" applyNumberFormat="1" applyFont="1" applyBorder="1" applyAlignment="1">
      <alignment horizontal="right" vertical="top"/>
    </xf>
    <xf numFmtId="41" fontId="127" fillId="0" borderId="0" xfId="150" applyNumberFormat="1" applyFont="1" applyAlignment="1">
      <alignment horizontal="right" vertical="top"/>
    </xf>
    <xf numFmtId="41" fontId="127" fillId="0" borderId="0" xfId="150" applyNumberFormat="1" applyFont="1" applyAlignment="1">
      <alignment vertical="center"/>
    </xf>
    <xf numFmtId="41" fontId="127" fillId="0" borderId="0" xfId="149" applyNumberFormat="1" applyFont="1" applyAlignment="1">
      <alignment vertical="top" wrapText="1"/>
    </xf>
    <xf numFmtId="41" fontId="127" fillId="0" borderId="146" xfId="150" applyNumberFormat="1" applyFont="1" applyBorder="1" applyAlignment="1">
      <alignment horizontal="right"/>
    </xf>
    <xf numFmtId="37" fontId="127" fillId="0" borderId="228" xfId="149" applyFont="1" applyBorder="1" applyAlignment="1">
      <alignment vertical="top"/>
    </xf>
    <xf numFmtId="37" fontId="127" fillId="0" borderId="208" xfId="149" applyFont="1" applyBorder="1" applyAlignment="1">
      <alignment horizontal="center" vertical="center"/>
    </xf>
    <xf numFmtId="37" fontId="127" fillId="0" borderId="206" xfId="155" applyFont="1" applyBorder="1" applyAlignment="1">
      <alignment horizontal="center" vertical="center" wrapText="1"/>
    </xf>
    <xf numFmtId="37" fontId="127" fillId="0" borderId="206" xfId="155" applyFont="1" applyBorder="1" applyAlignment="1">
      <alignment horizontal="left" vertical="center" wrapText="1"/>
    </xf>
    <xf numFmtId="41" fontId="127" fillId="0" borderId="213" xfId="155" applyNumberFormat="1" applyFont="1" applyBorder="1" applyAlignment="1">
      <alignment horizontal="right"/>
    </xf>
    <xf numFmtId="41" fontId="127" fillId="0" borderId="147" xfId="155" applyNumberFormat="1" applyFont="1" applyBorder="1" applyAlignment="1">
      <alignment horizontal="right"/>
    </xf>
    <xf numFmtId="41" fontId="131" fillId="0" borderId="147" xfId="155" applyNumberFormat="1" applyFont="1" applyBorder="1"/>
    <xf numFmtId="41" fontId="127" fillId="0" borderId="147" xfId="152" applyNumberFormat="1" applyFont="1" applyBorder="1" applyAlignment="1">
      <alignment wrapText="1"/>
    </xf>
    <xf numFmtId="41" fontId="127" fillId="0" borderId="215" xfId="155" applyNumberFormat="1" applyFont="1" applyBorder="1" applyAlignment="1">
      <alignment vertical="center"/>
    </xf>
    <xf numFmtId="41" fontId="127" fillId="0" borderId="0" xfId="155" applyNumberFormat="1" applyFont="1" applyAlignment="1">
      <alignment vertical="center"/>
    </xf>
    <xf numFmtId="41" fontId="127" fillId="0" borderId="0" xfId="152" applyNumberFormat="1" applyFont="1" applyAlignment="1">
      <alignment wrapText="1"/>
    </xf>
    <xf numFmtId="41" fontId="127" fillId="0" borderId="0" xfId="152" applyNumberFormat="1" applyFont="1" applyAlignment="1">
      <alignment vertical="center" wrapText="1"/>
    </xf>
    <xf numFmtId="37" fontId="127" fillId="0" borderId="214" xfId="155" applyFont="1" applyBorder="1" applyAlignment="1">
      <alignment horizontal="center" vertical="center"/>
    </xf>
    <xf numFmtId="0" fontId="47" fillId="0" borderId="30" xfId="143" applyNumberFormat="1" applyFont="1" applyBorder="1" applyAlignment="1">
      <alignment horizontal="distributed"/>
    </xf>
    <xf numFmtId="0" fontId="47" fillId="0" borderId="0" xfId="24" applyFont="1" applyAlignment="1">
      <alignment horizontal="justify" vertical="center" wrapText="1"/>
    </xf>
    <xf numFmtId="0" fontId="47" fillId="0" borderId="0" xfId="24" applyFont="1" applyAlignment="1">
      <alignment vertical="center" wrapText="1"/>
    </xf>
    <xf numFmtId="0" fontId="22" fillId="0" borderId="0" xfId="24"/>
    <xf numFmtId="0" fontId="137" fillId="0" borderId="0" xfId="24" applyFont="1" applyAlignment="1">
      <alignment vertical="center" wrapText="1"/>
    </xf>
    <xf numFmtId="0" fontId="47" fillId="0" borderId="198" xfId="143" applyNumberFormat="1" applyFont="1" applyBorder="1" applyAlignment="1">
      <alignment horizontal="distributed"/>
    </xf>
    <xf numFmtId="0" fontId="47" fillId="0" borderId="229" xfId="24" applyFont="1" applyBorder="1" applyAlignment="1">
      <alignment vertical="center"/>
    </xf>
    <xf numFmtId="0" fontId="47" fillId="0" borderId="0" xfId="24" applyFont="1" applyAlignment="1">
      <alignment wrapText="1"/>
    </xf>
    <xf numFmtId="0" fontId="47" fillId="0" borderId="0" xfId="24" applyFont="1" applyAlignment="1">
      <alignment horizontal="center" wrapText="1"/>
    </xf>
    <xf numFmtId="0" fontId="47" fillId="0" borderId="192" xfId="24" applyFont="1" applyBorder="1" applyAlignment="1">
      <alignment horizontal="center" vertical="center" wrapText="1"/>
    </xf>
    <xf numFmtId="0" fontId="47" fillId="0" borderId="231" xfId="24" applyFont="1" applyBorder="1" applyAlignment="1">
      <alignment horizontal="center" vertical="center" wrapText="1"/>
    </xf>
    <xf numFmtId="0" fontId="76" fillId="0" borderId="0" xfId="24" applyFont="1" applyAlignment="1">
      <alignment horizontal="center" vertical="center"/>
    </xf>
    <xf numFmtId="0" fontId="19" fillId="0" borderId="0" xfId="24" applyFont="1" applyAlignment="1">
      <alignment horizontal="center" vertical="center"/>
    </xf>
    <xf numFmtId="0" fontId="47" fillId="0" borderId="24" xfId="24" applyFont="1" applyBorder="1" applyAlignment="1">
      <alignment horizontal="center" vertical="center" wrapText="1"/>
    </xf>
    <xf numFmtId="41" fontId="76" fillId="0" borderId="55" xfId="24" applyNumberFormat="1" applyFont="1" applyBorder="1" applyAlignment="1">
      <alignment horizontal="center" vertical="center" wrapText="1"/>
    </xf>
    <xf numFmtId="0" fontId="22" fillId="0" borderId="0" xfId="24" applyAlignment="1">
      <alignment horizontal="center" vertical="center"/>
    </xf>
    <xf numFmtId="0" fontId="92" fillId="0" borderId="30" xfId="24" applyFont="1" applyBorder="1" applyAlignment="1">
      <alignment horizontal="justify" vertical="center" wrapText="1"/>
    </xf>
    <xf numFmtId="0" fontId="116" fillId="0" borderId="30" xfId="24" applyFont="1" applyBorder="1" applyAlignment="1">
      <alignment horizontal="center" vertical="center" wrapText="1"/>
    </xf>
    <xf numFmtId="0" fontId="22" fillId="0" borderId="170" xfId="24" applyBorder="1" applyAlignment="1">
      <alignment vertical="center" wrapText="1"/>
    </xf>
    <xf numFmtId="0" fontId="92" fillId="0" borderId="153" xfId="24" applyFont="1" applyBorder="1" applyAlignment="1">
      <alignment horizontal="justify" vertical="center" wrapText="1"/>
    </xf>
    <xf numFmtId="0" fontId="116" fillId="0" borderId="153" xfId="24" applyFont="1" applyBorder="1" applyAlignment="1">
      <alignment horizontal="center" vertical="center" wrapText="1"/>
    </xf>
    <xf numFmtId="0" fontId="22" fillId="0" borderId="0" xfId="24" applyAlignment="1">
      <alignment vertical="center" wrapText="1"/>
    </xf>
    <xf numFmtId="0" fontId="92" fillId="0" borderId="0" xfId="24" applyFont="1" applyAlignment="1">
      <alignment horizontal="justify" vertical="center" wrapText="1"/>
    </xf>
    <xf numFmtId="0" fontId="116" fillId="0" borderId="0" xfId="24" applyFont="1" applyAlignment="1">
      <alignment horizontal="center" vertical="center" wrapText="1"/>
    </xf>
    <xf numFmtId="49" fontId="116" fillId="0" borderId="0" xfId="24" applyNumberFormat="1" applyFont="1" applyAlignment="1">
      <alignment horizontal="center" vertical="center" wrapText="1"/>
    </xf>
    <xf numFmtId="0" fontId="47" fillId="0" borderId="229" xfId="24" applyFont="1" applyBorder="1" applyAlignment="1">
      <alignment horizontal="justify" wrapText="1"/>
    </xf>
    <xf numFmtId="0" fontId="22" fillId="0" borderId="0" xfId="24" applyAlignment="1">
      <alignment wrapText="1"/>
    </xf>
    <xf numFmtId="0" fontId="47" fillId="0" borderId="236" xfId="24" applyFont="1" applyBorder="1" applyAlignment="1">
      <alignment horizontal="center" vertical="center" wrapText="1"/>
    </xf>
    <xf numFmtId="0" fontId="47" fillId="0" borderId="0" xfId="24" applyFont="1" applyAlignment="1">
      <alignment horizontal="center" vertical="center" wrapText="1"/>
    </xf>
    <xf numFmtId="0" fontId="47" fillId="0" borderId="95" xfId="24" applyFont="1" applyBorder="1" applyAlignment="1">
      <alignment horizontal="center" vertical="center" wrapText="1"/>
    </xf>
    <xf numFmtId="0" fontId="92" fillId="0" borderId="25" xfId="24" applyFont="1" applyBorder="1" applyAlignment="1">
      <alignment horizontal="center" vertical="center" wrapText="1"/>
    </xf>
    <xf numFmtId="0" fontId="47" fillId="0" borderId="25" xfId="24" applyFont="1" applyBorder="1" applyAlignment="1">
      <alignment horizontal="justify" vertical="center" wrapText="1"/>
    </xf>
    <xf numFmtId="41" fontId="116" fillId="0" borderId="25" xfId="24" applyNumberFormat="1" applyFont="1" applyBorder="1" applyAlignment="1">
      <alignment horizontal="center" vertical="center" wrapText="1"/>
    </xf>
    <xf numFmtId="0" fontId="47" fillId="0" borderId="0" xfId="24" applyFont="1" applyAlignment="1">
      <alignment horizontal="justify" wrapText="1"/>
    </xf>
    <xf numFmtId="49" fontId="116" fillId="0" borderId="0" xfId="24" applyNumberFormat="1" applyFont="1"/>
    <xf numFmtId="0" fontId="47" fillId="0" borderId="234" xfId="143" applyNumberFormat="1" applyFont="1" applyBorder="1" applyAlignment="1">
      <alignment horizontal="distributed"/>
    </xf>
    <xf numFmtId="0" fontId="47" fillId="0" borderId="229" xfId="143" applyNumberFormat="1" applyFont="1" applyBorder="1" applyAlignment="1">
      <alignment horizontal="distributed"/>
    </xf>
    <xf numFmtId="0" fontId="47" fillId="0" borderId="235" xfId="143" applyNumberFormat="1" applyFont="1" applyBorder="1" applyAlignment="1">
      <alignment horizontal="distributed"/>
    </xf>
    <xf numFmtId="0" fontId="47" fillId="0" borderId="0" xfId="143" applyNumberFormat="1" applyFont="1" applyAlignment="1">
      <alignment horizontal="distributed"/>
    </xf>
    <xf numFmtId="0" fontId="47" fillId="0" borderId="229" xfId="24" applyFont="1" applyBorder="1"/>
    <xf numFmtId="0" fontId="47" fillId="0" borderId="230" xfId="143" applyNumberFormat="1" applyFont="1" applyBorder="1" applyAlignment="1">
      <alignment horizontal="distributed"/>
    </xf>
    <xf numFmtId="0" fontId="47" fillId="0" borderId="95" xfId="24" applyFont="1" applyBorder="1" applyAlignment="1">
      <alignment horizontal="justify" wrapText="1"/>
    </xf>
    <xf numFmtId="0" fontId="47" fillId="0" borderId="0" xfId="24" applyFont="1"/>
    <xf numFmtId="0" fontId="139" fillId="0" borderId="0" xfId="24" applyFont="1" applyAlignment="1">
      <alignment wrapText="1"/>
    </xf>
    <xf numFmtId="0" fontId="115" fillId="0" borderId="0" xfId="24" applyFont="1" applyAlignment="1">
      <alignment horizontal="center" wrapText="1"/>
    </xf>
    <xf numFmtId="0" fontId="125" fillId="0" borderId="154" xfId="24" applyFont="1" applyBorder="1" applyAlignment="1">
      <alignment horizontal="center" vertical="center"/>
    </xf>
    <xf numFmtId="0" fontId="61" fillId="0" borderId="154" xfId="24" applyFont="1" applyBorder="1" applyAlignment="1">
      <alignment horizontal="center" vertical="center" wrapText="1"/>
    </xf>
    <xf numFmtId="0" fontId="125" fillId="0" borderId="154" xfId="24" applyFont="1" applyBorder="1" applyAlignment="1">
      <alignment horizontal="center" vertical="center" wrapText="1"/>
    </xf>
    <xf numFmtId="0" fontId="47" fillId="0" borderId="154" xfId="24" applyFont="1" applyBorder="1" applyAlignment="1">
      <alignment horizontal="center" vertical="center" wrapText="1"/>
    </xf>
    <xf numFmtId="0" fontId="61" fillId="0" borderId="153" xfId="24" applyFont="1" applyBorder="1" applyAlignment="1">
      <alignment horizontal="center" vertical="center" wrapText="1"/>
    </xf>
    <xf numFmtId="0" fontId="47" fillId="0" borderId="153" xfId="24" applyFont="1" applyBorder="1" applyAlignment="1">
      <alignment horizontal="center" vertical="center" wrapText="1"/>
    </xf>
    <xf numFmtId="41" fontId="76" fillId="0" borderId="55" xfId="24" applyNumberFormat="1" applyFont="1" applyBorder="1" applyAlignment="1">
      <alignment horizontal="center" wrapText="1"/>
    </xf>
    <xf numFmtId="41" fontId="76" fillId="0" borderId="23" xfId="24" applyNumberFormat="1" applyFont="1" applyBorder="1" applyAlignment="1">
      <alignment horizontal="center" wrapText="1"/>
    </xf>
    <xf numFmtId="41" fontId="83" fillId="0" borderId="0" xfId="24" applyNumberFormat="1" applyFont="1" applyAlignment="1">
      <alignment horizontal="center" wrapText="1"/>
    </xf>
    <xf numFmtId="41" fontId="116" fillId="0" borderId="55" xfId="24" applyNumberFormat="1" applyFont="1" applyBorder="1" applyAlignment="1">
      <alignment horizontal="center" wrapText="1"/>
    </xf>
    <xf numFmtId="41" fontId="116" fillId="0" borderId="157" xfId="24" applyNumberFormat="1" applyFont="1" applyBorder="1" applyAlignment="1">
      <alignment horizontal="center" wrapText="1"/>
    </xf>
    <xf numFmtId="0" fontId="92" fillId="0" borderId="236" xfId="24" applyFont="1" applyBorder="1" applyAlignment="1">
      <alignment horizontal="justify" wrapText="1"/>
    </xf>
    <xf numFmtId="0" fontId="116" fillId="0" borderId="25" xfId="24" applyFont="1" applyBorder="1" applyAlignment="1">
      <alignment horizontal="center" wrapText="1"/>
    </xf>
    <xf numFmtId="0" fontId="116" fillId="0" borderId="234" xfId="24" applyFont="1" applyBorder="1" applyAlignment="1">
      <alignment horizontal="center" wrapText="1"/>
    </xf>
    <xf numFmtId="0" fontId="116" fillId="0" borderId="0" xfId="24" applyFont="1" applyAlignment="1">
      <alignment horizontal="center" wrapText="1"/>
    </xf>
    <xf numFmtId="0" fontId="92" fillId="0" borderId="235" xfId="24" applyFont="1" applyBorder="1" applyAlignment="1">
      <alignment horizontal="justify" wrapText="1"/>
    </xf>
    <xf numFmtId="0" fontId="92" fillId="0" borderId="170" xfId="24" applyFont="1" applyBorder="1" applyAlignment="1">
      <alignment horizontal="justify" wrapText="1"/>
    </xf>
    <xf numFmtId="0" fontId="116" fillId="0" borderId="153" xfId="24" applyFont="1" applyBorder="1" applyAlignment="1">
      <alignment horizontal="center" wrapText="1"/>
    </xf>
    <xf numFmtId="0" fontId="116" fillId="0" borderId="152" xfId="24" applyFont="1" applyBorder="1" applyAlignment="1">
      <alignment horizontal="center" wrapText="1"/>
    </xf>
    <xf numFmtId="0" fontId="92" fillId="0" borderId="0" xfId="24" applyFont="1" applyAlignment="1">
      <alignment horizontal="justify" wrapText="1"/>
    </xf>
    <xf numFmtId="37" fontId="125" fillId="0" borderId="170" xfId="143" applyFont="1" applyBorder="1" applyAlignment="1">
      <alignment horizontal="center" vertical="center"/>
    </xf>
    <xf numFmtId="37" fontId="125" fillId="0" borderId="168" xfId="143" applyFont="1" applyBorder="1" applyAlignment="1">
      <alignment vertical="center"/>
    </xf>
    <xf numFmtId="0" fontId="116" fillId="0" borderId="168" xfId="24" applyFont="1" applyBorder="1" applyAlignment="1">
      <alignment horizontal="center" wrapText="1"/>
    </xf>
    <xf numFmtId="37" fontId="92" fillId="0" borderId="0" xfId="143" applyFont="1" applyAlignment="1">
      <alignment horizontal="left" vertical="center"/>
    </xf>
    <xf numFmtId="37" fontId="92" fillId="0" borderId="0" xfId="143" applyFont="1" applyAlignment="1">
      <alignment vertical="center"/>
    </xf>
    <xf numFmtId="37" fontId="92" fillId="0" borderId="0" xfId="143" applyFont="1"/>
    <xf numFmtId="37" fontId="92" fillId="0" borderId="0" xfId="143" quotePrefix="1" applyFont="1" applyAlignment="1">
      <alignment horizontal="right" vertical="center"/>
    </xf>
    <xf numFmtId="49" fontId="83" fillId="0" borderId="0" xfId="24" applyNumberFormat="1" applyFont="1" applyAlignment="1">
      <alignment horizontal="center" wrapText="1"/>
    </xf>
    <xf numFmtId="49" fontId="116" fillId="0" borderId="0" xfId="24" applyNumberFormat="1" applyFont="1" applyAlignment="1">
      <alignment horizontal="center" wrapText="1"/>
    </xf>
    <xf numFmtId="49" fontId="116" fillId="0" borderId="0" xfId="24" applyNumberFormat="1" applyFont="1" applyAlignment="1">
      <alignment horizontal="right" wrapText="1"/>
    </xf>
    <xf numFmtId="0" fontId="47" fillId="0" borderId="232" xfId="143" applyNumberFormat="1" applyFont="1" applyBorder="1" applyAlignment="1">
      <alignment horizontal="distributed"/>
    </xf>
    <xf numFmtId="0" fontId="47" fillId="0" borderId="30" xfId="24" applyFont="1" applyBorder="1" applyAlignment="1">
      <alignment horizontal="center" vertical="center" wrapText="1"/>
    </xf>
    <xf numFmtId="41" fontId="116" fillId="0" borderId="0" xfId="24" applyNumberFormat="1" applyFont="1" applyAlignment="1">
      <alignment horizontal="center" wrapText="1"/>
    </xf>
    <xf numFmtId="0" fontId="116" fillId="0" borderId="30" xfId="24" applyFont="1" applyBorder="1" applyAlignment="1">
      <alignment horizontal="center" wrapText="1"/>
    </xf>
    <xf numFmtId="0" fontId="125" fillId="0" borderId="0" xfId="24" applyFont="1" applyAlignment="1">
      <alignment horizontal="center" vertical="center" wrapText="1"/>
    </xf>
    <xf numFmtId="0" fontId="47" fillId="0" borderId="237" xfId="143" applyNumberFormat="1" applyFont="1" applyBorder="1" applyAlignment="1">
      <alignment horizontal="distributed"/>
    </xf>
    <xf numFmtId="0" fontId="47" fillId="0" borderId="239" xfId="24" applyFont="1" applyBorder="1" applyAlignment="1">
      <alignment horizontal="center" vertical="center" wrapText="1"/>
    </xf>
    <xf numFmtId="0" fontId="22" fillId="0" borderId="236" xfId="24" applyBorder="1" applyAlignment="1">
      <alignment vertical="center" wrapText="1"/>
    </xf>
    <xf numFmtId="0" fontId="116" fillId="0" borderId="234" xfId="24" applyFont="1" applyBorder="1" applyAlignment="1">
      <alignment horizontal="center" vertical="center" wrapText="1"/>
    </xf>
    <xf numFmtId="37" fontId="47" fillId="0" borderId="168" xfId="143" applyFont="1" applyBorder="1" applyAlignment="1">
      <alignment vertical="center"/>
    </xf>
    <xf numFmtId="37" fontId="47" fillId="0" borderId="168" xfId="143" applyFont="1" applyBorder="1"/>
    <xf numFmtId="37" fontId="47" fillId="0" borderId="168" xfId="143" applyFont="1" applyBorder="1" applyAlignment="1">
      <alignment horizontal="right" vertical="center"/>
    </xf>
    <xf numFmtId="37" fontId="47" fillId="0" borderId="168" xfId="143" applyFont="1" applyBorder="1" applyAlignment="1">
      <alignment horizontal="right"/>
    </xf>
    <xf numFmtId="0" fontId="47" fillId="0" borderId="0" xfId="24" applyFont="1" applyAlignment="1">
      <alignment horizontal="left"/>
    </xf>
    <xf numFmtId="0" fontId="76" fillId="0" borderId="0" xfId="24" applyFont="1"/>
    <xf numFmtId="0" fontId="47" fillId="0" borderId="229" xfId="24" applyFont="1" applyBorder="1" applyAlignment="1">
      <alignment horizontal="center" vertical="center"/>
    </xf>
    <xf numFmtId="0" fontId="47" fillId="0" borderId="0" xfId="24" applyFont="1" applyAlignment="1">
      <alignment horizontal="justify"/>
    </xf>
    <xf numFmtId="0" fontId="47" fillId="0" borderId="23" xfId="24" applyFont="1" applyBorder="1"/>
    <xf numFmtId="0" fontId="22" fillId="0" borderId="95" xfId="24" applyBorder="1"/>
    <xf numFmtId="0" fontId="47" fillId="0" borderId="95" xfId="24" applyFont="1" applyBorder="1"/>
    <xf numFmtId="0" fontId="47" fillId="0" borderId="95" xfId="24" applyFont="1" applyBorder="1" applyAlignment="1">
      <alignment horizontal="justify"/>
    </xf>
    <xf numFmtId="0" fontId="92" fillId="0" borderId="0" xfId="24" applyFont="1" applyAlignment="1">
      <alignment horizontal="center" wrapText="1"/>
    </xf>
    <xf numFmtId="0" fontId="47" fillId="0" borderId="95" xfId="24" applyFont="1" applyBorder="1" applyAlignment="1">
      <alignment horizontal="right"/>
    </xf>
    <xf numFmtId="0" fontId="61" fillId="0" borderId="30" xfId="24" applyFont="1" applyBorder="1" applyAlignment="1">
      <alignment horizontal="center" vertical="center" wrapText="1"/>
    </xf>
    <xf numFmtId="0" fontId="92" fillId="0" borderId="30" xfId="24" applyFont="1" applyBorder="1" applyAlignment="1">
      <alignment horizontal="center" vertical="center" wrapText="1"/>
    </xf>
    <xf numFmtId="0" fontId="61" fillId="0" borderId="234" xfId="24" applyFont="1" applyBorder="1" applyAlignment="1">
      <alignment horizontal="center" vertical="center" wrapText="1"/>
    </xf>
    <xf numFmtId="0" fontId="47" fillId="0" borderId="30" xfId="24" applyFont="1" applyBorder="1" applyAlignment="1">
      <alignment horizontal="justify" vertical="center" wrapText="1"/>
    </xf>
    <xf numFmtId="41" fontId="116" fillId="0" borderId="30" xfId="24" applyNumberFormat="1" applyFont="1" applyBorder="1" applyAlignment="1">
      <alignment horizontal="center" wrapText="1"/>
    </xf>
    <xf numFmtId="0" fontId="47" fillId="0" borderId="24" xfId="24" applyFont="1" applyBorder="1" applyAlignment="1">
      <alignment horizontal="left" wrapText="1"/>
    </xf>
    <xf numFmtId="0" fontId="47" fillId="0" borderId="30" xfId="24" applyFont="1" applyBorder="1" applyAlignment="1">
      <alignment horizontal="left" wrapText="1"/>
    </xf>
    <xf numFmtId="37" fontId="92" fillId="0" borderId="0" xfId="143" applyFont="1" applyAlignment="1">
      <alignment horizontal="right" vertical="center"/>
    </xf>
    <xf numFmtId="37" fontId="92" fillId="0" borderId="0" xfId="143" applyFont="1" applyAlignment="1">
      <alignment horizontal="right"/>
    </xf>
    <xf numFmtId="0" fontId="47" fillId="0" borderId="30" xfId="24" applyFont="1" applyBorder="1" applyAlignment="1">
      <alignment vertical="center" wrapText="1"/>
    </xf>
    <xf numFmtId="41" fontId="76" fillId="0" borderId="23" xfId="24" applyNumberFormat="1" applyFont="1" applyBorder="1" applyAlignment="1">
      <alignment horizontal="center" vertical="center" wrapText="1"/>
    </xf>
    <xf numFmtId="0" fontId="116" fillId="0" borderId="152" xfId="24" applyFont="1" applyBorder="1" applyAlignment="1">
      <alignment horizontal="center" vertical="center" wrapText="1"/>
    </xf>
    <xf numFmtId="0" fontId="47" fillId="0" borderId="234" xfId="24" applyFont="1" applyBorder="1" applyAlignment="1">
      <alignment vertical="center" wrapText="1"/>
    </xf>
    <xf numFmtId="41" fontId="76" fillId="0" borderId="157" xfId="24" applyNumberFormat="1" applyFont="1" applyBorder="1" applyAlignment="1">
      <alignment horizontal="center" vertical="center" wrapText="1"/>
    </xf>
    <xf numFmtId="184" fontId="56" fillId="32" borderId="234" xfId="96" applyNumberFormat="1" applyFont="1" applyFill="1" applyBorder="1" applyAlignment="1" applyProtection="1">
      <alignment horizontal="center"/>
      <protection locked="0"/>
    </xf>
    <xf numFmtId="184" fontId="56" fillId="32" borderId="234" xfId="96" applyNumberFormat="1" applyFont="1" applyFill="1" applyBorder="1" applyAlignment="1" applyProtection="1">
      <alignment horizontal="right"/>
      <protection locked="0"/>
    </xf>
    <xf numFmtId="184" fontId="56" fillId="32" borderId="236" xfId="96" applyNumberFormat="1" applyFont="1" applyFill="1" applyBorder="1" applyAlignment="1" applyProtection="1">
      <alignment horizontal="left"/>
      <protection locked="0"/>
    </xf>
    <xf numFmtId="184" fontId="56" fillId="32" borderId="235" xfId="96" applyNumberFormat="1" applyFont="1" applyFill="1" applyBorder="1" applyAlignment="1" applyProtection="1">
      <alignment horizontal="left"/>
      <protection locked="0"/>
    </xf>
    <xf numFmtId="184" fontId="19" fillId="0" borderId="234" xfId="96" applyNumberFormat="1" applyBorder="1"/>
    <xf numFmtId="0" fontId="59" fillId="0" borderId="235" xfId="96" applyFont="1" applyBorder="1" applyProtection="1">
      <protection locked="0"/>
    </xf>
    <xf numFmtId="0" fontId="59" fillId="0" borderId="235" xfId="96" quotePrefix="1" applyFont="1" applyBorder="1" applyAlignment="1" applyProtection="1">
      <alignment horizontal="left"/>
      <protection locked="0"/>
    </xf>
    <xf numFmtId="0" fontId="59" fillId="0" borderId="235" xfId="96" applyFont="1" applyBorder="1" applyAlignment="1" applyProtection="1">
      <alignment horizontal="left"/>
      <protection locked="0"/>
    </xf>
    <xf numFmtId="0" fontId="85" fillId="0" borderId="235" xfId="96" applyFont="1" applyBorder="1" applyProtection="1">
      <protection locked="0"/>
    </xf>
    <xf numFmtId="186" fontId="88" fillId="0" borderId="236" xfId="96" applyNumberFormat="1" applyFont="1" applyBorder="1" applyProtection="1">
      <protection locked="0"/>
    </xf>
    <xf numFmtId="0" fontId="59" fillId="0" borderId="236" xfId="96" applyFont="1" applyBorder="1" applyProtection="1">
      <protection locked="0"/>
    </xf>
    <xf numFmtId="184" fontId="19" fillId="0" borderId="236" xfId="96" applyNumberFormat="1" applyBorder="1" applyAlignment="1">
      <alignment horizontal="right"/>
    </xf>
    <xf numFmtId="184" fontId="56" fillId="32" borderId="234" xfId="96" applyNumberFormat="1" applyFont="1" applyFill="1" applyBorder="1" applyAlignment="1">
      <alignment horizontal="center"/>
    </xf>
    <xf numFmtId="184" fontId="56" fillId="32" borderId="234" xfId="96" applyNumberFormat="1" applyFont="1" applyFill="1" applyBorder="1" applyAlignment="1">
      <alignment horizontal="right"/>
    </xf>
    <xf numFmtId="184" fontId="56" fillId="32" borderId="236" xfId="96" applyNumberFormat="1" applyFont="1" applyFill="1" applyBorder="1" applyAlignment="1">
      <alignment horizontal="left"/>
    </xf>
    <xf numFmtId="184" fontId="56" fillId="32" borderId="235" xfId="96" applyNumberFormat="1" applyFont="1" applyFill="1" applyBorder="1" applyAlignment="1">
      <alignment horizontal="left"/>
    </xf>
    <xf numFmtId="0" fontId="89" fillId="0" borderId="235" xfId="96" applyFont="1" applyBorder="1" applyProtection="1">
      <protection locked="0"/>
    </xf>
    <xf numFmtId="186" fontId="88" fillId="0" borderId="235" xfId="96" applyNumberFormat="1" applyFont="1" applyBorder="1" applyProtection="1">
      <protection locked="0"/>
    </xf>
    <xf numFmtId="186" fontId="59" fillId="0" borderId="235" xfId="96" applyNumberFormat="1" applyFont="1" applyBorder="1" applyProtection="1">
      <protection locked="0"/>
    </xf>
    <xf numFmtId="0" fontId="47" fillId="0" borderId="235" xfId="139" applyFont="1" applyBorder="1" applyAlignment="1">
      <alignment horizontal="left" vertical="center"/>
    </xf>
    <xf numFmtId="0" fontId="56" fillId="0" borderId="235" xfId="139" applyFont="1" applyBorder="1" applyAlignment="1">
      <alignment horizontal="left" vertical="center"/>
    </xf>
    <xf numFmtId="0" fontId="0" fillId="0" borderId="235" xfId="0" applyBorder="1" applyAlignment="1"/>
    <xf numFmtId="0" fontId="0" fillId="0" borderId="240" xfId="0" applyBorder="1" applyAlignment="1"/>
    <xf numFmtId="0" fontId="81" fillId="0" borderId="235" xfId="139" applyFont="1" applyBorder="1" applyAlignment="1">
      <alignment horizontal="left" vertical="center"/>
    </xf>
    <xf numFmtId="0" fontId="56" fillId="0" borderId="235" xfId="139" applyFont="1" applyBorder="1" applyAlignment="1">
      <alignment vertical="center"/>
    </xf>
    <xf numFmtId="0" fontId="47" fillId="0" borderId="232" xfId="139" applyFont="1" applyBorder="1" applyAlignment="1">
      <alignment vertical="center"/>
    </xf>
    <xf numFmtId="0" fontId="56" fillId="0" borderId="230" xfId="139" applyFont="1" applyBorder="1" applyAlignment="1">
      <alignment vertical="center"/>
    </xf>
    <xf numFmtId="0" fontId="47" fillId="0" borderId="234" xfId="139" quotePrefix="1" applyFont="1" applyBorder="1" applyAlignment="1">
      <alignment horizontal="left" vertical="center"/>
    </xf>
    <xf numFmtId="0" fontId="56" fillId="0" borderId="235" xfId="139" quotePrefix="1" applyFont="1" applyBorder="1" applyAlignment="1">
      <alignment horizontal="left" vertical="center"/>
    </xf>
    <xf numFmtId="0" fontId="56" fillId="0" borderId="235" xfId="139" applyFont="1" applyBorder="1" applyAlignment="1">
      <alignment horizontal="centerContinuous" vertical="center"/>
    </xf>
    <xf numFmtId="0" fontId="47" fillId="0" borderId="235" xfId="139" quotePrefix="1" applyFont="1" applyBorder="1" applyAlignment="1">
      <alignment horizontal="left" vertical="center"/>
    </xf>
    <xf numFmtId="0" fontId="47" fillId="0" borderId="234" xfId="139" applyFont="1" applyBorder="1" applyAlignment="1">
      <alignment vertical="center"/>
    </xf>
    <xf numFmtId="0" fontId="74" fillId="0" borderId="30" xfId="134" applyFont="1" applyBorder="1" applyAlignment="1">
      <alignment horizontal="center" vertical="center"/>
    </xf>
    <xf numFmtId="0" fontId="74" fillId="0" borderId="0" xfId="134" applyFont="1" applyAlignment="1">
      <alignment vertical="center"/>
    </xf>
    <xf numFmtId="0" fontId="74" fillId="0" borderId="95" xfId="134" applyFont="1" applyBorder="1" applyAlignment="1">
      <alignment horizontal="left" vertical="center"/>
    </xf>
    <xf numFmtId="0" fontId="92" fillId="0" borderId="0" xfId="134" applyFont="1" applyAlignment="1">
      <alignment vertical="center"/>
    </xf>
    <xf numFmtId="0" fontId="141" fillId="0" borderId="95" xfId="134" applyFont="1" applyBorder="1" applyAlignment="1">
      <alignment horizontal="left" vertical="center"/>
    </xf>
    <xf numFmtId="0" fontId="142" fillId="0" borderId="0" xfId="134" applyFont="1" applyAlignment="1">
      <alignment horizontal="right" vertical="center"/>
    </xf>
    <xf numFmtId="0" fontId="142" fillId="0" borderId="0" xfId="134" applyFont="1" applyAlignment="1">
      <alignment horizontal="left" vertical="center"/>
    </xf>
    <xf numFmtId="0" fontId="74" fillId="0" borderId="30" xfId="134" applyFont="1" applyBorder="1" applyAlignment="1">
      <alignment horizontal="center" vertical="center" wrapText="1"/>
    </xf>
    <xf numFmtId="0" fontId="74" fillId="0" borderId="184" xfId="134" applyFont="1" applyBorder="1" applyAlignment="1">
      <alignment horizontal="center" vertical="center" wrapText="1"/>
    </xf>
    <xf numFmtId="0" fontId="74" fillId="0" borderId="233" xfId="134" applyFont="1" applyBorder="1" applyAlignment="1">
      <alignment horizontal="left" vertical="center"/>
    </xf>
    <xf numFmtId="3" fontId="74" fillId="0" borderId="66" xfId="134" applyNumberFormat="1" applyFont="1" applyBorder="1" applyAlignment="1">
      <alignment horizontal="right" vertical="center"/>
    </xf>
    <xf numFmtId="0" fontId="61" fillId="0" borderId="155" xfId="134" applyFont="1" applyBorder="1" applyAlignment="1">
      <alignment horizontal="left" vertical="center"/>
    </xf>
    <xf numFmtId="3" fontId="73" fillId="0" borderId="66" xfId="134" applyNumberFormat="1" applyFont="1" applyBorder="1" applyAlignment="1">
      <alignment horizontal="right" vertical="center"/>
    </xf>
    <xf numFmtId="3" fontId="74" fillId="0" borderId="0" xfId="134" applyNumberFormat="1" applyFont="1" applyAlignment="1">
      <alignment vertical="center"/>
    </xf>
    <xf numFmtId="49" fontId="143" fillId="0" borderId="155" xfId="134" applyNumberFormat="1" applyFont="1" applyBorder="1" applyAlignment="1">
      <alignment horizontal="left" vertical="center"/>
    </xf>
    <xf numFmtId="3" fontId="141" fillId="0" borderId="66" xfId="134" applyNumberFormat="1" applyFont="1" applyBorder="1" applyAlignment="1">
      <alignment horizontal="right" vertical="center"/>
    </xf>
    <xf numFmtId="3" fontId="141" fillId="0" borderId="229" xfId="134" applyNumberFormat="1" applyFont="1" applyBorder="1" applyAlignment="1">
      <alignment horizontal="right" vertical="center"/>
    </xf>
    <xf numFmtId="0" fontId="141" fillId="0" borderId="155" xfId="134" applyFont="1" applyBorder="1" applyAlignment="1">
      <alignment horizontal="left" vertical="center"/>
    </xf>
    <xf numFmtId="49" fontId="143" fillId="0" borderId="24" xfId="134" applyNumberFormat="1" applyFont="1" applyBorder="1" applyAlignment="1">
      <alignment horizontal="left" vertical="center"/>
    </xf>
    <xf numFmtId="3" fontId="141" fillId="0" borderId="55" xfId="134" applyNumberFormat="1" applyFont="1" applyBorder="1" applyAlignment="1">
      <alignment horizontal="right" vertical="center"/>
    </xf>
    <xf numFmtId="3" fontId="141" fillId="0" borderId="23" xfId="134" applyNumberFormat="1" applyFont="1" applyBorder="1" applyAlignment="1">
      <alignment horizontal="right" vertical="center"/>
    </xf>
    <xf numFmtId="0" fontId="141" fillId="0" borderId="230" xfId="134" applyFont="1" applyBorder="1" applyAlignment="1">
      <alignment horizontal="center" vertical="center"/>
    </xf>
    <xf numFmtId="0" fontId="65" fillId="0" borderId="0" xfId="134"/>
    <xf numFmtId="0" fontId="141" fillId="0" borderId="0" xfId="134" applyFont="1" applyAlignment="1">
      <alignment vertical="center"/>
    </xf>
    <xf numFmtId="49" fontId="129" fillId="0" borderId="155" xfId="134" applyNumberFormat="1" applyFont="1" applyBorder="1" applyAlignment="1">
      <alignment horizontal="left" vertical="center"/>
    </xf>
    <xf numFmtId="49" fontId="129" fillId="0" borderId="24" xfId="134" applyNumberFormat="1" applyFont="1" applyBorder="1" applyAlignment="1">
      <alignment horizontal="left" vertical="center"/>
    </xf>
    <xf numFmtId="0" fontId="74" fillId="0" borderId="230" xfId="134" applyFont="1" applyBorder="1" applyAlignment="1">
      <alignment horizontal="left" vertical="center"/>
    </xf>
    <xf numFmtId="0" fontId="74" fillId="0" borderId="0" xfId="134" applyFont="1" applyAlignment="1">
      <alignment horizontal="left" vertical="center"/>
    </xf>
    <xf numFmtId="0" fontId="141" fillId="0" borderId="0" xfId="134" applyFont="1" applyAlignment="1">
      <alignment horizontal="left" vertical="center"/>
    </xf>
    <xf numFmtId="0" fontId="131" fillId="0" borderId="30" xfId="134" applyFont="1" applyBorder="1" applyAlignment="1">
      <alignment horizontal="center" vertical="center"/>
    </xf>
    <xf numFmtId="0" fontId="131" fillId="0" borderId="0" xfId="134" applyFont="1" applyAlignment="1">
      <alignment vertical="center"/>
    </xf>
    <xf numFmtId="0" fontId="92" fillId="0" borderId="30" xfId="134" applyFont="1" applyBorder="1" applyAlignment="1">
      <alignment horizontal="center" vertical="center"/>
    </xf>
    <xf numFmtId="0" fontId="92" fillId="0" borderId="30" xfId="134" applyFont="1" applyBorder="1" applyAlignment="1">
      <alignment horizontal="center"/>
    </xf>
    <xf numFmtId="0" fontId="127" fillId="0" borderId="0" xfId="134" applyFont="1"/>
    <xf numFmtId="0" fontId="131" fillId="0" borderId="23" xfId="134" applyFont="1" applyBorder="1" applyAlignment="1">
      <alignment vertical="center"/>
    </xf>
    <xf numFmtId="0" fontId="131" fillId="0" borderId="95" xfId="134" applyFont="1" applyBorder="1" applyAlignment="1">
      <alignment vertical="center"/>
    </xf>
    <xf numFmtId="0" fontId="92" fillId="0" borderId="0" xfId="134" applyFont="1" applyAlignment="1">
      <alignment horizontal="right" vertical="center"/>
    </xf>
    <xf numFmtId="0" fontId="131" fillId="0" borderId="0" xfId="134" applyFont="1"/>
    <xf numFmtId="0" fontId="131" fillId="0" borderId="0" xfId="134" applyFont="1" applyAlignment="1">
      <alignment horizontal="right"/>
    </xf>
    <xf numFmtId="0" fontId="131" fillId="0" borderId="233" xfId="134" applyFont="1" applyBorder="1" applyAlignment="1">
      <alignment horizontal="center"/>
    </xf>
    <xf numFmtId="0" fontId="131" fillId="0" borderId="30" xfId="134" applyFont="1" applyBorder="1" applyAlignment="1">
      <alignment horizontal="center"/>
    </xf>
    <xf numFmtId="0" fontId="131" fillId="0" borderId="24" xfId="134" applyFont="1" applyBorder="1" applyAlignment="1">
      <alignment horizontal="center"/>
    </xf>
    <xf numFmtId="0" fontId="92" fillId="0" borderId="235" xfId="134" applyFont="1" applyBorder="1" applyAlignment="1">
      <alignment horizontal="center"/>
    </xf>
    <xf numFmtId="0" fontId="127" fillId="0" borderId="0" xfId="134" applyFont="1" applyAlignment="1">
      <alignment horizontal="right"/>
    </xf>
    <xf numFmtId="0" fontId="134" fillId="0" borderId="186" xfId="134" applyFont="1" applyBorder="1" applyAlignment="1">
      <alignment horizontal="center" vertical="center"/>
    </xf>
    <xf numFmtId="41" fontId="134" fillId="0" borderId="30" xfId="134" applyNumberFormat="1" applyFont="1" applyBorder="1" applyAlignment="1">
      <alignment horizontal="right" vertical="center"/>
    </xf>
    <xf numFmtId="0" fontId="134" fillId="0" borderId="184" xfId="134" applyFont="1" applyBorder="1"/>
    <xf numFmtId="3" fontId="134" fillId="0" borderId="30" xfId="134" applyNumberFormat="1" applyFont="1" applyBorder="1" applyAlignment="1">
      <alignment horizontal="right" vertical="center"/>
    </xf>
    <xf numFmtId="0" fontId="127" fillId="0" borderId="184" xfId="134" applyFont="1" applyBorder="1"/>
    <xf numFmtId="0" fontId="134" fillId="0" borderId="0" xfId="134" applyFont="1" applyAlignment="1">
      <alignment horizontal="center" vertical="center"/>
    </xf>
    <xf numFmtId="3" fontId="134" fillId="0" borderId="0" xfId="134" applyNumberFormat="1" applyFont="1" applyAlignment="1">
      <alignment horizontal="right" vertical="center"/>
    </xf>
    <xf numFmtId="0" fontId="92" fillId="0" borderId="0" xfId="134" applyFont="1"/>
    <xf numFmtId="0" fontId="146" fillId="0" borderId="0" xfId="159" applyFont="1">
      <alignment vertical="center"/>
    </xf>
    <xf numFmtId="0" fontId="131" fillId="0" borderId="0" xfId="159" applyFont="1">
      <alignment vertical="center"/>
    </xf>
    <xf numFmtId="0" fontId="92" fillId="0" borderId="0" xfId="159" applyFont="1">
      <alignment vertical="center"/>
    </xf>
    <xf numFmtId="0" fontId="61" fillId="0" borderId="0" xfId="159" applyFont="1">
      <alignment vertical="center"/>
    </xf>
    <xf numFmtId="0" fontId="142" fillId="0" borderId="0" xfId="134" applyFont="1" applyAlignment="1">
      <alignment horizontal="left"/>
    </xf>
    <xf numFmtId="0" fontId="47" fillId="0" borderId="0" xfId="134" applyFont="1"/>
    <xf numFmtId="0" fontId="127" fillId="0" borderId="0" xfId="134" applyFont="1" applyAlignment="1">
      <alignment horizontal="left"/>
    </xf>
    <xf numFmtId="0" fontId="131" fillId="0" borderId="0" xfId="134" applyFont="1" applyAlignment="1">
      <alignment horizontal="left"/>
    </xf>
    <xf numFmtId="0" fontId="131" fillId="0" borderId="0" xfId="134" applyFont="1" applyAlignment="1">
      <alignment horizontal="left" wrapText="1"/>
    </xf>
    <xf numFmtId="0" fontId="47" fillId="0" borderId="0" xfId="96" applyFont="1" applyAlignment="1">
      <alignment horizontal="center" vertical="center"/>
    </xf>
    <xf numFmtId="0" fontId="47" fillId="0" borderId="241" xfId="160" applyNumberFormat="1" applyFont="1" applyBorder="1" applyAlignment="1" applyProtection="1">
      <alignment horizontal="distributed"/>
      <protection locked="0"/>
    </xf>
    <xf numFmtId="197" fontId="47" fillId="0" borderId="0" xfId="160" applyNumberFormat="1" applyFont="1" applyAlignment="1" applyProtection="1">
      <alignment vertical="center"/>
      <protection locked="0"/>
    </xf>
    <xf numFmtId="37" fontId="47" fillId="0" borderId="0" xfId="160" applyFont="1" applyAlignment="1" applyProtection="1">
      <alignment vertical="center"/>
      <protection locked="0"/>
    </xf>
    <xf numFmtId="37" fontId="47" fillId="0" borderId="0" xfId="160" applyFont="1" applyProtection="1">
      <protection locked="0"/>
    </xf>
    <xf numFmtId="37" fontId="47" fillId="0" borderId="0" xfId="160" applyFont="1" applyAlignment="1" applyProtection="1">
      <alignment horizontal="center" vertical="center"/>
      <protection locked="0"/>
    </xf>
    <xf numFmtId="0" fontId="47" fillId="0" borderId="241" xfId="161" applyFont="1" applyBorder="1" applyAlignment="1" applyProtection="1">
      <alignment horizontal="center" vertical="center" wrapText="1"/>
      <protection locked="0"/>
    </xf>
    <xf numFmtId="0" fontId="47" fillId="0" borderId="242" xfId="144" applyFont="1" applyBorder="1" applyAlignment="1">
      <alignment horizontal="left" vertical="center"/>
    </xf>
    <xf numFmtId="0" fontId="47" fillId="0" borderId="243" xfId="144" applyFont="1" applyBorder="1" applyAlignment="1" applyProtection="1">
      <alignment horizontal="left" vertical="center"/>
      <protection locked="0"/>
    </xf>
    <xf numFmtId="37" fontId="47" fillId="0" borderId="243" xfId="160" applyFont="1" applyBorder="1" applyAlignment="1" applyProtection="1">
      <alignment vertical="center"/>
      <protection locked="0"/>
    </xf>
    <xf numFmtId="0" fontId="148" fillId="0" borderId="244" xfId="131" applyFont="1" applyBorder="1" applyAlignment="1">
      <alignment horizontal="right"/>
    </xf>
    <xf numFmtId="0" fontId="47" fillId="0" borderId="0" xfId="144" applyFont="1" applyAlignment="1" applyProtection="1">
      <alignment horizontal="left" vertical="center"/>
      <protection locked="0"/>
    </xf>
    <xf numFmtId="0" fontId="1" fillId="0" borderId="0" xfId="162">
      <alignment vertical="center"/>
    </xf>
    <xf numFmtId="37" fontId="118" fillId="0" borderId="0" xfId="160" applyFont="1" applyAlignment="1" applyProtection="1">
      <alignment horizontal="center"/>
      <protection locked="0"/>
    </xf>
    <xf numFmtId="37" fontId="47" fillId="0" borderId="0" xfId="160" applyFont="1" applyAlignment="1" applyProtection="1">
      <alignment horizontal="center"/>
      <protection locked="0"/>
    </xf>
    <xf numFmtId="37" fontId="147" fillId="0" borderId="0" xfId="160" applyAlignment="1" applyProtection="1">
      <alignment horizontal="center" vertical="center"/>
      <protection locked="0"/>
    </xf>
    <xf numFmtId="37" fontId="47" fillId="0" borderId="0" xfId="160" applyFont="1" applyAlignment="1" applyProtection="1">
      <alignment horizontal="right"/>
      <protection locked="0"/>
    </xf>
    <xf numFmtId="0" fontId="61" fillId="0" borderId="247" xfId="161" applyFont="1" applyBorder="1" applyAlignment="1" applyProtection="1">
      <alignment horizontal="center" vertical="center" wrapText="1"/>
      <protection locked="0"/>
    </xf>
    <xf numFmtId="0" fontId="92" fillId="0" borderId="247" xfId="161" applyFont="1" applyBorder="1" applyAlignment="1" applyProtection="1">
      <alignment horizontal="center" vertical="center" wrapText="1"/>
      <protection locked="0"/>
    </xf>
    <xf numFmtId="0" fontId="47" fillId="0" borderId="251" xfId="161" applyFont="1" applyBorder="1" applyAlignment="1" applyProtection="1">
      <alignment horizontal="center" vertical="center" wrapText="1"/>
      <protection locked="0"/>
    </xf>
    <xf numFmtId="0" fontId="47" fillId="0" borderId="252" xfId="161" applyFont="1" applyBorder="1" applyAlignment="1" applyProtection="1">
      <alignment horizontal="center" vertical="center" wrapText="1"/>
      <protection locked="0"/>
    </xf>
    <xf numFmtId="0" fontId="61" fillId="0" borderId="252" xfId="161" applyFont="1" applyBorder="1" applyAlignment="1" applyProtection="1">
      <alignment horizontal="center" vertical="center" wrapText="1"/>
      <protection locked="0"/>
    </xf>
    <xf numFmtId="0" fontId="76" fillId="0" borderId="253" xfId="161" applyFont="1" applyBorder="1" applyAlignment="1" applyProtection="1">
      <alignment horizontal="center" vertical="center" wrapText="1"/>
      <protection locked="0"/>
    </xf>
    <xf numFmtId="0" fontId="138" fillId="0" borderId="253" xfId="161" applyFont="1" applyBorder="1" applyAlignment="1" applyProtection="1">
      <alignment horizontal="center" vertical="center" wrapText="1"/>
      <protection locked="0"/>
    </xf>
    <xf numFmtId="0" fontId="138" fillId="0" borderId="254" xfId="161" applyFont="1" applyBorder="1" applyAlignment="1" applyProtection="1">
      <alignment horizontal="center" vertical="center" wrapText="1"/>
      <protection locked="0"/>
    </xf>
    <xf numFmtId="37" fontId="47" fillId="0" borderId="255" xfId="160" applyFont="1" applyBorder="1" applyAlignment="1" applyProtection="1">
      <alignment horizontal="center" vertical="center"/>
      <protection locked="0"/>
    </xf>
    <xf numFmtId="189" fontId="47" fillId="0" borderId="246" xfId="160" applyNumberFormat="1" applyFont="1" applyBorder="1" applyAlignment="1" applyProtection="1">
      <alignment horizontal="center" vertical="center"/>
      <protection locked="0"/>
    </xf>
    <xf numFmtId="189" fontId="47" fillId="0" borderId="246" xfId="160" applyNumberFormat="1" applyFont="1" applyBorder="1" applyAlignment="1" applyProtection="1">
      <alignment horizontal="right" vertical="center"/>
      <protection locked="0"/>
    </xf>
    <xf numFmtId="189" fontId="47" fillId="0" borderId="256" xfId="160" applyNumberFormat="1" applyFont="1" applyBorder="1" applyAlignment="1" applyProtection="1">
      <alignment horizontal="right" vertical="center"/>
      <protection locked="0"/>
    </xf>
    <xf numFmtId="37" fontId="47" fillId="0" borderId="32" xfId="160" applyFont="1" applyBorder="1" applyAlignment="1" applyProtection="1">
      <alignment horizontal="center"/>
      <protection locked="0"/>
    </xf>
    <xf numFmtId="189" fontId="47" fillId="0" borderId="257" xfId="160" applyNumberFormat="1" applyFont="1" applyBorder="1" applyAlignment="1" applyProtection="1">
      <alignment horizontal="right" vertical="center"/>
      <protection locked="0"/>
    </xf>
    <xf numFmtId="189" fontId="47" fillId="0" borderId="258" xfId="160" applyNumberFormat="1" applyFont="1" applyBorder="1" applyAlignment="1" applyProtection="1">
      <alignment horizontal="right" vertical="center"/>
      <protection locked="0"/>
    </xf>
    <xf numFmtId="37" fontId="47" fillId="0" borderId="81" xfId="160" applyFont="1" applyBorder="1" applyAlignment="1" applyProtection="1">
      <alignment horizontal="center"/>
      <protection locked="0"/>
    </xf>
    <xf numFmtId="37" fontId="125" fillId="0" borderId="259" xfId="160" applyFont="1" applyBorder="1" applyAlignment="1" applyProtection="1">
      <alignment horizontal="center" vertical="center"/>
      <protection locked="0"/>
    </xf>
    <xf numFmtId="37" fontId="47" fillId="0" borderId="260" xfId="160" applyFont="1" applyBorder="1" applyAlignment="1" applyProtection="1">
      <alignment vertical="center"/>
      <protection locked="0"/>
    </xf>
    <xf numFmtId="37" fontId="47" fillId="0" borderId="0" xfId="160" applyFont="1" applyAlignment="1" applyProtection="1">
      <alignment horizontal="left" vertical="center"/>
      <protection locked="0"/>
    </xf>
    <xf numFmtId="37" fontId="47" fillId="0" borderId="0" xfId="160" applyFont="1" applyAlignment="1" applyProtection="1">
      <alignment horizontal="right" vertical="center"/>
      <protection locked="0"/>
    </xf>
    <xf numFmtId="37" fontId="47" fillId="0" borderId="0" xfId="138" applyNumberFormat="1" applyFont="1" applyFill="1" applyBorder="1" applyAlignment="1" applyProtection="1">
      <alignment horizontal="right"/>
    </xf>
    <xf numFmtId="37" fontId="125" fillId="0" borderId="0" xfId="160" applyFont="1" applyAlignment="1" applyProtection="1">
      <alignment vertical="center"/>
      <protection locked="0"/>
    </xf>
    <xf numFmtId="37" fontId="47" fillId="0" borderId="0" xfId="138" applyNumberFormat="1" applyFont="1" applyFill="1" applyBorder="1" applyAlignment="1" applyProtection="1">
      <alignment horizontal="right"/>
      <protection locked="0"/>
    </xf>
    <xf numFmtId="0" fontId="47" fillId="0" borderId="0" xfId="145" applyFont="1" applyAlignment="1" applyProtection="1">
      <alignment horizontal="left" vertical="center"/>
      <protection locked="0"/>
    </xf>
    <xf numFmtId="0" fontId="56" fillId="0" borderId="0" xfId="97" applyFont="1" applyAlignment="1" applyProtection="1">
      <protection locked="0"/>
    </xf>
    <xf numFmtId="0" fontId="56" fillId="0" borderId="0" xfId="97" applyFont="1" applyAlignment="1" applyProtection="1">
      <alignment horizontal="center" vertical="center"/>
      <protection locked="0"/>
    </xf>
    <xf numFmtId="0" fontId="76" fillId="0" borderId="0" xfId="97" applyFont="1" applyAlignment="1" applyProtection="1">
      <alignment horizontal="center"/>
      <protection locked="0"/>
    </xf>
    <xf numFmtId="0" fontId="56" fillId="0" borderId="25" xfId="97" applyFont="1" applyBorder="1" applyAlignment="1" applyProtection="1">
      <alignment horizontal="center" vertical="center"/>
      <protection locked="0"/>
    </xf>
    <xf numFmtId="0" fontId="152" fillId="0" borderId="229" xfId="97" applyFont="1" applyBorder="1">
      <alignment vertical="center"/>
    </xf>
    <xf numFmtId="0" fontId="152" fillId="0" borderId="0" xfId="97" applyFont="1">
      <alignment vertical="center"/>
    </xf>
    <xf numFmtId="0" fontId="56" fillId="0" borderId="95" xfId="97" applyFont="1" applyBorder="1" applyAlignment="1" applyProtection="1">
      <protection locked="0"/>
    </xf>
    <xf numFmtId="0" fontId="56" fillId="0" borderId="95" xfId="97" applyFont="1" applyBorder="1" applyAlignment="1" applyProtection="1">
      <alignment horizontal="center" vertical="center"/>
      <protection locked="0"/>
    </xf>
    <xf numFmtId="49" fontId="83" fillId="0" borderId="95" xfId="97" applyNumberFormat="1" applyFont="1" applyBorder="1" applyAlignment="1" applyProtection="1">
      <alignment horizontal="center"/>
      <protection locked="0"/>
    </xf>
    <xf numFmtId="0" fontId="79" fillId="0" borderId="0" xfId="97" applyFont="1" applyProtection="1">
      <alignment vertical="center"/>
      <protection locked="0"/>
    </xf>
    <xf numFmtId="0" fontId="56" fillId="0" borderId="0" xfId="97" applyFont="1" applyProtection="1">
      <alignment vertical="center"/>
      <protection locked="0"/>
    </xf>
    <xf numFmtId="0" fontId="56" fillId="0" borderId="95" xfId="97" applyFont="1" applyBorder="1" applyAlignment="1" applyProtection="1">
      <alignment horizontal="right" vertical="center"/>
      <protection locked="0"/>
    </xf>
    <xf numFmtId="0" fontId="152" fillId="0" borderId="95" xfId="97" applyFont="1" applyBorder="1">
      <alignment vertical="center"/>
    </xf>
    <xf numFmtId="41" fontId="47" fillId="0" borderId="55" xfId="97" applyNumberFormat="1" applyFont="1" applyBorder="1" applyAlignment="1">
      <alignment horizontal="right" vertical="center"/>
    </xf>
    <xf numFmtId="41" fontId="47" fillId="0" borderId="55" xfId="97" applyNumberFormat="1" applyFont="1" applyBorder="1" applyAlignment="1" applyProtection="1">
      <alignment horizontal="right" vertical="center"/>
      <protection locked="0"/>
    </xf>
    <xf numFmtId="41" fontId="47" fillId="0" borderId="23" xfId="97" applyNumberFormat="1" applyFont="1" applyBorder="1" applyAlignment="1" applyProtection="1">
      <alignment horizontal="right" vertical="center"/>
      <protection locked="0"/>
    </xf>
    <xf numFmtId="41" fontId="47" fillId="0" borderId="98" xfId="97" applyNumberFormat="1" applyFont="1" applyBorder="1" applyAlignment="1" applyProtection="1">
      <alignment horizontal="right" vertical="center"/>
      <protection locked="0"/>
    </xf>
    <xf numFmtId="41" fontId="152" fillId="0" borderId="97" xfId="97" applyNumberFormat="1" applyFont="1" applyBorder="1" applyAlignment="1">
      <alignment horizontal="right" vertical="center"/>
    </xf>
    <xf numFmtId="0" fontId="56" fillId="0" borderId="0" xfId="97" applyFont="1" applyAlignment="1" applyProtection="1">
      <alignment horizontal="right" vertical="center"/>
      <protection locked="0"/>
    </xf>
    <xf numFmtId="41" fontId="152" fillId="0" borderId="95" xfId="97" applyNumberFormat="1" applyFont="1" applyBorder="1" applyAlignment="1">
      <alignment horizontal="right" vertical="center"/>
    </xf>
    <xf numFmtId="0" fontId="152" fillId="0" borderId="235" xfId="97" applyFont="1" applyBorder="1">
      <alignment vertical="center"/>
    </xf>
    <xf numFmtId="0" fontId="47" fillId="0" borderId="0" xfId="97" applyFont="1" applyAlignment="1" applyProtection="1">
      <alignment vertical="top"/>
      <protection locked="0"/>
    </xf>
    <xf numFmtId="0" fontId="47" fillId="0" borderId="0" xfId="97" applyFont="1" applyAlignment="1" applyProtection="1">
      <alignment horizontal="center" vertical="top"/>
      <protection locked="0"/>
    </xf>
    <xf numFmtId="0" fontId="47" fillId="0" borderId="0" xfId="97" applyFont="1" applyAlignment="1" applyProtection="1">
      <alignment horizontal="right" vertical="top"/>
      <protection locked="0"/>
    </xf>
    <xf numFmtId="0" fontId="47" fillId="0" borderId="0" xfId="97" applyFont="1" applyProtection="1">
      <alignment vertical="center"/>
      <protection locked="0"/>
    </xf>
    <xf numFmtId="176" fontId="47" fillId="0" borderId="31" xfId="0" applyNumberFormat="1" applyFont="1" applyBorder="1" applyAlignment="1">
      <alignment horizontal="center" vertical="center" wrapText="1"/>
    </xf>
    <xf numFmtId="181" fontId="47" fillId="0" borderId="26" xfId="0" applyNumberFormat="1" applyFont="1" applyBorder="1" applyAlignment="1">
      <alignment horizontal="center" vertical="center" wrapText="1"/>
    </xf>
    <xf numFmtId="0" fontId="9" fillId="0" borderId="107" xfId="1" applyFill="1" applyBorder="1" applyAlignment="1" applyProtection="1">
      <alignment horizontal="center" vertical="center"/>
    </xf>
    <xf numFmtId="0" fontId="47" fillId="0" borderId="25" xfId="96" applyFont="1" applyBorder="1" applyAlignment="1">
      <alignment horizontal="center"/>
    </xf>
    <xf numFmtId="0" fontId="92" fillId="0" borderId="155" xfId="96" applyFont="1" applyBorder="1" applyAlignment="1">
      <alignment horizontal="center"/>
    </xf>
    <xf numFmtId="0" fontId="47" fillId="0" borderId="234" xfId="96" applyFont="1" applyBorder="1" applyAlignment="1">
      <alignment horizontal="center"/>
    </xf>
    <xf numFmtId="0" fontId="92" fillId="0" borderId="24" xfId="96" applyFont="1" applyBorder="1" applyAlignment="1">
      <alignment horizontal="center"/>
    </xf>
    <xf numFmtId="0" fontId="47" fillId="0" borderId="234" xfId="96" applyFont="1" applyBorder="1" applyAlignment="1">
      <alignment horizontal="center" wrapText="1"/>
    </xf>
    <xf numFmtId="0" fontId="19" fillId="0" borderId="230" xfId="96" applyBorder="1"/>
    <xf numFmtId="0" fontId="19" fillId="0" borderId="95" xfId="96" applyBorder="1" applyAlignment="1">
      <alignment horizontal="center"/>
    </xf>
    <xf numFmtId="0" fontId="19" fillId="0" borderId="0" xfId="96" applyAlignment="1">
      <alignment horizontal="center"/>
    </xf>
    <xf numFmtId="0" fontId="119" fillId="0" borderId="0" xfId="96" applyFont="1"/>
    <xf numFmtId="41" fontId="47" fillId="0" borderId="0" xfId="96" applyNumberFormat="1" applyFont="1"/>
    <xf numFmtId="41" fontId="47" fillId="0" borderId="233" xfId="96" applyNumberFormat="1" applyFont="1" applyBorder="1"/>
    <xf numFmtId="0" fontId="92" fillId="0" borderId="0" xfId="96" applyFont="1"/>
    <xf numFmtId="0" fontId="47" fillId="0" borderId="229" xfId="96" applyFont="1" applyBorder="1"/>
    <xf numFmtId="0" fontId="47" fillId="0" borderId="155" xfId="96" applyFont="1" applyBorder="1"/>
    <xf numFmtId="0" fontId="92" fillId="0" borderId="24" xfId="96" applyFont="1" applyBorder="1"/>
    <xf numFmtId="0" fontId="47" fillId="0" borderId="24" xfId="96" applyFont="1" applyBorder="1"/>
    <xf numFmtId="176" fontId="47" fillId="0" borderId="35" xfId="0" applyNumberFormat="1" applyFont="1" applyBorder="1" applyAlignment="1">
      <alignment horizontal="center" vertical="center" wrapText="1"/>
    </xf>
    <xf numFmtId="0" fontId="9" fillId="0" borderId="0" xfId="1" applyFill="1" applyAlignment="1" applyProtection="1">
      <alignment horizontal="center" vertical="center"/>
    </xf>
    <xf numFmtId="0" fontId="119" fillId="0" borderId="0" xfId="96" applyFont="1" applyAlignment="1">
      <alignment horizontal="center"/>
    </xf>
    <xf numFmtId="0" fontId="47" fillId="0" borderId="25" xfId="96" applyFont="1" applyBorder="1" applyAlignment="1">
      <alignment horizontal="center" wrapText="1"/>
    </xf>
    <xf numFmtId="41" fontId="47" fillId="0" borderId="237" xfId="96" applyNumberFormat="1" applyFont="1" applyBorder="1"/>
    <xf numFmtId="0" fontId="47" fillId="0" borderId="237" xfId="96" applyFont="1" applyBorder="1"/>
    <xf numFmtId="0" fontId="47" fillId="0" borderId="2" xfId="96" applyFont="1" applyBorder="1"/>
    <xf numFmtId="0" fontId="47" fillId="0" borderId="55" xfId="96" applyFont="1" applyBorder="1"/>
    <xf numFmtId="0" fontId="47" fillId="0" borderId="25" xfId="23" applyFont="1" applyBorder="1">
      <alignment vertical="center"/>
    </xf>
    <xf numFmtId="0" fontId="47" fillId="0" borderId="0" xfId="23" applyFont="1">
      <alignment vertical="center"/>
    </xf>
    <xf numFmtId="0" fontId="61" fillId="0" borderId="25" xfId="23" applyFont="1" applyBorder="1" applyAlignment="1">
      <alignment horizontal="center" vertical="center"/>
    </xf>
    <xf numFmtId="0" fontId="47" fillId="0" borderId="25" xfId="23" applyFont="1" applyBorder="1" applyAlignment="1">
      <alignment horizontal="center" vertical="center"/>
    </xf>
    <xf numFmtId="0" fontId="92" fillId="0" borderId="0" xfId="23" applyFont="1">
      <alignment vertical="center"/>
    </xf>
    <xf numFmtId="0" fontId="47" fillId="0" borderId="23" xfId="23" applyFont="1" applyBorder="1">
      <alignment vertical="center"/>
    </xf>
    <xf numFmtId="0" fontId="47" fillId="0" borderId="95" xfId="23" applyFont="1" applyBorder="1">
      <alignment vertical="center"/>
    </xf>
    <xf numFmtId="0" fontId="47" fillId="0" borderId="24" xfId="23" applyFont="1" applyBorder="1">
      <alignment vertical="center"/>
    </xf>
    <xf numFmtId="0" fontId="106" fillId="0" borderId="0" xfId="23" applyFont="1">
      <alignment vertical="center"/>
    </xf>
    <xf numFmtId="0" fontId="7" fillId="0" borderId="0" xfId="23" applyFont="1" applyAlignment="1">
      <alignment horizontal="center" vertical="center"/>
    </xf>
    <xf numFmtId="0" fontId="119" fillId="0" borderId="0" xfId="23" applyFont="1" applyAlignment="1">
      <alignment horizontal="center" vertical="center"/>
    </xf>
    <xf numFmtId="0" fontId="7" fillId="0" borderId="236" xfId="23" applyFont="1" applyBorder="1" applyAlignment="1">
      <alignment horizontal="center" vertical="center" wrapText="1"/>
    </xf>
    <xf numFmtId="0" fontId="47" fillId="0" borderId="236" xfId="23" applyFont="1" applyBorder="1" applyAlignment="1">
      <alignment horizontal="center" vertical="center" wrapText="1"/>
    </xf>
    <xf numFmtId="0" fontId="47" fillId="0" borderId="25" xfId="23" applyFont="1" applyBorder="1" applyAlignment="1">
      <alignment horizontal="center" vertical="center" wrapText="1"/>
    </xf>
    <xf numFmtId="0" fontId="47" fillId="0" borderId="234" xfId="23" applyFont="1" applyBorder="1" applyAlignment="1">
      <alignment horizontal="center" vertical="center" wrapText="1"/>
    </xf>
    <xf numFmtId="0" fontId="92" fillId="0" borderId="0" xfId="23" applyFont="1" applyAlignment="1">
      <alignment horizontal="center" vertical="center" wrapText="1"/>
    </xf>
    <xf numFmtId="0" fontId="47" fillId="0" borderId="155" xfId="23" applyFont="1" applyBorder="1">
      <alignment vertical="center"/>
    </xf>
    <xf numFmtId="199" fontId="61" fillId="0" borderId="237" xfId="23" applyNumberFormat="1" applyFont="1" applyBorder="1">
      <alignment vertical="center"/>
    </xf>
    <xf numFmtId="200" fontId="61" fillId="0" borderId="237" xfId="23" applyNumberFormat="1" applyFont="1" applyBorder="1">
      <alignment vertical="center"/>
    </xf>
    <xf numFmtId="41" fontId="61" fillId="0" borderId="237" xfId="23" applyNumberFormat="1" applyFont="1" applyBorder="1">
      <alignment vertical="center"/>
    </xf>
    <xf numFmtId="201" fontId="61" fillId="0" borderId="237" xfId="23" applyNumberFormat="1" applyFont="1" applyBorder="1">
      <alignment vertical="center"/>
    </xf>
    <xf numFmtId="43" fontId="47" fillId="0" borderId="232" xfId="23" applyNumberFormat="1" applyFont="1" applyBorder="1">
      <alignment vertical="center"/>
    </xf>
    <xf numFmtId="199" fontId="47" fillId="0" borderId="237" xfId="23" applyNumberFormat="1" applyFont="1" applyBorder="1">
      <alignment vertical="center"/>
    </xf>
    <xf numFmtId="199" fontId="92" fillId="0" borderId="237" xfId="23" applyNumberFormat="1" applyFont="1" applyBorder="1">
      <alignment vertical="center"/>
    </xf>
    <xf numFmtId="199" fontId="47" fillId="0" borderId="232" xfId="23" applyNumberFormat="1" applyFont="1" applyBorder="1">
      <alignment vertical="center"/>
    </xf>
    <xf numFmtId="0" fontId="92" fillId="0" borderId="155" xfId="23" applyFont="1" applyBorder="1">
      <alignment vertical="center"/>
    </xf>
    <xf numFmtId="0" fontId="92" fillId="0" borderId="2" xfId="23" applyFont="1" applyBorder="1">
      <alignment vertical="center"/>
    </xf>
    <xf numFmtId="0" fontId="92" fillId="0" borderId="229" xfId="23" applyFont="1" applyBorder="1">
      <alignment vertical="center"/>
    </xf>
    <xf numFmtId="0" fontId="92" fillId="0" borderId="229" xfId="23" applyFont="1" applyBorder="1" applyAlignment="1">
      <alignment horizontal="right" vertical="center"/>
    </xf>
    <xf numFmtId="0" fontId="92" fillId="0" borderId="24" xfId="23" applyFont="1" applyBorder="1">
      <alignment vertical="center"/>
    </xf>
    <xf numFmtId="0" fontId="92" fillId="0" borderId="55" xfId="23" applyFont="1" applyBorder="1">
      <alignment vertical="center"/>
    </xf>
    <xf numFmtId="0" fontId="92" fillId="0" borderId="23" xfId="23" applyFont="1" applyBorder="1">
      <alignment vertical="center"/>
    </xf>
    <xf numFmtId="0" fontId="61" fillId="0" borderId="0" xfId="23" applyFont="1">
      <alignment vertical="center"/>
    </xf>
    <xf numFmtId="0" fontId="159" fillId="0" borderId="0" xfId="23" applyFont="1">
      <alignment vertical="center"/>
    </xf>
    <xf numFmtId="49" fontId="76" fillId="0" borderId="0" xfId="23" applyNumberFormat="1" applyFont="1" applyAlignment="1">
      <alignment horizontal="right" vertical="center"/>
    </xf>
    <xf numFmtId="49" fontId="76" fillId="0" borderId="0" xfId="23" applyNumberFormat="1" applyFont="1" applyAlignment="1">
      <alignment horizontal="left" vertical="center"/>
    </xf>
    <xf numFmtId="0" fontId="61" fillId="0" borderId="25" xfId="23" applyFont="1" applyBorder="1" applyAlignment="1">
      <alignment horizontal="center" vertical="center" wrapText="1"/>
    </xf>
    <xf numFmtId="0" fontId="61" fillId="0" borderId="234" xfId="23" applyFont="1" applyBorder="1" applyAlignment="1">
      <alignment horizontal="center" vertical="center" wrapText="1"/>
    </xf>
    <xf numFmtId="41" fontId="92" fillId="0" borderId="237" xfId="23" applyNumberFormat="1" applyFont="1" applyBorder="1">
      <alignment vertical="center"/>
    </xf>
    <xf numFmtId="43" fontId="92" fillId="0" borderId="237" xfId="23" applyNumberFormat="1" applyFont="1" applyBorder="1">
      <alignment vertical="center"/>
    </xf>
    <xf numFmtId="41" fontId="92" fillId="0" borderId="232" xfId="23" applyNumberFormat="1" applyFont="1" applyBorder="1">
      <alignment vertical="center"/>
    </xf>
    <xf numFmtId="49" fontId="92" fillId="0" borderId="0" xfId="23" applyNumberFormat="1" applyFont="1">
      <alignment vertical="center"/>
    </xf>
    <xf numFmtId="49" fontId="76" fillId="0" borderId="0" xfId="23" applyNumberFormat="1" applyFont="1" applyAlignment="1">
      <alignment horizontal="center" vertical="center"/>
    </xf>
    <xf numFmtId="0" fontId="92" fillId="0" borderId="0" xfId="23" applyFont="1" applyAlignment="1">
      <alignment horizontal="right" vertical="center"/>
    </xf>
    <xf numFmtId="0" fontId="92" fillId="0" borderId="95" xfId="23" applyFont="1" applyBorder="1">
      <alignment vertical="center"/>
    </xf>
    <xf numFmtId="0" fontId="19" fillId="0" borderId="230" xfId="23" applyBorder="1" applyAlignment="1">
      <alignment horizontal="center" vertical="center"/>
    </xf>
    <xf numFmtId="0" fontId="47" fillId="0" borderId="0" xfId="23" applyFont="1" applyAlignment="1">
      <alignment horizontal="center" vertical="center" wrapText="1"/>
    </xf>
    <xf numFmtId="199" fontId="74" fillId="0" borderId="237" xfId="23" applyNumberFormat="1" applyFont="1" applyBorder="1">
      <alignment vertical="center"/>
    </xf>
    <xf numFmtId="41" fontId="74" fillId="0" borderId="237" xfId="23" applyNumberFormat="1" applyFont="1" applyBorder="1">
      <alignment vertical="center"/>
    </xf>
    <xf numFmtId="41" fontId="74" fillId="0" borderId="232" xfId="23" applyNumberFormat="1" applyFont="1" applyBorder="1">
      <alignment vertical="center"/>
    </xf>
    <xf numFmtId="176" fontId="47" fillId="0" borderId="42" xfId="0" applyNumberFormat="1" applyFont="1" applyBorder="1" applyAlignment="1">
      <alignment horizontal="center" vertical="center" wrapText="1"/>
    </xf>
    <xf numFmtId="181" fontId="47" fillId="0" borderId="2" xfId="0" applyNumberFormat="1" applyFont="1" applyBorder="1" applyAlignment="1">
      <alignment horizontal="center" vertical="center" wrapText="1"/>
    </xf>
    <xf numFmtId="0" fontId="47" fillId="0" borderId="0" xfId="23" applyFont="1" applyAlignment="1">
      <alignment horizontal="right" vertical="center"/>
    </xf>
    <xf numFmtId="41" fontId="47" fillId="0" borderId="237" xfId="23" applyNumberFormat="1" applyFont="1" applyBorder="1">
      <alignment vertical="center"/>
    </xf>
    <xf numFmtId="201" fontId="47" fillId="0" borderId="237" xfId="23" applyNumberFormat="1" applyFont="1" applyBorder="1">
      <alignment vertical="center"/>
    </xf>
    <xf numFmtId="41" fontId="47" fillId="0" borderId="232" xfId="23" applyNumberFormat="1" applyFont="1" applyBorder="1">
      <alignment vertical="center"/>
    </xf>
    <xf numFmtId="0" fontId="92" fillId="0" borderId="66" xfId="23" applyFont="1" applyBorder="1">
      <alignment vertical="center"/>
    </xf>
    <xf numFmtId="0" fontId="76" fillId="0" borderId="0" xfId="23" applyFont="1">
      <alignment vertical="center"/>
    </xf>
    <xf numFmtId="0" fontId="47" fillId="0" borderId="0" xfId="23" applyFont="1" applyAlignment="1"/>
    <xf numFmtId="0" fontId="127" fillId="0" borderId="127" xfId="163" applyNumberFormat="1" applyFont="1" applyBorder="1" applyAlignment="1">
      <alignment horizontal="justify"/>
    </xf>
    <xf numFmtId="203" fontId="127" fillId="0" borderId="125" xfId="163" applyNumberFormat="1" applyFont="1" applyBorder="1" applyAlignment="1">
      <alignment vertical="center"/>
    </xf>
    <xf numFmtId="0" fontId="54" fillId="0" borderId="0" xfId="164">
      <alignment vertical="center"/>
    </xf>
    <xf numFmtId="0" fontId="127" fillId="0" borderId="0" xfId="164" applyFont="1" applyAlignment="1">
      <alignment horizontal="justify" wrapText="1"/>
    </xf>
    <xf numFmtId="202" fontId="127" fillId="0" borderId="127" xfId="163" applyFont="1" applyBorder="1" applyAlignment="1">
      <alignment horizontal="center" vertical="center"/>
    </xf>
    <xf numFmtId="0" fontId="127" fillId="0" borderId="267" xfId="163" applyNumberFormat="1" applyFont="1" applyBorder="1" applyAlignment="1">
      <alignment horizontal="justify"/>
    </xf>
    <xf numFmtId="0" fontId="127" fillId="0" borderId="0" xfId="165" applyFont="1" applyAlignment="1">
      <alignment horizontal="left" vertical="center"/>
    </xf>
    <xf numFmtId="0" fontId="127" fillId="0" borderId="125" xfId="164" applyFont="1" applyBorder="1" applyAlignment="1">
      <alignment horizontal="justify" wrapText="1"/>
    </xf>
    <xf numFmtId="0" fontId="127" fillId="0" borderId="124" xfId="164" applyFont="1" applyBorder="1" applyAlignment="1">
      <alignment horizontal="center" vertical="center" wrapText="1"/>
    </xf>
    <xf numFmtId="0" fontId="127" fillId="0" borderId="127" xfId="164" applyFont="1" applyBorder="1" applyAlignment="1">
      <alignment horizontal="center" vertical="center" wrapText="1"/>
    </xf>
    <xf numFmtId="0" fontId="127" fillId="0" borderId="123" xfId="164" applyFont="1" applyBorder="1" applyAlignment="1">
      <alignment horizontal="center" vertical="center" wrapText="1"/>
    </xf>
    <xf numFmtId="0" fontId="162" fillId="0" borderId="0" xfId="164" applyFont="1" applyAlignment="1">
      <alignment horizontal="center" vertical="center"/>
    </xf>
    <xf numFmtId="0" fontId="162" fillId="0" borderId="124" xfId="164" applyFont="1" applyBorder="1" applyAlignment="1">
      <alignment horizontal="center" vertical="center"/>
    </xf>
    <xf numFmtId="0" fontId="146" fillId="0" borderId="269" xfId="164" applyFont="1" applyBorder="1" applyAlignment="1">
      <alignment horizontal="center" vertical="center" wrapText="1"/>
    </xf>
    <xf numFmtId="0" fontId="127" fillId="0" borderId="127" xfId="164" applyFont="1" applyBorder="1" applyAlignment="1">
      <alignment vertical="center" wrapText="1"/>
    </xf>
    <xf numFmtId="0" fontId="127" fillId="0" borderId="131" xfId="164" applyFont="1" applyBorder="1" applyAlignment="1">
      <alignment horizontal="center" vertical="center" wrapText="1"/>
    </xf>
    <xf numFmtId="204" fontId="162" fillId="0" borderId="127" xfId="166" applyNumberFormat="1" applyFont="1" applyBorder="1" applyAlignment="1">
      <alignment horizontal="center" wrapText="1"/>
    </xf>
    <xf numFmtId="204" fontId="162" fillId="0" borderId="123" xfId="166" applyNumberFormat="1" applyFont="1" applyBorder="1" applyAlignment="1">
      <alignment horizontal="center" wrapText="1"/>
    </xf>
    <xf numFmtId="0" fontId="54" fillId="0" borderId="0" xfId="164" applyAlignment="1">
      <alignment horizontal="center" vertical="center"/>
    </xf>
    <xf numFmtId="0" fontId="162" fillId="0" borderId="127" xfId="164" applyFont="1" applyBorder="1" applyAlignment="1">
      <alignment horizontal="center" wrapText="1"/>
    </xf>
    <xf numFmtId="0" fontId="54" fillId="0" borderId="123" xfId="164" applyBorder="1" applyAlignment="1">
      <alignment horizontal="center" vertical="center"/>
    </xf>
    <xf numFmtId="0" fontId="131" fillId="0" borderId="127" xfId="164" applyFont="1" applyBorder="1" applyAlignment="1">
      <alignment horizontal="justify" wrapText="1"/>
    </xf>
    <xf numFmtId="0" fontId="165" fillId="0" borderId="127" xfId="164" applyFont="1" applyBorder="1" applyAlignment="1">
      <alignment horizontal="center" wrapText="1"/>
    </xf>
    <xf numFmtId="0" fontId="54" fillId="0" borderId="123" xfId="164" applyBorder="1">
      <alignment vertical="center"/>
    </xf>
    <xf numFmtId="202" fontId="127" fillId="0" borderId="124" xfId="163" applyFont="1" applyBorder="1" applyAlignment="1">
      <alignment horizontal="center" vertical="center"/>
    </xf>
    <xf numFmtId="202" fontId="127" fillId="0" borderId="128" xfId="163" applyFont="1" applyBorder="1" applyAlignment="1">
      <alignment vertical="center"/>
    </xf>
    <xf numFmtId="202" fontId="127" fillId="0" borderId="128" xfId="163" applyFont="1" applyBorder="1"/>
    <xf numFmtId="202" fontId="127" fillId="0" borderId="128" xfId="163" applyFont="1" applyBorder="1" applyAlignment="1">
      <alignment horizontal="right" vertical="center"/>
    </xf>
    <xf numFmtId="202" fontId="127" fillId="0" borderId="128" xfId="163" applyFont="1" applyBorder="1" applyAlignment="1">
      <alignment horizontal="right"/>
    </xf>
    <xf numFmtId="202" fontId="127" fillId="0" borderId="0" xfId="163" applyFont="1"/>
    <xf numFmtId="202" fontId="127" fillId="0" borderId="0" xfId="163" applyFont="1" applyAlignment="1">
      <alignment horizontal="center" vertical="center"/>
    </xf>
    <xf numFmtId="202" fontId="127" fillId="0" borderId="0" xfId="163" applyFont="1" applyAlignment="1">
      <alignment vertical="center"/>
    </xf>
    <xf numFmtId="202" fontId="127" fillId="0" borderId="0" xfId="163" applyFont="1" applyAlignment="1">
      <alignment horizontal="right" vertical="center"/>
    </xf>
    <xf numFmtId="202" fontId="127" fillId="0" borderId="0" xfId="163" applyFont="1" applyAlignment="1">
      <alignment horizontal="right"/>
    </xf>
    <xf numFmtId="202" fontId="127" fillId="0" borderId="0" xfId="163" applyFont="1" applyAlignment="1">
      <alignment horizontal="left" vertical="center"/>
    </xf>
    <xf numFmtId="0" fontId="127" fillId="0" borderId="0" xfId="164" applyFont="1" applyAlignment="1">
      <alignment horizontal="left"/>
    </xf>
    <xf numFmtId="0" fontId="127" fillId="0" borderId="0" xfId="167" applyFont="1" applyAlignment="1">
      <alignment horizontal="left" vertical="center"/>
    </xf>
    <xf numFmtId="0" fontId="127" fillId="0" borderId="0" xfId="164" applyFont="1">
      <alignment vertical="center"/>
    </xf>
    <xf numFmtId="0" fontId="54" fillId="0" borderId="0" xfId="164" applyAlignment="1">
      <alignment wrapText="1"/>
    </xf>
    <xf numFmtId="0" fontId="127" fillId="0" borderId="0" xfId="168" applyFont="1" applyAlignment="1">
      <alignment horizontal="center" vertical="center" wrapText="1"/>
    </xf>
    <xf numFmtId="0" fontId="127" fillId="0" borderId="0" xfId="168" applyFont="1" applyAlignment="1">
      <alignment horizontal="justify" wrapText="1"/>
    </xf>
    <xf numFmtId="0" fontId="54" fillId="0" borderId="0" xfId="168">
      <alignment vertical="center"/>
    </xf>
    <xf numFmtId="0" fontId="127" fillId="0" borderId="124" xfId="168" applyFont="1" applyBorder="1" applyAlignment="1">
      <alignment horizontal="center" vertical="center" wrapText="1"/>
    </xf>
    <xf numFmtId="0" fontId="127" fillId="0" borderId="127" xfId="168" applyFont="1" applyBorder="1" applyAlignment="1">
      <alignment horizontal="center" vertical="center" wrapText="1"/>
    </xf>
    <xf numFmtId="0" fontId="127" fillId="0" borderId="123" xfId="168" applyFont="1" applyBorder="1" applyAlignment="1">
      <alignment horizontal="center" vertical="center" wrapText="1"/>
    </xf>
    <xf numFmtId="0" fontId="162" fillId="0" borderId="0" xfId="168" applyFont="1" applyAlignment="1">
      <alignment horizontal="center" vertical="center"/>
    </xf>
    <xf numFmtId="0" fontId="127" fillId="0" borderId="269" xfId="168" applyFont="1" applyBorder="1" applyAlignment="1">
      <alignment horizontal="center" vertical="center" wrapText="1"/>
    </xf>
    <xf numFmtId="0" fontId="127" fillId="0" borderId="131" xfId="168" applyFont="1" applyBorder="1" applyAlignment="1">
      <alignment horizontal="center" vertical="center" wrapText="1"/>
    </xf>
    <xf numFmtId="204" fontId="166" fillId="0" borderId="124" xfId="169" applyNumberFormat="1" applyFont="1" applyBorder="1" applyAlignment="1" applyProtection="1">
      <alignment horizontal="right" vertical="center" wrapText="1"/>
    </xf>
    <xf numFmtId="204" fontId="166" fillId="0" borderId="127" xfId="169" applyNumberFormat="1" applyFont="1" applyBorder="1" applyAlignment="1" applyProtection="1">
      <alignment horizontal="right" wrapText="1"/>
    </xf>
    <xf numFmtId="204" fontId="166" fillId="0" borderId="123" xfId="169" applyNumberFormat="1" applyFont="1" applyBorder="1" applyAlignment="1" applyProtection="1">
      <alignment horizontal="right" wrapText="1"/>
    </xf>
    <xf numFmtId="0" fontId="54" fillId="0" borderId="0" xfId="168" applyAlignment="1">
      <alignment horizontal="center" vertical="center"/>
    </xf>
    <xf numFmtId="0" fontId="162" fillId="0" borderId="127" xfId="168" applyFont="1" applyBorder="1" applyAlignment="1">
      <alignment horizontal="center" wrapText="1"/>
    </xf>
    <xf numFmtId="0" fontId="162" fillId="0" borderId="123" xfId="168" applyFont="1" applyBorder="1" applyAlignment="1">
      <alignment horizontal="center" wrapText="1"/>
    </xf>
    <xf numFmtId="0" fontId="165" fillId="0" borderId="127" xfId="168" applyFont="1" applyBorder="1" applyAlignment="1">
      <alignment horizontal="center" wrapText="1"/>
    </xf>
    <xf numFmtId="0" fontId="165" fillId="0" borderId="123" xfId="168" applyFont="1" applyBorder="1" applyAlignment="1">
      <alignment horizontal="center" wrapText="1"/>
    </xf>
    <xf numFmtId="0" fontId="127" fillId="0" borderId="0" xfId="168" applyFont="1" applyAlignment="1">
      <alignment horizontal="left"/>
    </xf>
    <xf numFmtId="0" fontId="54" fillId="0" borderId="0" xfId="168" applyAlignment="1">
      <alignment wrapText="1"/>
    </xf>
    <xf numFmtId="0" fontId="54" fillId="0" borderId="0" xfId="170">
      <alignment vertical="center"/>
    </xf>
    <xf numFmtId="0" fontId="127" fillId="0" borderId="0" xfId="170" applyFont="1" applyAlignment="1">
      <alignment horizontal="justify" vertical="center" wrapText="1"/>
    </xf>
    <xf numFmtId="0" fontId="127" fillId="0" borderId="125" xfId="170" applyFont="1" applyBorder="1" applyAlignment="1">
      <alignment horizontal="justify" vertical="center" wrapText="1"/>
    </xf>
    <xf numFmtId="0" fontId="128" fillId="0" borderId="268" xfId="170" applyFont="1" applyBorder="1" applyAlignment="1">
      <alignment wrapText="1"/>
    </xf>
    <xf numFmtId="0" fontId="127" fillId="0" borderId="0" xfId="170" applyFont="1" applyAlignment="1">
      <alignment horizontal="center" wrapText="1"/>
    </xf>
    <xf numFmtId="0" fontId="127" fillId="0" borderId="124" xfId="170" applyFont="1" applyBorder="1" applyAlignment="1">
      <alignment horizontal="center" vertical="center" wrapText="1"/>
    </xf>
    <xf numFmtId="0" fontId="127" fillId="0" borderId="127" xfId="170" applyFont="1" applyBorder="1" applyAlignment="1">
      <alignment horizontal="center" vertical="center" wrapText="1"/>
    </xf>
    <xf numFmtId="0" fontId="127" fillId="0" borderId="270" xfId="170" applyFont="1" applyBorder="1" applyAlignment="1">
      <alignment horizontal="center" vertical="center" wrapText="1"/>
    </xf>
    <xf numFmtId="0" fontId="162" fillId="0" borderId="0" xfId="170" applyFont="1" applyAlignment="1">
      <alignment horizontal="center" vertical="center"/>
    </xf>
    <xf numFmtId="0" fontId="96" fillId="0" borderId="124" xfId="170" applyFont="1" applyBorder="1" applyAlignment="1">
      <alignment horizontal="center" vertical="center" wrapText="1"/>
    </xf>
    <xf numFmtId="204" fontId="162" fillId="0" borderId="127" xfId="170" applyNumberFormat="1" applyFont="1" applyBorder="1" applyAlignment="1">
      <alignment horizontal="center" wrapText="1"/>
    </xf>
    <xf numFmtId="204" fontId="162" fillId="0" borderId="270" xfId="170" applyNumberFormat="1" applyFont="1" applyBorder="1" applyAlignment="1">
      <alignment horizontal="center" wrapText="1"/>
    </xf>
    <xf numFmtId="204" fontId="162" fillId="0" borderId="123" xfId="170" applyNumberFormat="1" applyFont="1" applyBorder="1" applyAlignment="1">
      <alignment horizontal="center" wrapText="1"/>
    </xf>
    <xf numFmtId="0" fontId="54" fillId="0" borderId="0" xfId="170" applyAlignment="1">
      <alignment horizontal="center" vertical="center"/>
    </xf>
    <xf numFmtId="202" fontId="127" fillId="0" borderId="130" xfId="163" applyFont="1" applyBorder="1"/>
    <xf numFmtId="202" fontId="127" fillId="0" borderId="130" xfId="163" applyFont="1" applyBorder="1" applyAlignment="1">
      <alignment horizontal="right" vertical="center"/>
    </xf>
    <xf numFmtId="0" fontId="127" fillId="0" borderId="0" xfId="170" applyFont="1" applyAlignment="1">
      <alignment horizontal="left"/>
    </xf>
    <xf numFmtId="0" fontId="127" fillId="0" borderId="0" xfId="170" applyFont="1" applyAlignment="1">
      <alignment horizontal="justify" wrapText="1"/>
    </xf>
    <xf numFmtId="0" fontId="54" fillId="0" borderId="0" xfId="170" applyAlignment="1">
      <alignment wrapText="1"/>
    </xf>
    <xf numFmtId="0" fontId="127" fillId="0" borderId="0" xfId="171" applyFont="1"/>
    <xf numFmtId="0" fontId="127" fillId="0" borderId="0" xfId="171" applyFont="1" applyAlignment="1">
      <alignment horizontal="justify" wrapText="1"/>
    </xf>
    <xf numFmtId="0" fontId="54" fillId="0" borderId="0" xfId="172">
      <alignment vertical="center"/>
    </xf>
    <xf numFmtId="202" fontId="127" fillId="0" borderId="126" xfId="163" applyFont="1" applyBorder="1" applyAlignment="1">
      <alignment horizontal="center" vertical="center"/>
    </xf>
    <xf numFmtId="0" fontId="127" fillId="0" borderId="0" xfId="173" applyFont="1">
      <alignment vertical="center"/>
    </xf>
    <xf numFmtId="0" fontId="127" fillId="0" borderId="125" xfId="171" applyFont="1" applyBorder="1" applyAlignment="1">
      <alignment horizontal="justify"/>
    </xf>
    <xf numFmtId="0" fontId="127" fillId="0" borderId="0" xfId="171" applyFont="1" applyAlignment="1">
      <alignment horizontal="justify"/>
    </xf>
    <xf numFmtId="202" fontId="162" fillId="0" borderId="130" xfId="163" applyFont="1" applyBorder="1" applyAlignment="1">
      <alignment horizontal="center" vertical="center"/>
    </xf>
    <xf numFmtId="202" fontId="127" fillId="0" borderId="131" xfId="163" applyFont="1" applyBorder="1" applyAlignment="1">
      <alignment horizontal="center" vertical="center"/>
    </xf>
    <xf numFmtId="0" fontId="127" fillId="0" borderId="123" xfId="171" applyFont="1" applyBorder="1" applyAlignment="1">
      <alignment horizontal="center" vertical="center" wrapText="1"/>
    </xf>
    <xf numFmtId="0" fontId="127" fillId="0" borderId="0" xfId="173" applyFont="1" applyAlignment="1">
      <alignment vertical="center" wrapText="1"/>
    </xf>
    <xf numFmtId="0" fontId="168" fillId="0" borderId="127" xfId="173" applyFont="1" applyBorder="1" applyAlignment="1">
      <alignment horizontal="center" vertical="center" wrapText="1"/>
    </xf>
    <xf numFmtId="204" fontId="168" fillId="0" borderId="127" xfId="171" applyNumberFormat="1" applyFont="1" applyBorder="1" applyAlignment="1">
      <alignment horizontal="center" wrapText="1"/>
    </xf>
    <xf numFmtId="204" fontId="168" fillId="0" borderId="123" xfId="171" applyNumberFormat="1" applyFont="1" applyBorder="1" applyAlignment="1">
      <alignment horizontal="center" wrapText="1"/>
    </xf>
    <xf numFmtId="0" fontId="168" fillId="0" borderId="127" xfId="171" applyFont="1" applyBorder="1" applyAlignment="1">
      <alignment horizontal="center" vertical="center" wrapText="1"/>
    </xf>
    <xf numFmtId="0" fontId="127" fillId="0" borderId="0" xfId="171" applyFont="1" applyAlignment="1">
      <alignment horizontal="left"/>
    </xf>
    <xf numFmtId="0" fontId="47" fillId="0" borderId="23" xfId="24" applyFont="1" applyBorder="1" applyAlignment="1">
      <alignment horizontal="center" vertical="center" wrapText="1"/>
    </xf>
    <xf numFmtId="0" fontId="76" fillId="0" borderId="234" xfId="24" applyFont="1" applyBorder="1" applyAlignment="1">
      <alignment horizontal="center" wrapText="1"/>
    </xf>
    <xf numFmtId="0" fontId="47" fillId="0" borderId="155" xfId="24" applyFont="1" applyBorder="1" applyAlignment="1">
      <alignment horizontal="center" vertical="center" wrapText="1"/>
    </xf>
    <xf numFmtId="0" fontId="47" fillId="0" borderId="237" xfId="24" applyFont="1" applyBorder="1" applyAlignment="1">
      <alignment horizontal="center" vertical="center" wrapText="1"/>
    </xf>
    <xf numFmtId="0" fontId="47" fillId="0" borderId="236" xfId="24" applyFont="1" applyBorder="1" applyAlignment="1">
      <alignment horizontal="center" vertical="center"/>
    </xf>
    <xf numFmtId="49" fontId="76" fillId="0" borderId="0" xfId="24" applyNumberFormat="1" applyFont="1"/>
    <xf numFmtId="0" fontId="92" fillId="0" borderId="30" xfId="24" applyFont="1" applyBorder="1" applyAlignment="1">
      <alignment horizontal="justify" wrapText="1"/>
    </xf>
    <xf numFmtId="0" fontId="76" fillId="0" borderId="30" xfId="24" applyFont="1" applyBorder="1" applyAlignment="1">
      <alignment horizontal="center" wrapText="1"/>
    </xf>
    <xf numFmtId="41" fontId="59" fillId="0" borderId="23" xfId="24" applyNumberFormat="1" applyFont="1" applyBorder="1" applyAlignment="1">
      <alignment horizontal="center" vertical="center" wrapText="1"/>
    </xf>
    <xf numFmtId="41" fontId="59" fillId="0" borderId="30" xfId="24" applyNumberFormat="1" applyFont="1" applyBorder="1" applyAlignment="1">
      <alignment horizontal="center" vertical="center" wrapText="1"/>
    </xf>
    <xf numFmtId="41" fontId="59" fillId="0" borderId="236" xfId="24" applyNumberFormat="1" applyFont="1" applyBorder="1" applyAlignment="1">
      <alignment horizontal="center" vertical="center"/>
    </xf>
    <xf numFmtId="0" fontId="47" fillId="0" borderId="95" xfId="24" applyFont="1" applyBorder="1" applyAlignment="1">
      <alignment horizontal="justify" vertical="center" wrapText="1"/>
    </xf>
    <xf numFmtId="0" fontId="22" fillId="0" borderId="95" xfId="24" applyBorder="1" applyAlignment="1">
      <alignment vertical="center"/>
    </xf>
    <xf numFmtId="0" fontId="47" fillId="0" borderId="229" xfId="24" applyFont="1" applyBorder="1" applyAlignment="1">
      <alignment horizontal="center" vertical="center" wrapText="1"/>
    </xf>
    <xf numFmtId="49" fontId="47" fillId="0" borderId="0" xfId="24" applyNumberFormat="1" applyFont="1"/>
    <xf numFmtId="0" fontId="79" fillId="0" borderId="0" xfId="24" applyFont="1"/>
    <xf numFmtId="0" fontId="56" fillId="0" borderId="0" xfId="24" applyFont="1"/>
    <xf numFmtId="21" fontId="47" fillId="0" borderId="0" xfId="24" applyNumberFormat="1" applyFont="1"/>
    <xf numFmtId="0" fontId="47" fillId="0" borderId="271" xfId="24" applyFont="1" applyBorder="1" applyAlignment="1">
      <alignment horizontal="center" vertical="center" wrapText="1"/>
    </xf>
    <xf numFmtId="0" fontId="74" fillId="0" borderId="0" xfId="24" applyFont="1"/>
    <xf numFmtId="0" fontId="61" fillId="0" borderId="272" xfId="24" applyFont="1" applyBorder="1" applyAlignment="1">
      <alignment horizontal="center"/>
    </xf>
    <xf numFmtId="0" fontId="47" fillId="0" borderId="271" xfId="24" applyFont="1" applyBorder="1" applyAlignment="1">
      <alignment horizontal="center"/>
    </xf>
    <xf numFmtId="0" fontId="47" fillId="0" borderId="275" xfId="24" applyFont="1" applyBorder="1" applyAlignment="1">
      <alignment horizontal="left" vertical="center"/>
    </xf>
    <xf numFmtId="0" fontId="22" fillId="0" borderId="276" xfId="24" applyBorder="1"/>
    <xf numFmtId="0" fontId="74" fillId="0" borderId="276" xfId="24" applyFont="1" applyBorder="1"/>
    <xf numFmtId="0" fontId="74" fillId="0" borderId="277" xfId="24" applyFont="1" applyBorder="1"/>
    <xf numFmtId="0" fontId="61" fillId="0" borderId="271" xfId="24" applyFont="1" applyBorder="1" applyAlignment="1">
      <alignment horizontal="center"/>
    </xf>
    <xf numFmtId="0" fontId="79" fillId="0" borderId="0" xfId="24" applyFont="1" applyAlignment="1">
      <alignment horizontal="center" vertical="center" wrapText="1"/>
    </xf>
    <xf numFmtId="0" fontId="47" fillId="0" borderId="0" xfId="24" applyFont="1" applyAlignment="1">
      <alignment horizontal="center" vertical="center"/>
    </xf>
    <xf numFmtId="0" fontId="47" fillId="0" borderId="80" xfId="24" applyFont="1" applyBorder="1" applyAlignment="1">
      <alignment horizontal="distributed" vertical="center" wrapText="1" justifyLastLine="1"/>
    </xf>
    <xf numFmtId="0" fontId="47" fillId="0" borderId="238" xfId="24" applyFont="1" applyBorder="1" applyAlignment="1">
      <alignment horizontal="distributed" vertical="center" wrapText="1" justifyLastLine="1"/>
    </xf>
    <xf numFmtId="0" fontId="47" fillId="0" borderId="170" xfId="24" applyFont="1" applyBorder="1" applyAlignment="1">
      <alignment horizontal="distributed" vertical="center" wrapText="1" justifyLastLine="1"/>
    </xf>
    <xf numFmtId="0" fontId="47" fillId="0" borderId="280" xfId="24" applyFont="1" applyBorder="1" applyAlignment="1">
      <alignment horizontal="distributed" vertical="center" wrapText="1" justifyLastLine="1"/>
    </xf>
    <xf numFmtId="0" fontId="47" fillId="0" borderId="154" xfId="24" applyFont="1" applyBorder="1" applyAlignment="1">
      <alignment horizontal="distributed" vertical="center" wrapText="1" justifyLastLine="1"/>
    </xf>
    <xf numFmtId="0" fontId="101" fillId="0" borderId="80" xfId="24" applyFont="1" applyBorder="1" applyAlignment="1">
      <alignment horizontal="distributed" vertical="center" wrapText="1" indent="2"/>
    </xf>
    <xf numFmtId="0" fontId="74" fillId="0" borderId="0" xfId="24" applyFont="1" applyAlignment="1">
      <alignment horizontal="center" vertical="center"/>
    </xf>
    <xf numFmtId="0" fontId="47" fillId="0" borderId="80" xfId="24" applyFont="1" applyBorder="1" applyAlignment="1">
      <alignment horizontal="distributed" vertical="center" wrapText="1" indent="2"/>
    </xf>
    <xf numFmtId="0" fontId="74" fillId="0" borderId="0" xfId="24" applyFont="1" applyAlignment="1">
      <alignment vertical="center"/>
    </xf>
    <xf numFmtId="0" fontId="47" fillId="0" borderId="0" xfId="24" applyFont="1" applyAlignment="1">
      <alignment horizontal="left" vertical="top" wrapText="1"/>
    </xf>
    <xf numFmtId="0" fontId="74" fillId="0" borderId="0" xfId="24" applyFont="1" applyAlignment="1">
      <alignment vertical="top"/>
    </xf>
    <xf numFmtId="0" fontId="19" fillId="0" borderId="0" xfId="24" applyFont="1"/>
    <xf numFmtId="21" fontId="19" fillId="0" borderId="0" xfId="24" applyNumberFormat="1" applyFont="1"/>
    <xf numFmtId="0" fontId="92" fillId="0" borderId="273" xfId="24" applyFont="1" applyBorder="1" applyAlignment="1">
      <alignment horizontal="center"/>
    </xf>
    <xf numFmtId="0" fontId="47" fillId="0" borderId="144" xfId="24" applyFont="1" applyBorder="1" applyAlignment="1">
      <alignment horizontal="distributed" vertical="center" wrapText="1" justifyLastLine="1"/>
    </xf>
    <xf numFmtId="0" fontId="96" fillId="0" borderId="239" xfId="24" applyFont="1" applyBorder="1" applyAlignment="1">
      <alignment horizontal="distributed" vertical="center" wrapText="1" justifyLastLine="1"/>
    </xf>
    <xf numFmtId="0" fontId="101" fillId="0" borderId="80" xfId="24" applyFont="1" applyBorder="1" applyAlignment="1">
      <alignment horizontal="distributed" vertical="center" wrapText="1" indent="7"/>
    </xf>
    <xf numFmtId="0" fontId="47" fillId="0" borderId="80" xfId="24" applyFont="1" applyBorder="1" applyAlignment="1">
      <alignment horizontal="distributed" vertical="center" wrapText="1" indent="7"/>
    </xf>
    <xf numFmtId="0" fontId="47" fillId="0" borderId="279" xfId="24" applyFont="1" applyBorder="1" applyAlignment="1">
      <alignment horizontal="distributed" vertical="center" wrapText="1" indent="7"/>
    </xf>
    <xf numFmtId="0" fontId="22" fillId="0" borderId="0" xfId="24" applyAlignment="1">
      <alignment vertical="top"/>
    </xf>
    <xf numFmtId="49" fontId="19" fillId="0" borderId="0" xfId="24" applyNumberFormat="1" applyFont="1"/>
    <xf numFmtId="205" fontId="19" fillId="0" borderId="178" xfId="24" applyNumberFormat="1" applyFont="1" applyBorder="1" applyAlignment="1">
      <alignment horizontal="right" vertical="center"/>
    </xf>
    <xf numFmtId="205" fontId="19" fillId="0" borderId="0" xfId="24" applyNumberFormat="1" applyFont="1" applyAlignment="1">
      <alignment horizontal="right" vertical="center"/>
    </xf>
    <xf numFmtId="206" fontId="19" fillId="0" borderId="0" xfId="24" applyNumberFormat="1" applyFont="1" applyAlignment="1">
      <alignment horizontal="right" vertical="center"/>
    </xf>
    <xf numFmtId="0" fontId="73" fillId="0" borderId="0" xfId="24" applyFont="1"/>
    <xf numFmtId="0" fontId="47" fillId="0" borderId="282" xfId="24" applyFont="1" applyBorder="1" applyAlignment="1">
      <alignment horizontal="distributed" vertical="center" wrapText="1" justifyLastLine="1"/>
    </xf>
    <xf numFmtId="0" fontId="101" fillId="0" borderId="80" xfId="24" applyFont="1" applyBorder="1" applyAlignment="1">
      <alignment horizontal="distributed" vertical="center" wrapText="1" indent="6"/>
    </xf>
    <xf numFmtId="0" fontId="47" fillId="0" borderId="80" xfId="24" applyFont="1" applyBorder="1" applyAlignment="1">
      <alignment horizontal="distributed" vertical="center" wrapText="1" indent="6"/>
    </xf>
    <xf numFmtId="0" fontId="47" fillId="0" borderId="279" xfId="24" applyFont="1" applyBorder="1" applyAlignment="1">
      <alignment horizontal="distributed" vertical="center" wrapText="1" indent="6"/>
    </xf>
    <xf numFmtId="0" fontId="22" fillId="0" borderId="277" xfId="24" applyBorder="1"/>
    <xf numFmtId="0" fontId="47" fillId="0" borderId="142" xfId="24" applyFont="1" applyBorder="1" applyAlignment="1">
      <alignment horizontal="distributed" vertical="center" wrapText="1" justifyLastLine="1"/>
    </xf>
    <xf numFmtId="0" fontId="101" fillId="0" borderId="80" xfId="24" applyFont="1" applyBorder="1" applyAlignment="1">
      <alignment horizontal="distributed" vertical="center" wrapText="1" justifyLastLine="1"/>
    </xf>
    <xf numFmtId="0" fontId="127" fillId="0" borderId="283" xfId="24" applyFont="1" applyBorder="1" applyAlignment="1">
      <alignment horizontal="center" vertical="center" wrapText="1"/>
    </xf>
    <xf numFmtId="0" fontId="47" fillId="0" borderId="80" xfId="24" applyFont="1" applyBorder="1" applyAlignment="1">
      <alignment horizontal="left" vertical="center" wrapText="1" indent="1"/>
    </xf>
    <xf numFmtId="41" fontId="169" fillId="0" borderId="178" xfId="24" applyNumberFormat="1" applyFont="1" applyBorder="1" applyAlignment="1">
      <alignment horizontal="right" vertical="center"/>
    </xf>
    <xf numFmtId="41" fontId="169" fillId="0" borderId="0" xfId="24" applyNumberFormat="1" applyFont="1" applyAlignment="1">
      <alignment horizontal="right" vertical="center"/>
    </xf>
    <xf numFmtId="41" fontId="61" fillId="0" borderId="178" xfId="24" applyNumberFormat="1" applyFont="1" applyBorder="1" applyAlignment="1">
      <alignment horizontal="right" vertical="center"/>
    </xf>
    <xf numFmtId="41" fontId="61" fillId="0" borderId="0" xfId="24" applyNumberFormat="1" applyFont="1" applyAlignment="1">
      <alignment horizontal="right" vertical="center"/>
    </xf>
    <xf numFmtId="0" fontId="47" fillId="0" borderId="141" xfId="24" applyFont="1" applyBorder="1" applyAlignment="1">
      <alignment horizontal="center" vertical="center" wrapText="1"/>
    </xf>
    <xf numFmtId="0" fontId="47" fillId="0" borderId="141" xfId="24" applyFont="1" applyBorder="1" applyAlignment="1">
      <alignment horizontal="center"/>
    </xf>
    <xf numFmtId="0" fontId="92" fillId="0" borderId="175" xfId="24" applyFont="1" applyBorder="1" applyAlignment="1">
      <alignment horizontal="center"/>
    </xf>
    <xf numFmtId="0" fontId="92" fillId="0" borderId="177" xfId="24" applyFont="1" applyBorder="1" applyAlignment="1">
      <alignment horizontal="center"/>
    </xf>
    <xf numFmtId="41" fontId="126" fillId="0" borderId="0" xfId="24" applyNumberFormat="1" applyFont="1" applyAlignment="1">
      <alignment horizontal="right" vertical="center"/>
    </xf>
    <xf numFmtId="41" fontId="19" fillId="0" borderId="0" xfId="24" applyNumberFormat="1" applyFont="1" applyAlignment="1">
      <alignment horizontal="right" vertical="center"/>
    </xf>
    <xf numFmtId="41" fontId="19" fillId="0" borderId="278" xfId="24" applyNumberFormat="1" applyFont="1" applyBorder="1" applyAlignment="1">
      <alignment horizontal="right" vertical="center"/>
    </xf>
    <xf numFmtId="0" fontId="74" fillId="0" borderId="278" xfId="24" applyFont="1" applyBorder="1"/>
    <xf numFmtId="41" fontId="126" fillId="0" borderId="178" xfId="24" applyNumberFormat="1" applyFont="1" applyBorder="1" applyAlignment="1">
      <alignment horizontal="right" vertical="center"/>
    </xf>
    <xf numFmtId="41" fontId="19" fillId="0" borderId="178" xfId="24" applyNumberFormat="1" applyFont="1" applyBorder="1" applyAlignment="1">
      <alignment horizontal="right" vertical="center"/>
    </xf>
    <xf numFmtId="0" fontId="47" fillId="0" borderId="289" xfId="24" applyFont="1" applyBorder="1" applyAlignment="1">
      <alignment horizontal="center" vertical="center" wrapText="1"/>
    </xf>
    <xf numFmtId="0" fontId="61" fillId="0" borderId="288" xfId="24" applyFont="1" applyBorder="1" applyAlignment="1">
      <alignment horizontal="center"/>
    </xf>
    <xf numFmtId="0" fontId="74" fillId="0" borderId="290" xfId="24" applyFont="1" applyBorder="1" applyAlignment="1">
      <alignment horizontal="center"/>
    </xf>
    <xf numFmtId="0" fontId="47" fillId="0" borderId="177" xfId="24" applyFont="1" applyBorder="1" applyAlignment="1">
      <alignment horizontal="center"/>
    </xf>
    <xf numFmtId="0" fontId="61" fillId="0" borderId="153" xfId="24" applyFont="1" applyBorder="1" applyAlignment="1">
      <alignment horizontal="center"/>
    </xf>
    <xf numFmtId="0" fontId="74" fillId="0" borderId="169" xfId="24" applyFont="1" applyBorder="1" applyAlignment="1">
      <alignment horizontal="center"/>
    </xf>
    <xf numFmtId="0" fontId="74" fillId="0" borderId="280" xfId="24" applyFont="1" applyBorder="1"/>
    <xf numFmtId="0" fontId="74" fillId="0" borderId="155" xfId="24" applyFont="1" applyBorder="1"/>
    <xf numFmtId="41" fontId="19" fillId="0" borderId="145" xfId="24" applyNumberFormat="1" applyFont="1" applyBorder="1" applyAlignment="1">
      <alignment horizontal="right" vertical="center"/>
    </xf>
    <xf numFmtId="41" fontId="47" fillId="0" borderId="178" xfId="24" applyNumberFormat="1" applyFont="1" applyBorder="1" applyAlignment="1">
      <alignment horizontal="distributed" vertical="center" wrapText="1" justifyLastLine="1"/>
    </xf>
    <xf numFmtId="41" fontId="47" fillId="0" borderId="0" xfId="24" applyNumberFormat="1" applyFont="1" applyAlignment="1">
      <alignment horizontal="distributed" vertical="center" wrapText="1" justifyLastLine="1"/>
    </xf>
    <xf numFmtId="0" fontId="47" fillId="0" borderId="30" xfId="96" applyFont="1" applyBorder="1" applyAlignment="1">
      <alignment horizontal="distributed"/>
    </xf>
    <xf numFmtId="0" fontId="19" fillId="0" borderId="95" xfId="96" applyBorder="1"/>
    <xf numFmtId="0" fontId="115" fillId="0" borderId="230" xfId="96" applyFont="1" applyBorder="1" applyAlignment="1">
      <alignment horizontal="centerContinuous" vertical="center"/>
    </xf>
    <xf numFmtId="0" fontId="123" fillId="0" borderId="0" xfId="96" applyFont="1" applyAlignment="1">
      <alignment horizontal="centerContinuous" vertical="center"/>
    </xf>
    <xf numFmtId="0" fontId="61" fillId="0" borderId="278" xfId="96" applyFont="1" applyBorder="1" applyAlignment="1">
      <alignment horizontal="left"/>
    </xf>
    <xf numFmtId="0" fontId="19" fillId="0" borderId="278" xfId="96" applyBorder="1" applyAlignment="1">
      <alignment horizontal="centerContinuous"/>
    </xf>
    <xf numFmtId="0" fontId="19" fillId="0" borderId="0" xfId="96" applyAlignment="1">
      <alignment horizontal="centerContinuous"/>
    </xf>
    <xf numFmtId="0" fontId="61" fillId="0" borderId="278" xfId="96" applyFont="1" applyBorder="1" applyAlignment="1">
      <alignment horizontal="centerContinuous"/>
    </xf>
    <xf numFmtId="0" fontId="19" fillId="0" borderId="0" xfId="96" applyAlignment="1">
      <alignment horizontal="left"/>
    </xf>
    <xf numFmtId="0" fontId="47" fillId="0" borderId="278" xfId="147" applyFont="1" applyBorder="1" applyAlignment="1">
      <alignment horizontal="right"/>
    </xf>
    <xf numFmtId="0" fontId="47" fillId="0" borderId="30" xfId="96" applyFont="1" applyBorder="1" applyAlignment="1">
      <alignment horizontal="centerContinuous" vertical="center"/>
    </xf>
    <xf numFmtId="0" fontId="47" fillId="0" borderId="153" xfId="96" applyFont="1" applyBorder="1" applyAlignment="1">
      <alignment horizontal="center" vertical="center" wrapText="1"/>
    </xf>
    <xf numFmtId="0" fontId="47" fillId="0" borderId="153" xfId="96" applyFont="1" applyBorder="1" applyAlignment="1">
      <alignment horizontal="center" vertical="center"/>
    </xf>
    <xf numFmtId="0" fontId="47" fillId="0" borderId="170" xfId="96" applyFont="1" applyBorder="1" applyAlignment="1">
      <alignment horizontal="center" vertical="center" wrapText="1"/>
    </xf>
    <xf numFmtId="0" fontId="47" fillId="0" borderId="152" xfId="96" applyFont="1" applyBorder="1" applyAlignment="1">
      <alignment horizontal="center" vertical="center" wrapText="1"/>
    </xf>
    <xf numFmtId="0" fontId="47" fillId="0" borderId="292" xfId="96" applyFont="1" applyBorder="1" applyAlignment="1">
      <alignment horizontal="center" vertical="center"/>
    </xf>
    <xf numFmtId="0" fontId="175" fillId="0" borderId="170" xfId="96" applyFont="1" applyBorder="1" applyAlignment="1">
      <alignment horizontal="center" vertical="center"/>
    </xf>
    <xf numFmtId="0" fontId="175" fillId="0" borderId="170" xfId="96" applyFont="1" applyBorder="1" applyAlignment="1">
      <alignment horizontal="center" vertical="center" wrapText="1"/>
    </xf>
    <xf numFmtId="0" fontId="175" fillId="0" borderId="152" xfId="96" applyFont="1" applyBorder="1" applyAlignment="1">
      <alignment horizontal="center" vertical="center" wrapText="1"/>
    </xf>
    <xf numFmtId="0" fontId="61" fillId="0" borderId="30" xfId="96" applyFont="1" applyBorder="1" applyAlignment="1">
      <alignment horizontal="center" vertical="center"/>
    </xf>
    <xf numFmtId="41" fontId="47" fillId="0" borderId="30" xfId="96" applyNumberFormat="1" applyFont="1" applyBorder="1" applyAlignment="1">
      <alignment horizontal="center" vertical="center"/>
    </xf>
    <xf numFmtId="41" fontId="61" fillId="0" borderId="30" xfId="96" applyNumberFormat="1" applyFont="1" applyBorder="1" applyAlignment="1">
      <alignment horizontal="center" vertical="center"/>
    </xf>
    <xf numFmtId="0" fontId="47" fillId="0" borderId="95" xfId="96" applyFont="1" applyBorder="1" applyAlignment="1">
      <alignment horizontal="center" vertical="center"/>
    </xf>
    <xf numFmtId="0" fontId="61" fillId="0" borderId="95" xfId="96" applyFont="1" applyBorder="1" applyAlignment="1">
      <alignment horizontal="center" vertical="center"/>
    </xf>
    <xf numFmtId="0" fontId="61" fillId="0" borderId="168" xfId="96" applyFont="1" applyBorder="1" applyAlignment="1">
      <alignment horizontal="center" vertical="center"/>
    </xf>
    <xf numFmtId="0" fontId="74" fillId="0" borderId="184" xfId="23" applyFont="1" applyBorder="1" applyAlignment="1">
      <alignment horizontal="center" vertical="center" wrapText="1"/>
    </xf>
    <xf numFmtId="0" fontId="19" fillId="0" borderId="0" xfId="23" applyAlignment="1">
      <alignment horizontal="center" vertical="center"/>
    </xf>
    <xf numFmtId="0" fontId="74" fillId="0" borderId="184" xfId="23" applyFont="1" applyBorder="1" applyAlignment="1">
      <alignment horizontal="center" vertical="center"/>
    </xf>
    <xf numFmtId="0" fontId="74" fillId="0" borderId="30" xfId="23" applyFont="1" applyBorder="1" applyAlignment="1">
      <alignment horizontal="center" vertical="center"/>
    </xf>
    <xf numFmtId="3" fontId="74" fillId="0" borderId="30" xfId="23" applyNumberFormat="1" applyFont="1" applyBorder="1" applyAlignment="1">
      <alignment horizontal="center" vertical="center" wrapText="1"/>
    </xf>
    <xf numFmtId="0" fontId="74" fillId="0" borderId="184" xfId="23" applyFont="1" applyBorder="1" applyAlignment="1">
      <alignment vertical="center" wrapText="1"/>
    </xf>
    <xf numFmtId="3" fontId="74" fillId="0" borderId="30" xfId="23" applyNumberFormat="1" applyFont="1" applyBorder="1" applyAlignment="1">
      <alignment horizontal="left" vertical="center" wrapText="1"/>
    </xf>
    <xf numFmtId="3" fontId="74" fillId="0" borderId="30" xfId="23" applyNumberFormat="1" applyFont="1" applyBorder="1" applyAlignment="1">
      <alignment horizontal="right" vertical="center" wrapText="1"/>
    </xf>
    <xf numFmtId="3" fontId="74" fillId="0" borderId="186" xfId="23" applyNumberFormat="1" applyFont="1" applyBorder="1" applyAlignment="1">
      <alignment horizontal="right" vertical="center"/>
    </xf>
    <xf numFmtId="0" fontId="74" fillId="0" borderId="184" xfId="23" applyFont="1" applyBorder="1">
      <alignment vertical="center"/>
    </xf>
    <xf numFmtId="0" fontId="47" fillId="0" borderId="30" xfId="4" applyFont="1" applyBorder="1" applyAlignment="1">
      <alignment horizontal="center"/>
    </xf>
    <xf numFmtId="0" fontId="47" fillId="0" borderId="0" xfId="4" applyFont="1"/>
    <xf numFmtId="0" fontId="47" fillId="0" borderId="30" xfId="4" applyFont="1" applyBorder="1" applyAlignment="1">
      <alignment horizontal="centerContinuous"/>
    </xf>
    <xf numFmtId="0" fontId="47" fillId="0" borderId="235" xfId="4" applyFont="1" applyBorder="1" applyAlignment="1">
      <alignment horizontal="centerContinuous"/>
    </xf>
    <xf numFmtId="0" fontId="19" fillId="0" borderId="229" xfId="4" applyBorder="1"/>
    <xf numFmtId="0" fontId="19" fillId="0" borderId="0" xfId="4"/>
    <xf numFmtId="0" fontId="47" fillId="0" borderId="23" xfId="4" applyFont="1" applyBorder="1"/>
    <xf numFmtId="0" fontId="47" fillId="0" borderId="95" xfId="4" applyFont="1" applyBorder="1"/>
    <xf numFmtId="14" fontId="47" fillId="0" borderId="95" xfId="4" applyNumberFormat="1" applyFont="1" applyBorder="1"/>
    <xf numFmtId="0" fontId="47" fillId="0" borderId="24" xfId="4" applyFont="1" applyBorder="1"/>
    <xf numFmtId="0" fontId="47" fillId="0" borderId="184" xfId="4" applyFont="1" applyBorder="1"/>
    <xf numFmtId="0" fontId="96" fillId="0" borderId="235" xfId="4" applyFont="1" applyBorder="1" applyAlignment="1">
      <alignment horizontal="centerContinuous"/>
    </xf>
    <xf numFmtId="0" fontId="92" fillId="0" borderId="235" xfId="4" applyFont="1" applyBorder="1" applyAlignment="1">
      <alignment horizontal="centerContinuous"/>
    </xf>
    <xf numFmtId="0" fontId="47" fillId="0" borderId="186" xfId="4" applyFont="1" applyBorder="1"/>
    <xf numFmtId="0" fontId="155" fillId="0" borderId="0" xfId="4" applyFont="1"/>
    <xf numFmtId="0" fontId="156" fillId="0" borderId="0" xfId="4" applyFont="1"/>
    <xf numFmtId="0" fontId="19" fillId="0" borderId="95" xfId="4" applyBorder="1"/>
    <xf numFmtId="0" fontId="47" fillId="0" borderId="95" xfId="4" applyFont="1" applyBorder="1" applyProtection="1">
      <protection locked="0"/>
    </xf>
    <xf numFmtId="0" fontId="19" fillId="0" borderId="95" xfId="4" applyBorder="1" applyProtection="1">
      <protection locked="0"/>
    </xf>
    <xf numFmtId="0" fontId="92" fillId="0" borderId="95" xfId="4" applyFont="1" applyBorder="1" applyAlignment="1">
      <alignment horizontal="right" vertical="center"/>
    </xf>
    <xf numFmtId="0" fontId="47" fillId="0" borderId="235" xfId="4" applyFont="1" applyBorder="1"/>
    <xf numFmtId="0" fontId="76" fillId="0" borderId="184" xfId="4" applyFont="1" applyBorder="1" applyAlignment="1">
      <alignment horizontal="centerContinuous"/>
    </xf>
    <xf numFmtId="0" fontId="76" fillId="0" borderId="235" xfId="4" applyFont="1" applyBorder="1" applyAlignment="1">
      <alignment horizontal="centerContinuous"/>
    </xf>
    <xf numFmtId="0" fontId="47" fillId="0" borderId="232" xfId="4" applyFont="1" applyBorder="1" applyAlignment="1">
      <alignment horizontal="centerContinuous"/>
    </xf>
    <xf numFmtId="0" fontId="47" fillId="0" borderId="230" xfId="4" applyFont="1" applyBorder="1" applyAlignment="1">
      <alignment horizontal="centerContinuous"/>
    </xf>
    <xf numFmtId="0" fontId="47" fillId="0" borderId="0" xfId="4" applyFont="1" applyAlignment="1">
      <alignment shrinkToFit="1"/>
    </xf>
    <xf numFmtId="0" fontId="47" fillId="0" borderId="184" xfId="4" applyFont="1" applyBorder="1" applyAlignment="1">
      <alignment horizontal="centerContinuous"/>
    </xf>
    <xf numFmtId="0" fontId="47" fillId="0" borderId="0" xfId="4" applyFont="1" applyAlignment="1">
      <alignment horizontal="center" vertical="center" wrapText="1"/>
    </xf>
    <xf numFmtId="0" fontId="47" fillId="0" borderId="229" xfId="4" applyFont="1" applyBorder="1" applyAlignment="1">
      <alignment horizontal="center" vertical="top"/>
    </xf>
    <xf numFmtId="0" fontId="47" fillId="0" borderId="232" xfId="4" applyFont="1" applyBorder="1" applyAlignment="1">
      <alignment horizontal="center" vertical="top"/>
    </xf>
    <xf numFmtId="0" fontId="47" fillId="0" borderId="237" xfId="4" applyFont="1" applyBorder="1" applyAlignment="1">
      <alignment horizontal="center" vertical="top"/>
    </xf>
    <xf numFmtId="0" fontId="47" fillId="0" borderId="184" xfId="4" applyFont="1" applyBorder="1" applyAlignment="1">
      <alignment horizontal="centerContinuous" vertical="top"/>
    </xf>
    <xf numFmtId="0" fontId="47" fillId="0" borderId="186" xfId="4" applyFont="1" applyBorder="1" applyAlignment="1">
      <alignment horizontal="centerContinuous" vertical="top"/>
    </xf>
    <xf numFmtId="0" fontId="47" fillId="0" borderId="55" xfId="4" applyFont="1" applyBorder="1"/>
    <xf numFmtId="0" fontId="92" fillId="0" borderId="55" xfId="4" applyFont="1" applyBorder="1" applyAlignment="1">
      <alignment horizontal="center" shrinkToFit="1"/>
    </xf>
    <xf numFmtId="0" fontId="92" fillId="0" borderId="23" xfId="4" applyFont="1" applyBorder="1" applyAlignment="1">
      <alignment horizontal="center" shrinkToFit="1"/>
    </xf>
    <xf numFmtId="0" fontId="47" fillId="0" borderId="23" xfId="4" applyFont="1" applyBorder="1" applyAlignment="1">
      <alignment horizontal="center"/>
    </xf>
    <xf numFmtId="0" fontId="47" fillId="0" borderId="55" xfId="4" applyFont="1" applyBorder="1" applyAlignment="1">
      <alignment horizontal="center" wrapText="1"/>
    </xf>
    <xf numFmtId="0" fontId="47" fillId="0" borderId="24" xfId="4" applyFont="1" applyBorder="1" applyAlignment="1">
      <alignment horizontal="center"/>
    </xf>
    <xf numFmtId="0" fontId="47" fillId="0" borderId="23" xfId="4" applyFont="1" applyBorder="1" applyAlignment="1">
      <alignment horizontal="center" wrapText="1"/>
    </xf>
    <xf numFmtId="49" fontId="47" fillId="0" borderId="0" xfId="4" applyNumberFormat="1" applyFont="1"/>
    <xf numFmtId="41" fontId="74" fillId="0" borderId="232" xfId="4" applyNumberFormat="1" applyFont="1" applyBorder="1" applyProtection="1">
      <protection locked="0"/>
    </xf>
    <xf numFmtId="41" fontId="74" fillId="0" borderId="230" xfId="4" applyNumberFormat="1" applyFont="1" applyBorder="1" applyProtection="1">
      <protection locked="0"/>
    </xf>
    <xf numFmtId="0" fontId="74" fillId="0" borderId="229" xfId="4" applyFont="1" applyBorder="1" applyProtection="1">
      <protection locked="0"/>
    </xf>
    <xf numFmtId="0" fontId="74" fillId="0" borderId="0" xfId="4" applyFont="1" applyProtection="1">
      <protection locked="0"/>
    </xf>
    <xf numFmtId="49" fontId="47" fillId="0" borderId="155" xfId="4" applyNumberFormat="1" applyFont="1" applyBorder="1"/>
    <xf numFmtId="49" fontId="47" fillId="0" borderId="155" xfId="4" applyNumberFormat="1" applyFont="1" applyBorder="1" applyProtection="1">
      <protection locked="0"/>
    </xf>
    <xf numFmtId="3" fontId="47" fillId="0" borderId="0" xfId="4" applyNumberFormat="1" applyFont="1"/>
    <xf numFmtId="0" fontId="74" fillId="0" borderId="23" xfId="4" applyFont="1" applyBorder="1" applyProtection="1">
      <protection locked="0"/>
    </xf>
    <xf numFmtId="0" fontId="74" fillId="0" borderId="95" xfId="4" applyFont="1" applyBorder="1" applyProtection="1">
      <protection locked="0"/>
    </xf>
    <xf numFmtId="0" fontId="96" fillId="0" borderId="0" xfId="4" applyFont="1"/>
    <xf numFmtId="0" fontId="96" fillId="0" borderId="0" xfId="4" applyFont="1" applyAlignment="1">
      <alignment horizontal="right"/>
    </xf>
    <xf numFmtId="0" fontId="61" fillId="0" borderId="30" xfId="4" applyFont="1" applyBorder="1" applyAlignment="1">
      <alignment horizontal="center"/>
    </xf>
    <xf numFmtId="0" fontId="61" fillId="0" borderId="0" xfId="4" applyFont="1"/>
    <xf numFmtId="0" fontId="47" fillId="0" borderId="0" xfId="4" applyFont="1" applyAlignment="1">
      <alignment horizontal="center"/>
    </xf>
    <xf numFmtId="0" fontId="47" fillId="0" borderId="155" xfId="4" applyFont="1" applyBorder="1" applyAlignment="1">
      <alignment horizontal="center"/>
    </xf>
    <xf numFmtId="0" fontId="61" fillId="0" borderId="23" xfId="4" applyFont="1" applyBorder="1" applyAlignment="1">
      <alignment horizontal="left"/>
    </xf>
    <xf numFmtId="0" fontId="47" fillId="0" borderId="95" xfId="4" applyFont="1" applyBorder="1" applyAlignment="1">
      <alignment horizontal="center"/>
    </xf>
    <xf numFmtId="0" fontId="96" fillId="0" borderId="30" xfId="97" applyFont="1" applyBorder="1" applyAlignment="1">
      <alignment horizontal="centerContinuous"/>
    </xf>
    <xf numFmtId="0" fontId="92" fillId="0" borderId="30" xfId="97" applyFont="1" applyBorder="1" applyAlignment="1">
      <alignment horizontal="centerContinuous"/>
    </xf>
    <xf numFmtId="0" fontId="47" fillId="0" borderId="95" xfId="4" applyFont="1" applyBorder="1" applyAlignment="1">
      <alignment horizontal="right"/>
    </xf>
    <xf numFmtId="0" fontId="61" fillId="0" borderId="23" xfId="4" applyFont="1" applyBorder="1" applyAlignment="1">
      <alignment horizontal="centerContinuous"/>
    </xf>
    <xf numFmtId="0" fontId="61" fillId="0" borderId="95" xfId="4" applyFont="1" applyBorder="1" applyAlignment="1">
      <alignment horizontal="centerContinuous"/>
    </xf>
    <xf numFmtId="0" fontId="61" fillId="0" borderId="24" xfId="4" applyFont="1" applyBorder="1"/>
    <xf numFmtId="0" fontId="61" fillId="0" borderId="23" xfId="4" applyFont="1" applyBorder="1" applyAlignment="1">
      <alignment horizontal="center"/>
    </xf>
    <xf numFmtId="0" fontId="61" fillId="0" borderId="229" xfId="4" applyFont="1" applyBorder="1" applyAlignment="1">
      <alignment horizontal="centerContinuous"/>
    </xf>
    <xf numFmtId="0" fontId="61" fillId="0" borderId="229" xfId="4" applyFont="1" applyBorder="1" applyAlignment="1">
      <alignment horizontal="center" wrapText="1"/>
    </xf>
    <xf numFmtId="0" fontId="61" fillId="0" borderId="229" xfId="4" applyFont="1" applyBorder="1" applyAlignment="1">
      <alignment horizontal="center"/>
    </xf>
    <xf numFmtId="0" fontId="61" fillId="0" borderId="229" xfId="4" applyFont="1" applyBorder="1" applyAlignment="1">
      <alignment horizontal="center" vertical="top"/>
    </xf>
    <xf numFmtId="37" fontId="61" fillId="0" borderId="233" xfId="143" applyFont="1" applyBorder="1" applyAlignment="1">
      <alignment vertical="center" wrapText="1"/>
    </xf>
    <xf numFmtId="0" fontId="61" fillId="0" borderId="155" xfId="4" applyFont="1" applyBorder="1"/>
    <xf numFmtId="0" fontId="47" fillId="0" borderId="229" xfId="4" applyFont="1" applyBorder="1"/>
    <xf numFmtId="41" fontId="181" fillId="0" borderId="232" xfId="4" applyNumberFormat="1" applyFont="1" applyBorder="1"/>
    <xf numFmtId="41" fontId="181" fillId="0" borderId="230" xfId="4" applyNumberFormat="1" applyFont="1" applyBorder="1"/>
    <xf numFmtId="41" fontId="181" fillId="0" borderId="0" xfId="4" applyNumberFormat="1" applyFont="1"/>
    <xf numFmtId="0" fontId="131" fillId="0" borderId="0" xfId="175" applyFont="1"/>
    <xf numFmtId="0" fontId="131" fillId="0" borderId="127" xfId="175" applyFont="1" applyBorder="1" applyAlignment="1">
      <alignment horizontal="center"/>
    </xf>
    <xf numFmtId="0" fontId="131" fillId="0" borderId="127" xfId="175" applyFont="1" applyBorder="1" applyAlignment="1">
      <alignment horizontal="center" vertical="center"/>
    </xf>
    <xf numFmtId="0" fontId="131" fillId="0" borderId="130" xfId="175" applyFont="1" applyBorder="1"/>
    <xf numFmtId="0" fontId="131" fillId="0" borderId="269" xfId="175" applyFont="1" applyBorder="1" applyAlignment="1" applyProtection="1">
      <alignment horizontal="center" vertical="center"/>
      <protection locked="0"/>
    </xf>
    <xf numFmtId="0" fontId="172" fillId="0" borderId="123" xfId="175" applyFont="1" applyBorder="1" applyAlignment="1">
      <alignment horizontal="left"/>
    </xf>
    <xf numFmtId="0" fontId="182" fillId="0" borderId="128" xfId="175" applyFont="1" applyBorder="1"/>
    <xf numFmtId="0" fontId="131" fillId="0" borderId="124" xfId="175" applyFont="1" applyBorder="1"/>
    <xf numFmtId="0" fontId="131" fillId="0" borderId="0" xfId="175" applyFont="1" applyAlignment="1">
      <alignment horizontal="center" vertical="center"/>
    </xf>
    <xf numFmtId="0" fontId="131" fillId="0" borderId="268" xfId="175" applyFont="1" applyBorder="1"/>
    <xf numFmtId="0" fontId="131" fillId="0" borderId="0" xfId="175" applyFont="1" applyAlignment="1">
      <alignment horizontal="center"/>
    </xf>
    <xf numFmtId="0" fontId="146" fillId="0" borderId="267" xfId="175" applyFont="1" applyBorder="1"/>
    <xf numFmtId="0" fontId="146" fillId="0" borderId="125" xfId="175" applyFont="1" applyBorder="1" applyAlignment="1" applyProtection="1">
      <alignment horizontal="center"/>
      <protection locked="0"/>
    </xf>
    <xf numFmtId="0" fontId="146" fillId="0" borderId="294" xfId="175" applyFont="1" applyBorder="1" applyAlignment="1" applyProtection="1">
      <alignment horizontal="center" vertical="center"/>
      <protection locked="0"/>
    </xf>
    <xf numFmtId="0" fontId="146" fillId="0" borderId="129" xfId="175" applyFont="1" applyBorder="1"/>
    <xf numFmtId="0" fontId="146" fillId="0" borderId="269" xfId="175" applyFont="1" applyBorder="1" applyAlignment="1">
      <alignment horizontal="center" vertical="center"/>
    </xf>
    <xf numFmtId="0" fontId="146" fillId="0" borderId="269" xfId="175" applyFont="1" applyBorder="1"/>
    <xf numFmtId="209" fontId="146" fillId="0" borderId="125" xfId="176" applyNumberFormat="1" applyFont="1" applyBorder="1" applyAlignment="1">
      <alignment horizontal="right"/>
    </xf>
    <xf numFmtId="209" fontId="146" fillId="0" borderId="294" xfId="176" applyNumberFormat="1" applyFont="1" applyBorder="1" applyAlignment="1">
      <alignment horizontal="right"/>
    </xf>
    <xf numFmtId="209" fontId="146" fillId="0" borderId="125" xfId="176" applyNumberFormat="1" applyFont="1" applyBorder="1"/>
    <xf numFmtId="209" fontId="146" fillId="0" borderId="294" xfId="176" applyNumberFormat="1" applyFont="1" applyBorder="1"/>
    <xf numFmtId="209" fontId="146" fillId="0" borderId="294" xfId="175" applyNumberFormat="1" applyFont="1" applyBorder="1"/>
    <xf numFmtId="209" fontId="131" fillId="0" borderId="125" xfId="176" applyNumberFormat="1" applyFont="1" applyBorder="1" applyAlignment="1">
      <alignment horizontal="right"/>
    </xf>
    <xf numFmtId="209" fontId="131" fillId="0" borderId="294" xfId="176" applyNumberFormat="1" applyFont="1" applyBorder="1" applyAlignment="1">
      <alignment horizontal="right"/>
    </xf>
    <xf numFmtId="209" fontId="131" fillId="0" borderId="125" xfId="175" applyNumberFormat="1" applyFont="1" applyBorder="1"/>
    <xf numFmtId="209" fontId="131" fillId="0" borderId="294" xfId="175" applyNumberFormat="1" applyFont="1" applyBorder="1"/>
    <xf numFmtId="209" fontId="131" fillId="0" borderId="129" xfId="176" applyNumberFormat="1" applyFont="1" applyBorder="1" applyAlignment="1">
      <alignment horizontal="right"/>
    </xf>
    <xf numFmtId="209" fontId="131" fillId="0" borderId="269" xfId="176" applyNumberFormat="1" applyFont="1" applyBorder="1" applyAlignment="1">
      <alignment horizontal="right"/>
    </xf>
    <xf numFmtId="210" fontId="131" fillId="0" borderId="0" xfId="176" applyNumberFormat="1" applyFont="1"/>
    <xf numFmtId="0" fontId="127" fillId="0" borderId="0" xfId="175" applyFont="1" applyAlignment="1" applyProtection="1">
      <alignment horizontal="left"/>
      <protection locked="0"/>
    </xf>
    <xf numFmtId="0" fontId="127" fillId="0" borderId="0" xfId="175" applyFont="1"/>
    <xf numFmtId="0" fontId="127" fillId="0" borderId="0" xfId="175" applyFont="1" applyAlignment="1">
      <alignment horizontal="left"/>
    </xf>
    <xf numFmtId="0" fontId="161" fillId="0" borderId="0" xfId="175"/>
    <xf numFmtId="0" fontId="127" fillId="0" borderId="0" xfId="175" applyFont="1" applyAlignment="1">
      <alignment horizontal="right"/>
    </xf>
    <xf numFmtId="0" fontId="127" fillId="0" borderId="0" xfId="175" applyFont="1" applyAlignment="1" applyProtection="1">
      <alignment horizontal="right"/>
      <protection locked="0"/>
    </xf>
    <xf numFmtId="0" fontId="146" fillId="0" borderId="0" xfId="175" applyFont="1"/>
    <xf numFmtId="0" fontId="146" fillId="0" borderId="0" xfId="175" applyFont="1" applyAlignment="1">
      <alignment horizontal="center"/>
    </xf>
    <xf numFmtId="0" fontId="184" fillId="0" borderId="0" xfId="175" applyFont="1"/>
    <xf numFmtId="0" fontId="94" fillId="0" borderId="0" xfId="175" applyFont="1"/>
    <xf numFmtId="0" fontId="185" fillId="0" borderId="0" xfId="175" applyFont="1"/>
    <xf numFmtId="0" fontId="47" fillId="0" borderId="235" xfId="139" applyFont="1" applyBorder="1" applyAlignment="1">
      <alignment vertical="center"/>
    </xf>
    <xf numFmtId="0" fontId="127" fillId="0" borderId="0" xfId="177" applyFont="1"/>
    <xf numFmtId="0" fontId="15" fillId="0" borderId="0" xfId="177"/>
    <xf numFmtId="0" fontId="127" fillId="0" borderId="0" xfId="177" applyFont="1" applyAlignment="1">
      <alignment horizontal="left"/>
    </xf>
    <xf numFmtId="211" fontId="127" fillId="0" borderId="0" xfId="177" applyNumberFormat="1" applyFont="1" applyAlignment="1">
      <alignment horizontal="left" vertical="center"/>
    </xf>
    <xf numFmtId="211" fontId="127" fillId="0" borderId="0" xfId="177" applyNumberFormat="1" applyFont="1" applyAlignment="1">
      <alignment vertical="center"/>
    </xf>
    <xf numFmtId="0" fontId="127" fillId="0" borderId="0" xfId="177" applyFont="1" applyAlignment="1">
      <alignment horizontal="left" vertical="center"/>
    </xf>
    <xf numFmtId="0" fontId="127" fillId="0" borderId="0" xfId="177" applyFont="1" applyAlignment="1">
      <alignment horizontal="right" vertical="center"/>
    </xf>
    <xf numFmtId="0" fontId="15" fillId="0" borderId="0" xfId="177" applyAlignment="1">
      <alignment vertical="center"/>
    </xf>
    <xf numFmtId="0" fontId="127" fillId="0" borderId="0" xfId="177" applyFont="1" applyAlignment="1">
      <alignment vertical="center"/>
    </xf>
    <xf numFmtId="211" fontId="127" fillId="0" borderId="132" xfId="177" applyNumberFormat="1" applyFont="1" applyBorder="1" applyAlignment="1">
      <alignment horizontal="left" vertical="center"/>
    </xf>
    <xf numFmtId="0" fontId="127" fillId="0" borderId="132" xfId="177" applyFont="1" applyBorder="1" applyAlignment="1">
      <alignment horizontal="left" vertical="center"/>
    </xf>
    <xf numFmtId="0" fontId="127" fillId="0" borderId="132" xfId="177" applyFont="1" applyBorder="1" applyAlignment="1">
      <alignment vertical="center"/>
    </xf>
    <xf numFmtId="0" fontId="127" fillId="0" borderId="137" xfId="177" applyFont="1" applyBorder="1"/>
    <xf numFmtId="0" fontId="127" fillId="0" borderId="137" xfId="177" applyFont="1" applyBorder="1" applyAlignment="1">
      <alignment horizontal="left"/>
    </xf>
    <xf numFmtId="0" fontId="127" fillId="0" borderId="138" xfId="177" applyFont="1" applyBorder="1" applyAlignment="1">
      <alignment horizontal="left"/>
    </xf>
    <xf numFmtId="0" fontId="186" fillId="0" borderId="137" xfId="177" applyFont="1" applyBorder="1"/>
    <xf numFmtId="0" fontId="127" fillId="0" borderId="270" xfId="177" applyFont="1" applyBorder="1"/>
    <xf numFmtId="0" fontId="127" fillId="0" borderId="267" xfId="177" applyFont="1" applyBorder="1"/>
    <xf numFmtId="0" fontId="127" fillId="0" borderId="295" xfId="177" applyFont="1" applyBorder="1"/>
    <xf numFmtId="0" fontId="127" fillId="0" borderId="123" xfId="177" applyFont="1" applyBorder="1"/>
    <xf numFmtId="0" fontId="127" fillId="0" borderId="127" xfId="177" applyFont="1" applyBorder="1"/>
    <xf numFmtId="0" fontId="127" fillId="0" borderId="124" xfId="177" applyFont="1" applyBorder="1"/>
    <xf numFmtId="0" fontId="127" fillId="0" borderId="0" xfId="177" applyFont="1" applyAlignment="1">
      <alignment vertical="top" textRotation="255"/>
    </xf>
    <xf numFmtId="0" fontId="127" fillId="0" borderId="123" xfId="177" applyFont="1" applyBorder="1" applyAlignment="1">
      <alignment vertical="top" textRotation="255"/>
    </xf>
    <xf numFmtId="0" fontId="127" fillId="0" borderId="127" xfId="177" applyFont="1" applyBorder="1" applyAlignment="1">
      <alignment vertical="top" textRotation="255"/>
    </xf>
    <xf numFmtId="0" fontId="127" fillId="0" borderId="124" xfId="177" applyFont="1" applyBorder="1" applyAlignment="1">
      <alignment horizontal="left"/>
    </xf>
    <xf numFmtId="0" fontId="127" fillId="0" borderId="124" xfId="177" applyFont="1" applyBorder="1" applyAlignment="1">
      <alignment vertical="top" textRotation="255"/>
    </xf>
    <xf numFmtId="0" fontId="127" fillId="0" borderId="269" xfId="177" applyFont="1" applyBorder="1" applyAlignment="1">
      <alignment horizontal="left"/>
    </xf>
    <xf numFmtId="41" fontId="166" fillId="0" borderId="135" xfId="177" applyNumberFormat="1" applyFont="1" applyBorder="1" applyAlignment="1">
      <alignment horizontal="right" vertical="center"/>
    </xf>
    <xf numFmtId="41" fontId="166" fillId="0" borderId="296" xfId="177" applyNumberFormat="1" applyFont="1" applyBorder="1" applyAlignment="1">
      <alignment horizontal="right" vertical="center"/>
    </xf>
    <xf numFmtId="41" fontId="166" fillId="0" borderId="297" xfId="177" applyNumberFormat="1" applyFont="1" applyBorder="1" applyAlignment="1">
      <alignment horizontal="right" vertical="center"/>
    </xf>
    <xf numFmtId="41" fontId="187" fillId="0" borderId="297" xfId="177" applyNumberFormat="1" applyFont="1" applyBorder="1" applyAlignment="1">
      <alignment horizontal="right" vertical="center"/>
    </xf>
    <xf numFmtId="0" fontId="127" fillId="0" borderId="296" xfId="177" applyFont="1" applyBorder="1" applyAlignment="1">
      <alignment horizontal="left"/>
    </xf>
    <xf numFmtId="0" fontId="127" fillId="0" borderId="0" xfId="177" applyFont="1" applyAlignment="1">
      <alignment horizontal="center"/>
    </xf>
    <xf numFmtId="0" fontId="127" fillId="0" borderId="0" xfId="177" applyFont="1" applyAlignment="1">
      <alignment horizontal="center" vertical="top"/>
    </xf>
    <xf numFmtId="0" fontId="164" fillId="0" borderId="298" xfId="177" applyFont="1" applyBorder="1" applyAlignment="1">
      <alignment horizontal="center" vertical="top" shrinkToFit="1"/>
    </xf>
    <xf numFmtId="0" fontId="164" fillId="0" borderId="299" xfId="177" applyFont="1" applyBorder="1" applyAlignment="1">
      <alignment horizontal="center" vertical="top" shrinkToFit="1"/>
    </xf>
    <xf numFmtId="0" fontId="162" fillId="0" borderId="299" xfId="177" applyFont="1" applyBorder="1" applyAlignment="1">
      <alignment horizontal="center" vertical="top"/>
    </xf>
    <xf numFmtId="0" fontId="188" fillId="0" borderId="299" xfId="177" applyFont="1" applyBorder="1" applyAlignment="1">
      <alignment horizontal="center" vertical="top"/>
    </xf>
    <xf numFmtId="0" fontId="162" fillId="0" borderId="301" xfId="177" applyFont="1" applyBorder="1" applyAlignment="1">
      <alignment horizontal="center" vertical="top"/>
    </xf>
    <xf numFmtId="0" fontId="127" fillId="0" borderId="299" xfId="177" applyFont="1" applyBorder="1" applyAlignment="1">
      <alignment horizontal="center" vertical="center" wrapText="1"/>
    </xf>
    <xf numFmtId="0" fontId="127" fillId="0" borderId="0" xfId="177" applyFont="1" applyAlignment="1">
      <alignment textRotation="255"/>
    </xf>
    <xf numFmtId="0" fontId="127" fillId="0" borderId="267" xfId="177" applyFont="1" applyBorder="1" applyAlignment="1">
      <alignment horizontal="center" vertical="center" wrapText="1"/>
    </xf>
    <xf numFmtId="0" fontId="127" fillId="0" borderId="127" xfId="177" applyFont="1" applyBorder="1" applyAlignment="1">
      <alignment horizontal="center" vertical="center"/>
    </xf>
    <xf numFmtId="0" fontId="127" fillId="0" borderId="0" xfId="177" applyFont="1" applyAlignment="1">
      <alignment horizontal="left" textRotation="255"/>
    </xf>
    <xf numFmtId="0" fontId="163" fillId="0" borderId="0" xfId="177" applyFont="1"/>
    <xf numFmtId="0" fontId="163" fillId="0" borderId="268" xfId="177" applyFont="1" applyBorder="1" applyAlignment="1">
      <alignment vertical="center"/>
    </xf>
    <xf numFmtId="0" fontId="127" fillId="0" borderId="130" xfId="177" applyFont="1" applyBorder="1"/>
    <xf numFmtId="0" fontId="96" fillId="0" borderId="130" xfId="177" applyFont="1" applyBorder="1"/>
    <xf numFmtId="0" fontId="127" fillId="0" borderId="129" xfId="177" applyFont="1" applyBorder="1"/>
    <xf numFmtId="201" fontId="47" fillId="0" borderId="24" xfId="24" applyNumberFormat="1" applyFont="1" applyBorder="1" applyAlignment="1">
      <alignment vertical="center"/>
    </xf>
    <xf numFmtId="201" fontId="47" fillId="0" borderId="25" xfId="24" applyNumberFormat="1" applyFont="1" applyBorder="1" applyAlignment="1">
      <alignment vertical="center"/>
    </xf>
    <xf numFmtId="201" fontId="47" fillId="0" borderId="160" xfId="24" applyNumberFormat="1" applyFont="1" applyBorder="1" applyAlignment="1">
      <alignment vertical="center"/>
    </xf>
    <xf numFmtId="201" fontId="47" fillId="0" borderId="162" xfId="24" applyNumberFormat="1" applyFont="1" applyBorder="1" applyAlignment="1">
      <alignment vertical="center"/>
    </xf>
    <xf numFmtId="201" fontId="47" fillId="0" borderId="157" xfId="24" applyNumberFormat="1" applyFont="1" applyBorder="1" applyAlignment="1">
      <alignment vertical="center"/>
    </xf>
    <xf numFmtId="201" fontId="47" fillId="36" borderId="23" xfId="24" applyNumberFormat="1" applyFont="1" applyFill="1" applyBorder="1" applyAlignment="1">
      <alignment vertical="center"/>
    </xf>
    <xf numFmtId="43" fontId="47" fillId="0" borderId="24" xfId="24" applyNumberFormat="1" applyFont="1" applyBorder="1" applyAlignment="1">
      <alignment vertical="center"/>
    </xf>
    <xf numFmtId="43" fontId="47" fillId="0" borderId="161" xfId="24" applyNumberFormat="1" applyFont="1" applyBorder="1" applyAlignment="1">
      <alignment vertical="center"/>
    </xf>
    <xf numFmtId="43" fontId="47" fillId="0" borderId="160" xfId="24" applyNumberFormat="1" applyFont="1" applyBorder="1" applyAlignment="1">
      <alignment vertical="center"/>
    </xf>
    <xf numFmtId="43" fontId="47" fillId="0" borderId="25" xfId="24" applyNumberFormat="1" applyFont="1" applyBorder="1" applyAlignment="1">
      <alignment vertical="center"/>
    </xf>
    <xf numFmtId="43" fontId="47" fillId="36" borderId="161" xfId="24" applyNumberFormat="1" applyFont="1" applyFill="1" applyBorder="1" applyAlignment="1">
      <alignment vertical="center"/>
    </xf>
    <xf numFmtId="43" fontId="47" fillId="0" borderId="162" xfId="24" applyNumberFormat="1" applyFont="1" applyBorder="1" applyAlignment="1">
      <alignment vertical="center"/>
    </xf>
    <xf numFmtId="43" fontId="47" fillId="0" borderId="30" xfId="24" applyNumberFormat="1" applyFont="1" applyBorder="1" applyAlignment="1">
      <alignment vertical="center"/>
    </xf>
    <xf numFmtId="43" fontId="47" fillId="0" borderId="158" xfId="24" applyNumberFormat="1" applyFont="1" applyBorder="1" applyAlignment="1">
      <alignment vertical="center"/>
    </xf>
    <xf numFmtId="43" fontId="47" fillId="36" borderId="162" xfId="24" applyNumberFormat="1" applyFont="1" applyFill="1" applyBorder="1" applyAlignment="1">
      <alignment vertical="center"/>
    </xf>
    <xf numFmtId="43" fontId="47" fillId="36" borderId="23" xfId="24" applyNumberFormat="1" applyFont="1" applyFill="1" applyBorder="1" applyAlignment="1">
      <alignment vertical="center"/>
    </xf>
    <xf numFmtId="43" fontId="47" fillId="36" borderId="160" xfId="24" applyNumberFormat="1" applyFont="1" applyFill="1" applyBorder="1" applyAlignment="1">
      <alignment vertical="center"/>
    </xf>
    <xf numFmtId="43" fontId="47" fillId="36" borderId="30" xfId="24" applyNumberFormat="1" applyFont="1" applyFill="1" applyBorder="1" applyAlignment="1">
      <alignment vertical="center"/>
    </xf>
    <xf numFmtId="43" fontId="47" fillId="0" borderId="23" xfId="24" applyNumberFormat="1" applyFont="1" applyBorder="1" applyAlignment="1">
      <alignment vertical="center"/>
    </xf>
    <xf numFmtId="0" fontId="56" fillId="0" borderId="141" xfId="96" applyFont="1" applyBorder="1" applyAlignment="1" applyProtection="1">
      <alignment horizontal="center" wrapText="1"/>
      <protection locked="0"/>
    </xf>
    <xf numFmtId="0" fontId="47" fillId="0" borderId="278" xfId="96" applyFont="1" applyBorder="1" applyProtection="1">
      <protection locked="0"/>
    </xf>
    <xf numFmtId="49" fontId="189" fillId="0" borderId="141" xfId="96" applyNumberFormat="1" applyFont="1" applyBorder="1" applyAlignment="1" applyProtection="1">
      <alignment horizontal="center" wrapText="1"/>
      <protection locked="0"/>
    </xf>
    <xf numFmtId="41" fontId="101" fillId="0" borderId="149" xfId="96" applyNumberFormat="1" applyFont="1" applyBorder="1" applyAlignment="1">
      <alignment horizontal="center"/>
    </xf>
    <xf numFmtId="41" fontId="101" fillId="0" borderId="147" xfId="96" applyNumberFormat="1" applyFont="1" applyBorder="1" applyAlignment="1">
      <alignment horizontal="center"/>
    </xf>
    <xf numFmtId="41" fontId="101" fillId="0" borderId="178" xfId="96" applyNumberFormat="1" applyFont="1" applyBorder="1" applyAlignment="1">
      <alignment horizontal="center"/>
    </xf>
    <xf numFmtId="41" fontId="101" fillId="0" borderId="0" xfId="96" applyNumberFormat="1" applyFont="1" applyAlignment="1">
      <alignment horizontal="center"/>
    </xf>
    <xf numFmtId="41" fontId="101" fillId="0" borderId="0" xfId="96" applyNumberFormat="1" applyFont="1" applyAlignment="1" applyProtection="1">
      <alignment horizontal="center" vertical="center"/>
      <protection locked="0"/>
    </xf>
    <xf numFmtId="0" fontId="47" fillId="38" borderId="0" xfId="96" applyFont="1" applyFill="1" applyProtection="1">
      <protection locked="0"/>
    </xf>
    <xf numFmtId="41" fontId="101" fillId="0" borderId="0" xfId="96" applyNumberFormat="1" applyFont="1"/>
    <xf numFmtId="0" fontId="47" fillId="0" borderId="279" xfId="96" applyFont="1" applyBorder="1" applyAlignment="1" applyProtection="1">
      <alignment horizontal="left"/>
      <protection locked="0"/>
    </xf>
    <xf numFmtId="41" fontId="101" fillId="0" borderId="145" xfId="96" applyNumberFormat="1" applyFont="1" applyBorder="1" applyAlignment="1">
      <alignment horizontal="center"/>
    </xf>
    <xf numFmtId="41" fontId="101" fillId="0" borderId="278" xfId="96" applyNumberFormat="1" applyFont="1" applyBorder="1" applyAlignment="1">
      <alignment horizontal="center"/>
    </xf>
    <xf numFmtId="41" fontId="101" fillId="0" borderId="278" xfId="96" applyNumberFormat="1" applyFont="1" applyBorder="1" applyAlignment="1" applyProtection="1">
      <alignment horizontal="center" vertical="center"/>
      <protection locked="0"/>
    </xf>
    <xf numFmtId="49" fontId="47" fillId="0" borderId="80" xfId="96" applyNumberFormat="1" applyFont="1" applyBorder="1" applyAlignment="1" applyProtection="1">
      <alignment horizontal="left"/>
      <protection locked="0"/>
    </xf>
    <xf numFmtId="0" fontId="9" fillId="0" borderId="27" xfId="1" applyBorder="1" applyAlignment="1" applyProtection="1">
      <alignment horizontal="center" vertical="center"/>
    </xf>
    <xf numFmtId="0" fontId="47" fillId="0" borderId="278" xfId="139" quotePrefix="1" applyFont="1" applyBorder="1" applyAlignment="1">
      <alignment horizontal="left" vertical="center"/>
    </xf>
    <xf numFmtId="0" fontId="47" fillId="0" borderId="278" xfId="139" applyFont="1" applyBorder="1"/>
    <xf numFmtId="0" fontId="192" fillId="0" borderId="0" xfId="139" applyFont="1" applyAlignment="1">
      <alignment horizontal="center" vertical="center"/>
    </xf>
    <xf numFmtId="0" fontId="106" fillId="0" borderId="0" xfId="139" applyFont="1" applyAlignment="1">
      <alignment vertical="center"/>
    </xf>
    <xf numFmtId="0" fontId="47" fillId="0" borderId="278" xfId="139" quotePrefix="1" applyFont="1" applyBorder="1" applyAlignment="1">
      <alignment horizontal="center" vertical="center"/>
    </xf>
    <xf numFmtId="0" fontId="47" fillId="0" borderId="278" xfId="139" quotePrefix="1" applyFont="1" applyBorder="1" applyAlignment="1">
      <alignment horizontal="right" vertical="center"/>
    </xf>
    <xf numFmtId="0" fontId="47" fillId="0" borderId="230" xfId="139" applyFont="1" applyBorder="1" applyAlignment="1">
      <alignment vertical="center"/>
    </xf>
    <xf numFmtId="0" fontId="56" fillId="0" borderId="80" xfId="139" applyFont="1" applyBorder="1" applyAlignment="1">
      <alignment vertical="center"/>
    </xf>
    <xf numFmtId="0" fontId="81" fillId="0" borderId="178" xfId="139" applyFont="1" applyBorder="1" applyAlignment="1">
      <alignment vertical="center"/>
    </xf>
    <xf numFmtId="41" fontId="81" fillId="0" borderId="0" xfId="139" applyNumberFormat="1" applyFont="1" applyAlignment="1">
      <alignment vertical="center"/>
    </xf>
    <xf numFmtId="0" fontId="56" fillId="0" borderId="240" xfId="139" applyFont="1" applyBorder="1" applyAlignment="1">
      <alignment vertical="center"/>
    </xf>
    <xf numFmtId="0" fontId="47" fillId="0" borderId="240" xfId="139" quotePrefix="1" applyFont="1" applyBorder="1" applyAlignment="1">
      <alignment horizontal="left" vertical="center"/>
    </xf>
    <xf numFmtId="0" fontId="56" fillId="0" borderId="187" xfId="139" applyFont="1" applyBorder="1" applyAlignment="1">
      <alignment vertical="center"/>
    </xf>
    <xf numFmtId="0" fontId="81" fillId="0" borderId="145" xfId="139" applyFont="1" applyBorder="1" applyAlignment="1">
      <alignment vertical="center"/>
    </xf>
    <xf numFmtId="0" fontId="81" fillId="0" borderId="278" xfId="139" applyFont="1" applyBorder="1" applyAlignment="1">
      <alignment vertical="center"/>
    </xf>
    <xf numFmtId="41" fontId="81" fillId="0" borderId="278" xfId="139" applyNumberFormat="1" applyFont="1" applyBorder="1" applyAlignment="1">
      <alignment vertical="center"/>
    </xf>
    <xf numFmtId="0" fontId="61" fillId="0" borderId="0" xfId="139" quotePrefix="1" applyFont="1" applyAlignment="1">
      <alignment vertical="center" wrapText="1"/>
    </xf>
    <xf numFmtId="0" fontId="56" fillId="0" borderId="0" xfId="139" applyFont="1" applyAlignment="1">
      <alignment horizontal="left" vertical="center"/>
    </xf>
    <xf numFmtId="0" fontId="47" fillId="0" borderId="278" xfId="139" quotePrefix="1" applyFont="1" applyBorder="1" applyAlignment="1">
      <alignment vertical="center"/>
    </xf>
    <xf numFmtId="0" fontId="47" fillId="0" borderId="147" xfId="139" applyFont="1" applyBorder="1" applyAlignment="1">
      <alignment vertical="center"/>
    </xf>
    <xf numFmtId="0" fontId="56" fillId="0" borderId="147" xfId="139" applyFont="1" applyBorder="1" applyAlignment="1">
      <alignment vertical="center"/>
    </xf>
    <xf numFmtId="0" fontId="56" fillId="0" borderId="183" xfId="139" applyFont="1" applyBorder="1" applyAlignment="1">
      <alignment vertical="center"/>
    </xf>
    <xf numFmtId="0" fontId="47" fillId="0" borderId="149" xfId="139" applyFont="1" applyBorder="1" applyAlignment="1">
      <alignment vertical="center"/>
    </xf>
    <xf numFmtId="41" fontId="47" fillId="0" borderId="147" xfId="139" applyNumberFormat="1" applyFont="1" applyBorder="1" applyAlignment="1">
      <alignment vertical="center"/>
    </xf>
    <xf numFmtId="0" fontId="19" fillId="0" borderId="235" xfId="96" applyBorder="1"/>
    <xf numFmtId="0" fontId="19" fillId="0" borderId="240" xfId="96" applyBorder="1"/>
    <xf numFmtId="0" fontId="47" fillId="0" borderId="178" xfId="139" applyFont="1" applyBorder="1" applyAlignment="1">
      <alignment vertical="center"/>
    </xf>
    <xf numFmtId="41" fontId="47" fillId="0" borderId="0" xfId="139" applyNumberFormat="1" applyFont="1" applyAlignment="1">
      <alignment vertical="center"/>
    </xf>
    <xf numFmtId="0" fontId="47" fillId="0" borderId="236" xfId="139" applyFont="1" applyBorder="1" applyAlignment="1">
      <alignment vertical="center"/>
    </xf>
    <xf numFmtId="41" fontId="76" fillId="0" borderId="0" xfId="139" applyNumberFormat="1" applyFont="1" applyAlignment="1">
      <alignment vertical="center"/>
    </xf>
    <xf numFmtId="0" fontId="81" fillId="0" borderId="168" xfId="139" applyFont="1" applyBorder="1" applyAlignment="1">
      <alignment horizontal="left" vertical="center"/>
    </xf>
    <xf numFmtId="0" fontId="56" fillId="0" borderId="278" xfId="139" applyFont="1" applyBorder="1" applyAlignment="1">
      <alignment vertical="center"/>
    </xf>
    <xf numFmtId="0" fontId="47" fillId="0" borderId="145" xfId="139" applyFont="1" applyBorder="1" applyAlignment="1">
      <alignment horizontal="left" vertical="center"/>
    </xf>
    <xf numFmtId="0" fontId="47" fillId="0" borderId="278" xfId="139" applyFont="1" applyBorder="1" applyAlignment="1">
      <alignment vertical="center"/>
    </xf>
    <xf numFmtId="41" fontId="76" fillId="0" borderId="278" xfId="139" applyNumberFormat="1" applyFont="1" applyBorder="1" applyAlignment="1">
      <alignment vertical="center"/>
    </xf>
    <xf numFmtId="0" fontId="61" fillId="0" borderId="0" xfId="139" quotePrefix="1" applyFont="1" applyAlignment="1">
      <alignment vertical="center"/>
    </xf>
    <xf numFmtId="0" fontId="67" fillId="0" borderId="55" xfId="0" applyFont="1" applyBorder="1" applyAlignment="1">
      <alignment horizontal="center" vertical="center"/>
    </xf>
    <xf numFmtId="0" fontId="67" fillId="0" borderId="55" xfId="0" applyFont="1" applyBorder="1">
      <alignment vertical="center"/>
    </xf>
    <xf numFmtId="0" fontId="9" fillId="0" borderId="23" xfId="1" applyBorder="1" applyAlignment="1" applyProtection="1">
      <alignment vertical="center"/>
    </xf>
    <xf numFmtId="184" fontId="83" fillId="32" borderId="30" xfId="96" applyNumberFormat="1" applyFont="1" applyFill="1" applyBorder="1" applyAlignment="1" applyProtection="1">
      <alignment horizontal="center"/>
      <protection locked="0"/>
    </xf>
    <xf numFmtId="184" fontId="56" fillId="32" borderId="184" xfId="96" applyNumberFormat="1" applyFont="1" applyFill="1" applyBorder="1" applyAlignment="1" applyProtection="1">
      <alignment horizontal="center"/>
      <protection locked="0"/>
    </xf>
    <xf numFmtId="184" fontId="56" fillId="32" borderId="184" xfId="96" applyNumberFormat="1" applyFont="1" applyFill="1" applyBorder="1" applyAlignment="1" applyProtection="1">
      <alignment horizontal="right"/>
      <protection locked="0"/>
    </xf>
    <xf numFmtId="184" fontId="19" fillId="0" borderId="184" xfId="96" applyNumberFormat="1" applyBorder="1"/>
    <xf numFmtId="186" fontId="59" fillId="0" borderId="236" xfId="96" applyNumberFormat="1" applyFont="1" applyBorder="1" applyProtection="1">
      <protection locked="0"/>
    </xf>
    <xf numFmtId="184" fontId="56" fillId="32" borderId="184" xfId="96" applyNumberFormat="1" applyFont="1" applyFill="1" applyBorder="1" applyAlignment="1">
      <alignment horizontal="center"/>
    </xf>
    <xf numFmtId="184" fontId="56" fillId="32" borderId="184" xfId="96" applyNumberFormat="1" applyFont="1" applyFill="1" applyBorder="1" applyAlignment="1">
      <alignment horizontal="right"/>
    </xf>
    <xf numFmtId="184" fontId="19" fillId="0" borderId="112" xfId="96" applyNumberFormat="1" applyBorder="1" applyAlignment="1">
      <alignment horizontal="right"/>
    </xf>
    <xf numFmtId="184" fontId="19" fillId="0" borderId="115" xfId="96" applyNumberFormat="1" applyBorder="1" applyAlignment="1">
      <alignment horizontal="right"/>
    </xf>
    <xf numFmtId="184" fontId="19" fillId="0" borderId="116" xfId="96" applyNumberFormat="1" applyBorder="1"/>
    <xf numFmtId="184" fontId="19" fillId="0" borderId="117" xfId="96" applyNumberFormat="1" applyBorder="1"/>
    <xf numFmtId="0" fontId="9" fillId="0" borderId="24" xfId="1" applyBorder="1" applyAlignment="1" applyProtection="1">
      <alignment horizontal="center" vertical="center"/>
    </xf>
    <xf numFmtId="0" fontId="9" fillId="0" borderId="0" xfId="1" applyFill="1" applyAlignment="1" applyProtection="1">
      <alignment vertical="center"/>
    </xf>
    <xf numFmtId="0" fontId="8" fillId="33" borderId="33" xfId="0" applyFont="1" applyFill="1" applyBorder="1" applyAlignment="1">
      <alignment horizontal="center" vertical="center" wrapText="1"/>
    </xf>
    <xf numFmtId="0" fontId="9" fillId="0" borderId="50" xfId="1" applyFill="1" applyBorder="1" applyAlignment="1" applyProtection="1">
      <alignment vertical="center" wrapText="1"/>
    </xf>
    <xf numFmtId="0" fontId="9" fillId="0" borderId="37" xfId="1" applyFill="1" applyBorder="1" applyAlignment="1" applyProtection="1">
      <alignment vertical="center" wrapText="1"/>
    </xf>
    <xf numFmtId="0" fontId="9" fillId="0" borderId="44" xfId="1" applyFill="1" applyBorder="1" applyAlignment="1" applyProtection="1">
      <alignment vertical="center" wrapText="1"/>
    </xf>
    <xf numFmtId="0" fontId="0" fillId="32" borderId="30" xfId="0" applyFill="1" applyBorder="1" applyAlignment="1">
      <alignment vertical="center" wrapText="1"/>
    </xf>
    <xf numFmtId="0" fontId="8" fillId="39" borderId="33" xfId="0" applyFont="1" applyFill="1" applyBorder="1" applyAlignment="1">
      <alignment horizontal="center" vertical="center" wrapText="1"/>
    </xf>
    <xf numFmtId="0" fontId="9" fillId="40" borderId="33" xfId="1" applyFill="1" applyBorder="1" applyAlignment="1" applyProtection="1">
      <alignment horizontal="left" vertical="center" wrapText="1"/>
    </xf>
    <xf numFmtId="0" fontId="0" fillId="40" borderId="30" xfId="0" applyFill="1" applyBorder="1" applyAlignment="1">
      <alignment vertical="center" wrapText="1"/>
    </xf>
    <xf numFmtId="0" fontId="9" fillId="40" borderId="0" xfId="1" applyFill="1" applyAlignment="1" applyProtection="1">
      <alignment vertical="center" wrapText="1"/>
    </xf>
    <xf numFmtId="0" fontId="9" fillId="40" borderId="61" xfId="1" applyFill="1" applyBorder="1" applyAlignment="1" applyProtection="1">
      <alignment vertical="center" wrapText="1"/>
    </xf>
    <xf numFmtId="0" fontId="9" fillId="40" borderId="65" xfId="1" applyFill="1" applyBorder="1" applyAlignment="1" applyProtection="1">
      <alignment vertical="center" wrapText="1"/>
    </xf>
    <xf numFmtId="0" fontId="9" fillId="40" borderId="44" xfId="1" applyFill="1" applyBorder="1" applyAlignment="1" applyProtection="1">
      <alignment vertical="center" wrapText="1"/>
    </xf>
    <xf numFmtId="0" fontId="9" fillId="0" borderId="33" xfId="1" applyFill="1" applyBorder="1" applyAlignment="1" applyProtection="1">
      <alignment horizontal="left" vertical="center" wrapText="1"/>
    </xf>
    <xf numFmtId="0" fontId="9" fillId="0" borderId="0" xfId="1" applyFill="1" applyAlignment="1" applyProtection="1">
      <alignment vertical="center" wrapText="1"/>
    </xf>
    <xf numFmtId="0" fontId="9" fillId="0" borderId="45" xfId="1" applyFill="1" applyBorder="1" applyAlignment="1" applyProtection="1">
      <alignment horizontal="left" vertical="center" wrapText="1"/>
    </xf>
    <xf numFmtId="0" fontId="0" fillId="33" borderId="31" xfId="0" applyFill="1" applyBorder="1" applyAlignment="1">
      <alignment horizontal="center" vertical="center" wrapText="1"/>
    </xf>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9" fillId="0" borderId="41" xfId="1" applyBorder="1" applyAlignment="1" applyProtection="1">
      <alignment vertical="center" wrapText="1"/>
    </xf>
    <xf numFmtId="0" fontId="9" fillId="0" borderId="37" xfId="1" applyBorder="1" applyAlignment="1" applyProtection="1">
      <alignment vertical="center" wrapText="1"/>
    </xf>
    <xf numFmtId="0" fontId="6" fillId="32" borderId="0" xfId="0" applyFont="1" applyFill="1" applyAlignment="1">
      <alignment vertical="top" wrapText="1"/>
    </xf>
    <xf numFmtId="0" fontId="43" fillId="0" borderId="0" xfId="0" applyFont="1">
      <alignment vertical="center"/>
    </xf>
    <xf numFmtId="0" fontId="47" fillId="32" borderId="0" xfId="0" applyFont="1" applyFill="1" applyAlignment="1">
      <alignment horizontal="right" vertical="top" wrapText="1"/>
    </xf>
    <xf numFmtId="0" fontId="6" fillId="32" borderId="25" xfId="0" applyFont="1" applyFill="1" applyBorder="1" applyAlignment="1">
      <alignment horizontal="center" vertical="center" wrapText="1"/>
    </xf>
    <xf numFmtId="0" fontId="0" fillId="32" borderId="1" xfId="0" applyFill="1" applyBorder="1" applyAlignment="1">
      <alignment horizontal="center" vertical="center" wrapText="1"/>
    </xf>
    <xf numFmtId="0" fontId="0" fillId="32" borderId="2" xfId="0" applyFill="1" applyBorder="1" applyAlignment="1">
      <alignment horizontal="center" vertical="center" wrapText="1"/>
    </xf>
    <xf numFmtId="0" fontId="8" fillId="32" borderId="1" xfId="0" applyFont="1" applyFill="1" applyBorder="1" applyAlignment="1">
      <alignment horizontal="center" vertical="center" wrapText="1"/>
    </xf>
    <xf numFmtId="0" fontId="0" fillId="32" borderId="3" xfId="0" applyFill="1" applyBorder="1" applyAlignment="1">
      <alignment horizontal="center" vertical="center" wrapText="1"/>
    </xf>
    <xf numFmtId="0" fontId="0" fillId="32" borderId="25" xfId="0" applyFill="1" applyBorder="1" applyAlignment="1">
      <alignment vertical="center" wrapText="1"/>
    </xf>
    <xf numFmtId="0" fontId="48" fillId="0" borderId="66" xfId="0" applyFont="1" applyBorder="1" applyAlignment="1">
      <alignment horizontal="center" vertical="center" wrapText="1"/>
    </xf>
    <xf numFmtId="0" fontId="48" fillId="0" borderId="54" xfId="0" applyFont="1" applyBorder="1" applyAlignment="1">
      <alignment horizontal="center" vertical="center" wrapText="1"/>
    </xf>
    <xf numFmtId="0" fontId="48" fillId="0" borderId="51" xfId="0" applyFont="1" applyBorder="1" applyAlignment="1">
      <alignment horizontal="center" vertical="center" wrapText="1"/>
    </xf>
    <xf numFmtId="0" fontId="42" fillId="32" borderId="0" xfId="0" applyFont="1" applyFill="1" applyAlignment="1">
      <alignment horizontal="center" vertical="center" wrapText="1"/>
    </xf>
    <xf numFmtId="0" fontId="5" fillId="32" borderId="0" xfId="0" applyFont="1" applyFill="1" applyAlignment="1">
      <alignment horizontal="center" vertical="center" wrapText="1"/>
    </xf>
    <xf numFmtId="0" fontId="6" fillId="32" borderId="0" xfId="0" applyFont="1" applyFill="1" applyAlignment="1">
      <alignment horizontal="left" vertical="top" wrapText="1"/>
    </xf>
    <xf numFmtId="0" fontId="43" fillId="0" borderId="0" xfId="0" applyFont="1" applyAlignment="1">
      <alignment vertical="center" wrapText="1"/>
    </xf>
    <xf numFmtId="0" fontId="9" fillId="0" borderId="25" xfId="1" applyBorder="1" applyAlignment="1" applyProtection="1">
      <alignment horizontal="justify" vertical="center" wrapText="1"/>
    </xf>
    <xf numFmtId="0" fontId="9" fillId="0" borderId="1" xfId="1" applyBorder="1" applyAlignment="1" applyProtection="1">
      <alignment vertical="center" wrapText="1"/>
    </xf>
    <xf numFmtId="0" fontId="9" fillId="0" borderId="2" xfId="1" applyBorder="1" applyAlignment="1" applyProtection="1">
      <alignment vertical="center" wrapText="1"/>
    </xf>
    <xf numFmtId="0" fontId="9" fillId="0" borderId="3" xfId="1" applyBorder="1" applyAlignment="1" applyProtection="1">
      <alignment vertical="center" wrapText="1"/>
    </xf>
    <xf numFmtId="0" fontId="6" fillId="32" borderId="72" xfId="0" applyFont="1" applyFill="1" applyBorder="1" applyAlignment="1">
      <alignment horizontal="center" vertical="center" wrapText="1"/>
    </xf>
    <xf numFmtId="0" fontId="6" fillId="32" borderId="73" xfId="0" applyFont="1" applyFill="1" applyBorder="1" applyAlignment="1">
      <alignment horizontal="center" vertical="center" wrapText="1"/>
    </xf>
    <xf numFmtId="0" fontId="0" fillId="0" borderId="70" xfId="0" applyBorder="1" applyAlignment="1">
      <alignment horizontal="center" vertical="center" wrapText="1"/>
    </xf>
    <xf numFmtId="0" fontId="9" fillId="32" borderId="49" xfId="1" applyFill="1" applyBorder="1" applyAlignment="1" applyProtection="1">
      <alignment horizontal="left" vertical="center" wrapText="1"/>
    </xf>
    <xf numFmtId="0" fontId="9" fillId="32" borderId="2" xfId="1" applyFill="1" applyBorder="1" applyAlignment="1" applyProtection="1">
      <alignment horizontal="left" vertical="center" wrapText="1"/>
    </xf>
    <xf numFmtId="0" fontId="9" fillId="32" borderId="3" xfId="1" applyFill="1" applyBorder="1" applyAlignment="1" applyProtection="1">
      <alignment horizontal="left" vertical="center" wrapText="1"/>
    </xf>
    <xf numFmtId="0" fontId="48" fillId="0" borderId="53" xfId="0" applyFont="1" applyBorder="1" applyAlignment="1">
      <alignment horizontal="center" vertical="center"/>
    </xf>
    <xf numFmtId="0" fontId="48" fillId="0" borderId="54" xfId="0" applyFont="1" applyBorder="1" applyAlignment="1">
      <alignment horizontal="center" vertical="center"/>
    </xf>
    <xf numFmtId="0" fontId="48" fillId="0" borderId="55" xfId="0" applyFont="1" applyBorder="1" applyAlignment="1">
      <alignment horizontal="center" vertical="center"/>
    </xf>
    <xf numFmtId="0" fontId="9" fillId="0" borderId="108" xfId="1" applyFill="1" applyBorder="1" applyAlignment="1" applyProtection="1">
      <alignment vertical="center" wrapText="1"/>
    </xf>
    <xf numFmtId="0" fontId="9" fillId="0" borderId="76" xfId="1" applyFill="1" applyBorder="1" applyAlignment="1" applyProtection="1">
      <alignment vertical="center" wrapText="1"/>
    </xf>
    <xf numFmtId="0" fontId="9" fillId="0" borderId="3" xfId="1" applyFill="1" applyBorder="1" applyAlignment="1" applyProtection="1">
      <alignment vertical="center" wrapText="1"/>
    </xf>
    <xf numFmtId="0" fontId="9" fillId="0" borderId="31" xfId="1" applyBorder="1" applyAlignment="1" applyProtection="1">
      <alignment vertical="center" wrapText="1"/>
    </xf>
    <xf numFmtId="0" fontId="9" fillId="0" borderId="26" xfId="1" applyBorder="1" applyAlignment="1" applyProtection="1">
      <alignment vertical="center" wrapText="1"/>
    </xf>
    <xf numFmtId="0" fontId="9" fillId="0" borderId="40" xfId="1" applyBorder="1" applyAlignment="1" applyProtection="1">
      <alignment vertical="center" wrapText="1"/>
    </xf>
    <xf numFmtId="0" fontId="8" fillId="33" borderId="31" xfId="0" applyFont="1" applyFill="1" applyBorder="1" applyAlignment="1">
      <alignment horizontal="center" vertical="center" wrapText="1"/>
    </xf>
    <xf numFmtId="0" fontId="8" fillId="33" borderId="26" xfId="0" applyFont="1" applyFill="1" applyBorder="1" applyAlignment="1">
      <alignment horizontal="center" vertical="center" wrapText="1"/>
    </xf>
    <xf numFmtId="0" fontId="8" fillId="33" borderId="28" xfId="0" applyFont="1" applyFill="1" applyBorder="1" applyAlignment="1">
      <alignment horizontal="center" vertical="center" wrapText="1"/>
    </xf>
    <xf numFmtId="0" fontId="9" fillId="0" borderId="48" xfId="1" applyBorder="1" applyAlignment="1" applyProtection="1">
      <alignment vertical="center" wrapText="1"/>
    </xf>
    <xf numFmtId="0" fontId="9" fillId="0" borderId="28" xfId="1" applyBorder="1" applyAlignment="1" applyProtection="1">
      <alignment vertical="center" wrapText="1"/>
    </xf>
    <xf numFmtId="0" fontId="0" fillId="32" borderId="48" xfId="0" applyFill="1" applyBorder="1" applyAlignment="1">
      <alignment vertical="center" wrapText="1"/>
    </xf>
    <xf numFmtId="0" fontId="0" fillId="32" borderId="26" xfId="0" applyFill="1" applyBorder="1" applyAlignment="1">
      <alignment vertical="center" wrapText="1"/>
    </xf>
    <xf numFmtId="0" fontId="0" fillId="32" borderId="40" xfId="0" applyFill="1" applyBorder="1" applyAlignment="1">
      <alignment vertical="center" wrapText="1"/>
    </xf>
    <xf numFmtId="0" fontId="0" fillId="33" borderId="26" xfId="0" applyFill="1" applyBorder="1" applyAlignment="1">
      <alignment horizontal="center" vertical="center" wrapText="1"/>
    </xf>
    <xf numFmtId="0" fontId="0" fillId="33" borderId="28" xfId="0" applyFill="1" applyBorder="1" applyAlignment="1">
      <alignment horizontal="center" vertical="center" wrapText="1"/>
    </xf>
    <xf numFmtId="0" fontId="9" fillId="0" borderId="49" xfId="1" applyBorder="1" applyAlignment="1" applyProtection="1">
      <alignment horizontal="left" vertical="center" wrapText="1"/>
    </xf>
    <xf numFmtId="0" fontId="9" fillId="0" borderId="2" xfId="1" applyBorder="1" applyAlignment="1" applyProtection="1">
      <alignment horizontal="left" vertical="center" wrapText="1"/>
    </xf>
    <xf numFmtId="0" fontId="9" fillId="0" borderId="3" xfId="1" applyBorder="1" applyAlignment="1" applyProtection="1">
      <alignment horizontal="left" vertical="center" wrapText="1"/>
    </xf>
    <xf numFmtId="0" fontId="9" fillId="0" borderId="28" xfId="1" applyFill="1" applyBorder="1" applyAlignment="1" applyProtection="1">
      <alignment horizontal="left" vertical="center" wrapText="1"/>
    </xf>
    <xf numFmtId="0" fontId="9" fillId="0" borderId="44" xfId="1" applyBorder="1" applyAlignment="1" applyProtection="1">
      <alignment vertical="center" wrapText="1"/>
    </xf>
    <xf numFmtId="0" fontId="9" fillId="0" borderId="34" xfId="1" applyBorder="1" applyAlignment="1" applyProtection="1">
      <alignment vertical="center" wrapText="1"/>
    </xf>
    <xf numFmtId="0" fontId="9" fillId="0" borderId="61" xfId="1" applyBorder="1" applyAlignment="1" applyProtection="1">
      <alignment vertical="center" wrapText="1"/>
    </xf>
    <xf numFmtId="0" fontId="9" fillId="0" borderId="65" xfId="1" applyBorder="1" applyAlignment="1" applyProtection="1">
      <alignment vertical="center" wrapText="1"/>
    </xf>
    <xf numFmtId="0" fontId="9" fillId="40" borderId="45" xfId="1" applyFill="1" applyBorder="1" applyAlignment="1" applyProtection="1">
      <alignment horizontal="left" vertical="center" wrapText="1"/>
    </xf>
    <xf numFmtId="0" fontId="9" fillId="40" borderId="47" xfId="1" applyFill="1" applyBorder="1" applyAlignment="1" applyProtection="1">
      <alignment horizontal="left" vertical="center" wrapText="1"/>
    </xf>
    <xf numFmtId="0" fontId="9" fillId="0" borderId="106" xfId="1" applyFill="1" applyBorder="1" applyAlignment="1" applyProtection="1">
      <alignment vertical="center" wrapText="1"/>
    </xf>
    <xf numFmtId="0" fontId="9" fillId="0" borderId="65" xfId="1" applyFill="1" applyBorder="1" applyAlignment="1" applyProtection="1">
      <alignment vertical="center" wrapText="1"/>
    </xf>
    <xf numFmtId="0" fontId="9" fillId="0" borderId="47" xfId="1" applyFill="1" applyBorder="1" applyAlignment="1" applyProtection="1">
      <alignment horizontal="left" vertical="center" wrapText="1"/>
    </xf>
    <xf numFmtId="0" fontId="9" fillId="0" borderId="50" xfId="1" applyBorder="1" applyAlignment="1" applyProtection="1">
      <alignment horizontal="left" vertical="center" wrapText="1"/>
    </xf>
    <xf numFmtId="0" fontId="9" fillId="0" borderId="37" xfId="1" applyBorder="1" applyAlignment="1" applyProtection="1">
      <alignment horizontal="left" vertical="center" wrapText="1"/>
    </xf>
    <xf numFmtId="0" fontId="9" fillId="0" borderId="44" xfId="1" applyBorder="1" applyAlignment="1" applyProtection="1">
      <alignment horizontal="left" vertical="center" wrapText="1"/>
    </xf>
    <xf numFmtId="0" fontId="55" fillId="33" borderId="33" xfId="0" applyFont="1" applyFill="1" applyBorder="1" applyAlignment="1">
      <alignment horizontal="center" vertical="center" wrapText="1"/>
    </xf>
    <xf numFmtId="184" fontId="82" fillId="0" borderId="85" xfId="96" applyNumberFormat="1" applyFont="1" applyBorder="1" applyProtection="1">
      <protection locked="0"/>
    </xf>
    <xf numFmtId="184" fontId="19" fillId="0" borderId="85" xfId="96" applyNumberFormat="1" applyBorder="1" applyProtection="1">
      <protection locked="0"/>
    </xf>
    <xf numFmtId="184" fontId="59" fillId="0" borderId="85" xfId="96" applyNumberFormat="1" applyFont="1" applyBorder="1" applyAlignment="1" applyProtection="1">
      <alignment horizontal="right"/>
      <protection locked="0"/>
    </xf>
    <xf numFmtId="184" fontId="82" fillId="0" borderId="0" xfId="96" applyNumberFormat="1" applyFont="1" applyProtection="1">
      <protection locked="0"/>
    </xf>
    <xf numFmtId="184" fontId="19" fillId="0" borderId="0" xfId="96" applyNumberFormat="1" applyProtection="1">
      <protection locked="0"/>
    </xf>
    <xf numFmtId="0" fontId="83" fillId="0" borderId="85" xfId="96" applyFont="1" applyBorder="1" applyAlignment="1" applyProtection="1">
      <alignment vertical="center"/>
      <protection locked="0"/>
    </xf>
    <xf numFmtId="0" fontId="84" fillId="0" borderId="85" xfId="96" applyFont="1" applyBorder="1" applyAlignment="1" applyProtection="1">
      <alignment vertical="center"/>
      <protection locked="0"/>
    </xf>
    <xf numFmtId="0" fontId="84" fillId="0" borderId="86" xfId="96" applyFont="1" applyBorder="1" applyAlignment="1" applyProtection="1">
      <alignment vertical="center"/>
      <protection locked="0"/>
    </xf>
    <xf numFmtId="0" fontId="84" fillId="0" borderId="95" xfId="96" applyFont="1" applyBorder="1" applyAlignment="1" applyProtection="1">
      <alignment vertical="center"/>
      <protection locked="0"/>
    </xf>
    <xf numFmtId="0" fontId="84" fillId="0" borderId="24" xfId="96" applyFont="1" applyBorder="1" applyAlignment="1" applyProtection="1">
      <alignment vertical="center"/>
      <protection locked="0"/>
    </xf>
    <xf numFmtId="184" fontId="56" fillId="32" borderId="83" xfId="96" applyNumberFormat="1" applyFont="1" applyFill="1" applyBorder="1" applyAlignment="1">
      <alignment horizontal="center"/>
    </xf>
    <xf numFmtId="184" fontId="56" fillId="32" borderId="84" xfId="96" applyNumberFormat="1" applyFont="1" applyFill="1" applyBorder="1" applyAlignment="1">
      <alignment horizontal="center"/>
    </xf>
    <xf numFmtId="184" fontId="56" fillId="32" borderId="83" xfId="96" applyNumberFormat="1" applyFont="1" applyFill="1" applyBorder="1" applyAlignment="1" applyProtection="1">
      <alignment horizontal="center"/>
      <protection locked="0"/>
    </xf>
    <xf numFmtId="184" fontId="56" fillId="32" borderId="84" xfId="96" applyNumberFormat="1" applyFont="1" applyFill="1" applyBorder="1" applyAlignment="1" applyProtection="1">
      <alignment horizontal="center"/>
      <protection locked="0"/>
    </xf>
    <xf numFmtId="0" fontId="59" fillId="0" borderId="30" xfId="96" applyFont="1" applyBorder="1" applyAlignment="1" applyProtection="1">
      <alignment horizontal="center"/>
      <protection locked="0"/>
    </xf>
    <xf numFmtId="0" fontId="56" fillId="0" borderId="30" xfId="96" applyFont="1" applyBorder="1" applyAlignment="1" applyProtection="1">
      <alignment horizontal="center"/>
      <protection locked="0"/>
    </xf>
    <xf numFmtId="185" fontId="79" fillId="0" borderId="0" xfId="96" applyNumberFormat="1" applyFont="1" applyAlignment="1" applyProtection="1">
      <alignment horizontal="center" vertical="center"/>
      <protection locked="0"/>
    </xf>
    <xf numFmtId="0" fontId="83" fillId="0" borderId="118" xfId="96" applyFont="1" applyBorder="1" applyAlignment="1" applyProtection="1">
      <alignment vertical="center"/>
      <protection locked="0"/>
    </xf>
    <xf numFmtId="0" fontId="84" fillId="0" borderId="118" xfId="96" applyFont="1" applyBorder="1" applyAlignment="1" applyProtection="1">
      <alignment vertical="center"/>
      <protection locked="0"/>
    </xf>
    <xf numFmtId="0" fontId="84" fillId="0" borderId="119" xfId="96" applyFont="1" applyBorder="1" applyAlignment="1" applyProtection="1">
      <alignment vertical="center"/>
      <protection locked="0"/>
    </xf>
    <xf numFmtId="184" fontId="56" fillId="32" borderId="120" xfId="96" applyNumberFormat="1" applyFont="1" applyFill="1" applyBorder="1" applyAlignment="1" applyProtection="1">
      <alignment horizontal="center"/>
      <protection locked="0"/>
    </xf>
    <xf numFmtId="184" fontId="56" fillId="32" borderId="121" xfId="96" applyNumberFormat="1" applyFont="1" applyFill="1" applyBorder="1" applyAlignment="1" applyProtection="1">
      <alignment horizontal="center"/>
      <protection locked="0"/>
    </xf>
    <xf numFmtId="0" fontId="59" fillId="0" borderId="25" xfId="96" applyFont="1" applyBorder="1" applyAlignment="1" applyProtection="1">
      <alignment horizontal="center"/>
      <protection locked="0"/>
    </xf>
    <xf numFmtId="0" fontId="56" fillId="0" borderId="25" xfId="96" applyFont="1" applyBorder="1" applyAlignment="1" applyProtection="1">
      <alignment horizontal="center"/>
      <protection locked="0"/>
    </xf>
    <xf numFmtId="184" fontId="82" fillId="0" borderId="118" xfId="96" applyNumberFormat="1" applyFont="1" applyBorder="1" applyProtection="1">
      <protection locked="0"/>
    </xf>
    <xf numFmtId="184" fontId="19" fillId="0" borderId="118" xfId="96" applyNumberFormat="1" applyBorder="1" applyProtection="1">
      <protection locked="0"/>
    </xf>
    <xf numFmtId="184" fontId="59" fillId="0" borderId="118" xfId="96" applyNumberFormat="1" applyFont="1" applyBorder="1" applyAlignment="1" applyProtection="1">
      <alignment horizontal="right"/>
      <protection locked="0"/>
    </xf>
    <xf numFmtId="184" fontId="56" fillId="32" borderId="120" xfId="96" applyNumberFormat="1" applyFont="1" applyFill="1" applyBorder="1" applyAlignment="1">
      <alignment horizontal="center"/>
    </xf>
    <xf numFmtId="184" fontId="56" fillId="32" borderId="121" xfId="96" applyNumberFormat="1" applyFont="1" applyFill="1" applyBorder="1" applyAlignment="1">
      <alignment horizontal="center"/>
    </xf>
    <xf numFmtId="0" fontId="83" fillId="0" borderId="230" xfId="96" applyFont="1" applyBorder="1" applyAlignment="1" applyProtection="1">
      <alignment vertical="center"/>
      <protection locked="0"/>
    </xf>
    <xf numFmtId="0" fontId="84" fillId="0" borderId="230" xfId="96" applyFont="1" applyBorder="1" applyAlignment="1" applyProtection="1">
      <alignment vertical="center"/>
      <protection locked="0"/>
    </xf>
    <xf numFmtId="0" fontId="84" fillId="0" borderId="233" xfId="96" applyFont="1" applyBorder="1" applyAlignment="1" applyProtection="1">
      <alignment vertical="center"/>
      <protection locked="0"/>
    </xf>
    <xf numFmtId="184" fontId="56" fillId="32" borderId="234" xfId="96" applyNumberFormat="1" applyFont="1" applyFill="1" applyBorder="1" applyAlignment="1" applyProtection="1">
      <alignment horizontal="center"/>
      <protection locked="0"/>
    </xf>
    <xf numFmtId="184" fontId="56" fillId="32" borderId="236" xfId="96" applyNumberFormat="1" applyFont="1" applyFill="1" applyBorder="1" applyAlignment="1" applyProtection="1">
      <alignment horizontal="center"/>
      <protection locked="0"/>
    </xf>
    <xf numFmtId="184" fontId="82" fillId="0" borderId="230" xfId="96" applyNumberFormat="1" applyFont="1" applyBorder="1" applyProtection="1">
      <protection locked="0"/>
    </xf>
    <xf numFmtId="184" fontId="19" fillId="0" borderId="230" xfId="96" applyNumberFormat="1" applyBorder="1" applyProtection="1">
      <protection locked="0"/>
    </xf>
    <xf numFmtId="184" fontId="59" fillId="0" borderId="230" xfId="96" applyNumberFormat="1" applyFont="1" applyBorder="1" applyAlignment="1" applyProtection="1">
      <alignment horizontal="right"/>
      <protection locked="0"/>
    </xf>
    <xf numFmtId="184" fontId="56" fillId="32" borderId="234" xfId="96" applyNumberFormat="1" applyFont="1" applyFill="1" applyBorder="1" applyAlignment="1">
      <alignment horizontal="center"/>
    </xf>
    <xf numFmtId="184" fontId="56" fillId="32" borderId="236" xfId="96" applyNumberFormat="1" applyFont="1" applyFill="1" applyBorder="1" applyAlignment="1">
      <alignment horizontal="center"/>
    </xf>
    <xf numFmtId="0" fontId="74" fillId="0" borderId="184" xfId="23" applyFont="1" applyBorder="1" applyAlignment="1">
      <alignment horizontal="center" vertical="center" wrapText="1"/>
    </xf>
    <xf numFmtId="0" fontId="74" fillId="0" borderId="191" xfId="23" applyFont="1" applyBorder="1" applyAlignment="1">
      <alignment horizontal="center" vertical="center" wrapText="1"/>
    </xf>
    <xf numFmtId="0" fontId="74" fillId="0" borderId="186" xfId="23" applyFont="1" applyBorder="1" applyAlignment="1">
      <alignment horizontal="center" vertical="center" wrapText="1"/>
    </xf>
    <xf numFmtId="3" fontId="74" fillId="0" borderId="184" xfId="23" applyNumberFormat="1" applyFont="1" applyBorder="1" applyAlignment="1">
      <alignment horizontal="center" vertical="center" wrapText="1"/>
    </xf>
    <xf numFmtId="3" fontId="74" fillId="0" borderId="186" xfId="23" applyNumberFormat="1" applyFont="1" applyBorder="1" applyAlignment="1">
      <alignment horizontal="center" vertical="center" wrapText="1"/>
    </xf>
    <xf numFmtId="3" fontId="61" fillId="0" borderId="230" xfId="23" applyNumberFormat="1" applyFont="1" applyBorder="1" applyAlignment="1">
      <alignment wrapText="1"/>
    </xf>
    <xf numFmtId="3" fontId="74" fillId="0" borderId="232" xfId="23" applyNumberFormat="1" applyFont="1" applyBorder="1" applyAlignment="1">
      <alignment horizontal="center" vertical="center" wrapText="1"/>
    </xf>
    <xf numFmtId="3" fontId="74" fillId="0" borderId="233" xfId="23" applyNumberFormat="1" applyFont="1" applyBorder="1" applyAlignment="1">
      <alignment horizontal="center" vertical="center" wrapText="1"/>
    </xf>
    <xf numFmtId="3" fontId="74" fillId="0" borderId="23" xfId="23" applyNumberFormat="1" applyFont="1" applyBorder="1" applyAlignment="1">
      <alignment horizontal="center" vertical="center" wrapText="1"/>
    </xf>
    <xf numFmtId="3" fontId="74" fillId="0" borderId="24" xfId="23" applyNumberFormat="1" applyFont="1" applyBorder="1" applyAlignment="1">
      <alignment horizontal="center" vertical="center" wrapText="1"/>
    </xf>
    <xf numFmtId="184" fontId="56" fillId="32" borderId="184" xfId="96" applyNumberFormat="1" applyFont="1" applyFill="1" applyBorder="1" applyAlignment="1">
      <alignment horizontal="center"/>
    </xf>
    <xf numFmtId="184" fontId="56" fillId="32" borderId="184" xfId="96" applyNumberFormat="1" applyFont="1" applyFill="1" applyBorder="1" applyAlignment="1" applyProtection="1">
      <alignment horizontal="center"/>
      <protection locked="0"/>
    </xf>
    <xf numFmtId="0" fontId="61" fillId="0" borderId="137" xfId="0" applyFont="1" applyBorder="1" applyAlignment="1">
      <alignment horizontal="left" vertical="center"/>
    </xf>
    <xf numFmtId="0" fontId="0" fillId="0" borderId="137" xfId="0" applyBorder="1" applyAlignment="1">
      <alignment horizontal="left" vertical="center"/>
    </xf>
    <xf numFmtId="0" fontId="0" fillId="0" borderId="138" xfId="0" applyBorder="1" applyAlignment="1">
      <alignment horizontal="left" vertical="center"/>
    </xf>
    <xf numFmtId="41" fontId="81" fillId="0" borderId="139" xfId="0" applyNumberFormat="1" applyFont="1" applyBorder="1" applyAlignment="1">
      <alignment horizontal="right" vertical="center" wrapText="1"/>
    </xf>
    <xf numFmtId="41" fontId="81" fillId="0" borderId="138" xfId="0" applyNumberFormat="1" applyFont="1" applyBorder="1" applyAlignment="1">
      <alignment horizontal="right" vertical="center" wrapText="1"/>
    </xf>
    <xf numFmtId="41" fontId="81" fillId="0" borderId="140" xfId="0" applyNumberFormat="1" applyFont="1" applyBorder="1" applyAlignment="1">
      <alignment vertical="top" wrapText="1"/>
    </xf>
    <xf numFmtId="0" fontId="92" fillId="0" borderId="0" xfId="0" applyFont="1" applyAlignment="1">
      <alignment horizontal="left" vertical="top" wrapText="1"/>
    </xf>
    <xf numFmtId="0" fontId="93" fillId="0" borderId="0" xfId="0" applyFont="1" applyAlignment="1">
      <alignment horizontal="left" vertical="top" wrapText="1"/>
    </xf>
    <xf numFmtId="0" fontId="74" fillId="0" borderId="0" xfId="0" applyFont="1" applyAlignment="1">
      <alignment vertical="top" wrapText="1"/>
    </xf>
    <xf numFmtId="0" fontId="81" fillId="0" borderId="0" xfId="0" applyFont="1" applyAlignment="1">
      <alignment vertical="top" wrapText="1"/>
    </xf>
    <xf numFmtId="0" fontId="61" fillId="0" borderId="128" xfId="0" applyFont="1" applyBorder="1" applyAlignment="1">
      <alignment horizontal="left" vertical="center"/>
    </xf>
    <xf numFmtId="0" fontId="0" fillId="0" borderId="128" xfId="0" applyBorder="1" applyAlignment="1">
      <alignment horizontal="left" vertical="center"/>
    </xf>
    <xf numFmtId="0" fontId="0" fillId="0" borderId="124" xfId="0" applyBorder="1" applyAlignment="1">
      <alignment horizontal="left" vertical="center"/>
    </xf>
    <xf numFmtId="41" fontId="81" fillId="0" borderId="123" xfId="0" applyNumberFormat="1" applyFont="1" applyBorder="1" applyAlignment="1">
      <alignment horizontal="right" vertical="center" wrapText="1"/>
    </xf>
    <xf numFmtId="41" fontId="81" fillId="0" borderId="124" xfId="0" applyNumberFormat="1" applyFont="1" applyBorder="1" applyAlignment="1">
      <alignment horizontal="right" vertical="center" wrapText="1"/>
    </xf>
    <xf numFmtId="41" fontId="81" fillId="0" borderId="127" xfId="0" applyNumberFormat="1" applyFont="1" applyBorder="1" applyAlignment="1">
      <alignment vertical="top" wrapText="1"/>
    </xf>
    <xf numFmtId="41" fontId="81" fillId="0" borderId="123" xfId="0" applyNumberFormat="1" applyFont="1" applyBorder="1" applyAlignment="1">
      <alignment vertical="top" wrapText="1"/>
    </xf>
    <xf numFmtId="41" fontId="81" fillId="0" borderId="124" xfId="0" applyNumberFormat="1" applyFont="1" applyBorder="1" applyAlignment="1">
      <alignment vertical="top" wrapText="1"/>
    </xf>
    <xf numFmtId="0" fontId="61" fillId="0" borderId="128" xfId="0" applyFont="1" applyBorder="1" applyAlignment="1">
      <alignment horizontal="left" vertical="center" wrapText="1"/>
    </xf>
    <xf numFmtId="0" fontId="0" fillId="0" borderId="128" xfId="0" applyBorder="1" applyAlignment="1">
      <alignment horizontal="left" vertical="center" wrapText="1"/>
    </xf>
    <xf numFmtId="0" fontId="0" fillId="0" borderId="124" xfId="0" applyBorder="1" applyAlignment="1">
      <alignment horizontal="left" vertical="center" wrapText="1"/>
    </xf>
    <xf numFmtId="41" fontId="81" fillId="0" borderId="127" xfId="0" applyNumberFormat="1" applyFont="1" applyBorder="1" applyAlignment="1">
      <alignment horizontal="right" vertical="center" wrapText="1"/>
    </xf>
    <xf numFmtId="0" fontId="61" fillId="0" borderId="123" xfId="0" applyFont="1" applyBorder="1" applyAlignment="1">
      <alignment horizontal="center" vertical="center" wrapText="1"/>
    </xf>
    <xf numFmtId="0" fontId="61" fillId="0" borderId="124" xfId="0" applyFont="1" applyBorder="1" applyAlignment="1">
      <alignment horizontal="center" vertical="center" wrapText="1"/>
    </xf>
    <xf numFmtId="0" fontId="81" fillId="0" borderId="125" xfId="0" applyFont="1" applyBorder="1" applyAlignment="1">
      <alignment horizontal="left" vertical="center" wrapText="1"/>
    </xf>
    <xf numFmtId="0" fontId="81" fillId="0" borderId="0" xfId="0" applyFont="1" applyAlignment="1">
      <alignment horizontal="left" vertical="center" wrapText="1"/>
    </xf>
    <xf numFmtId="0" fontId="81" fillId="0" borderId="126" xfId="0" applyFont="1" applyBorder="1" applyAlignment="1">
      <alignment horizontal="left" vertical="center" wrapText="1"/>
    </xf>
    <xf numFmtId="0" fontId="81" fillId="0" borderId="129" xfId="0" applyFont="1" applyBorder="1" applyAlignment="1">
      <alignment horizontal="left" vertical="center" wrapText="1"/>
    </xf>
    <xf numFmtId="0" fontId="81" fillId="0" borderId="130" xfId="0" applyFont="1" applyBorder="1" applyAlignment="1">
      <alignment horizontal="left" vertical="center" wrapText="1"/>
    </xf>
    <xf numFmtId="0" fontId="81" fillId="0" borderId="131" xfId="0" applyFont="1" applyBorder="1" applyAlignment="1">
      <alignment horizontal="left" vertical="center" wrapText="1"/>
    </xf>
    <xf numFmtId="0" fontId="61" fillId="0" borderId="128" xfId="0" applyFont="1" applyBorder="1" applyAlignment="1">
      <alignment vertical="top" wrapText="1"/>
    </xf>
    <xf numFmtId="0" fontId="61" fillId="0" borderId="124" xfId="0" applyFont="1" applyBorder="1" applyAlignment="1">
      <alignment vertical="top" wrapText="1"/>
    </xf>
    <xf numFmtId="0" fontId="81" fillId="0" borderId="128" xfId="0" applyFont="1" applyBorder="1" applyAlignment="1">
      <alignment vertical="top" wrapText="1"/>
    </xf>
    <xf numFmtId="0" fontId="0" fillId="0" borderId="124" xfId="0" applyBorder="1" applyAlignment="1">
      <alignment vertical="top" wrapText="1"/>
    </xf>
    <xf numFmtId="0" fontId="91" fillId="0" borderId="0" xfId="0" applyFont="1" applyAlignment="1">
      <alignment horizontal="center" vertical="top" wrapText="1"/>
    </xf>
    <xf numFmtId="0" fontId="81" fillId="0" borderId="0" xfId="0" applyFont="1" applyAlignment="1">
      <alignment horizontal="center" vertical="top" wrapText="1"/>
    </xf>
    <xf numFmtId="0" fontId="92" fillId="0" borderId="0" xfId="0" applyFont="1" applyAlignment="1">
      <alignment horizontal="center" vertical="top" wrapText="1"/>
    </xf>
    <xf numFmtId="0" fontId="61" fillId="0" borderId="132" xfId="0" applyFont="1" applyBorder="1" applyAlignment="1">
      <alignment horizontal="center" vertical="center" wrapText="1"/>
    </xf>
    <xf numFmtId="0" fontId="61" fillId="0" borderId="133" xfId="0" applyFont="1" applyBorder="1" applyAlignment="1">
      <alignment horizontal="center" vertical="center" wrapText="1"/>
    </xf>
    <xf numFmtId="0" fontId="61" fillId="0" borderId="130" xfId="0" applyFont="1" applyBorder="1" applyAlignment="1">
      <alignment horizontal="center" vertical="center" wrapText="1"/>
    </xf>
    <xf numFmtId="0" fontId="61" fillId="0" borderId="131" xfId="0" applyFont="1" applyBorder="1" applyAlignment="1">
      <alignment horizontal="center" vertical="center" wrapText="1"/>
    </xf>
    <xf numFmtId="0" fontId="61" fillId="0" borderId="134" xfId="0" applyFont="1" applyBorder="1" applyAlignment="1">
      <alignment horizontal="center" vertical="center" wrapText="1"/>
    </xf>
    <xf numFmtId="0" fontId="61" fillId="0" borderId="129" xfId="0" applyFont="1" applyBorder="1" applyAlignment="1">
      <alignment horizontal="center" vertical="center" wrapText="1"/>
    </xf>
    <xf numFmtId="0" fontId="61" fillId="0" borderId="135" xfId="0" applyFont="1" applyBorder="1" applyAlignment="1">
      <alignment horizontal="center" vertical="top" wrapText="1"/>
    </xf>
    <xf numFmtId="0" fontId="61" fillId="0" borderId="136" xfId="0" applyFont="1" applyBorder="1" applyAlignment="1">
      <alignment horizontal="center" vertical="top" wrapText="1"/>
    </xf>
    <xf numFmtId="0" fontId="61" fillId="0" borderId="128" xfId="0" applyFont="1" applyBorder="1" applyAlignment="1">
      <alignment horizontal="center" vertical="center" wrapText="1"/>
    </xf>
    <xf numFmtId="0" fontId="56" fillId="0" borderId="167" xfId="24" applyFont="1" applyBorder="1" applyAlignment="1">
      <alignment vertical="center"/>
    </xf>
    <xf numFmtId="0" fontId="56" fillId="0" borderId="66" xfId="24" applyFont="1" applyBorder="1" applyAlignment="1">
      <alignment vertical="center"/>
    </xf>
    <xf numFmtId="0" fontId="56" fillId="0" borderId="3" xfId="24" applyFont="1" applyBorder="1" applyAlignment="1">
      <alignment vertical="center"/>
    </xf>
    <xf numFmtId="0" fontId="56" fillId="0" borderId="167" xfId="24" applyFont="1" applyBorder="1" applyAlignment="1">
      <alignment horizontal="center" vertical="center"/>
    </xf>
    <xf numFmtId="0" fontId="56" fillId="0" borderId="66" xfId="24" applyFont="1" applyBorder="1" applyAlignment="1">
      <alignment horizontal="center" vertical="center"/>
    </xf>
    <xf numFmtId="0" fontId="56" fillId="0" borderId="3" xfId="24" applyFont="1" applyBorder="1" applyAlignment="1">
      <alignment horizontal="center" vertical="center"/>
    </xf>
    <xf numFmtId="0" fontId="56" fillId="0" borderId="30" xfId="24" applyFont="1" applyBorder="1" applyAlignment="1">
      <alignment vertical="center"/>
    </xf>
    <xf numFmtId="0" fontId="56" fillId="0" borderId="155" xfId="24" applyFont="1" applyBorder="1" applyAlignment="1">
      <alignment horizontal="center" vertical="center" wrapText="1"/>
    </xf>
    <xf numFmtId="0" fontId="56" fillId="0" borderId="24" xfId="24" applyFont="1" applyBorder="1" applyAlignment="1">
      <alignment horizontal="center" vertical="center" wrapText="1"/>
    </xf>
    <xf numFmtId="0" fontId="56" fillId="0" borderId="23" xfId="24" applyFont="1" applyBorder="1" applyAlignment="1">
      <alignment vertical="center"/>
    </xf>
    <xf numFmtId="0" fontId="56" fillId="0" borderId="156" xfId="24" applyFont="1" applyBorder="1" applyAlignment="1">
      <alignment vertical="center"/>
    </xf>
    <xf numFmtId="0" fontId="56" fillId="0" borderId="158" xfId="24" applyFont="1" applyBorder="1" applyAlignment="1">
      <alignment vertical="center"/>
    </xf>
    <xf numFmtId="0" fontId="56" fillId="0" borderId="159" xfId="24" applyFont="1" applyBorder="1" applyAlignment="1">
      <alignment vertical="center"/>
    </xf>
    <xf numFmtId="0" fontId="56" fillId="0" borderId="162" xfId="24" applyFont="1" applyBorder="1" applyAlignment="1">
      <alignment vertical="center"/>
    </xf>
    <xf numFmtId="0" fontId="56" fillId="0" borderId="163" xfId="24" applyFont="1" applyBorder="1" applyAlignment="1">
      <alignment vertical="center"/>
    </xf>
    <xf numFmtId="0" fontId="56" fillId="0" borderId="25" xfId="24" applyFont="1" applyBorder="1" applyAlignment="1">
      <alignment vertical="center"/>
    </xf>
    <xf numFmtId="0" fontId="56" fillId="0" borderId="164" xfId="24" applyFont="1" applyBorder="1" applyAlignment="1">
      <alignment vertical="center"/>
    </xf>
    <xf numFmtId="0" fontId="56" fillId="0" borderId="165" xfId="24" applyFont="1" applyBorder="1" applyAlignment="1">
      <alignment horizontal="center" vertical="center"/>
    </xf>
    <xf numFmtId="0" fontId="56" fillId="0" borderId="155" xfId="24" applyFont="1" applyBorder="1" applyAlignment="1">
      <alignment horizontal="center" vertical="center"/>
    </xf>
    <xf numFmtId="0" fontId="56" fillId="0" borderId="24" xfId="24" applyFont="1" applyBorder="1" applyAlignment="1">
      <alignment horizontal="center" vertical="center"/>
    </xf>
    <xf numFmtId="0" fontId="56" fillId="0" borderId="147" xfId="24" applyFont="1" applyBorder="1" applyAlignment="1">
      <alignment horizontal="center" vertical="center"/>
    </xf>
    <xf numFmtId="0" fontId="56" fillId="0" borderId="148" xfId="24" applyFont="1" applyBorder="1" applyAlignment="1">
      <alignment horizontal="center" vertical="center"/>
    </xf>
    <xf numFmtId="0" fontId="56" fillId="0" borderId="146" xfId="24" applyFont="1" applyBorder="1" applyAlignment="1">
      <alignment horizontal="center" vertical="center"/>
    </xf>
    <xf numFmtId="0" fontId="56" fillId="0" borderId="151" xfId="24" applyFont="1" applyBorder="1" applyAlignment="1">
      <alignment horizontal="center" vertical="center"/>
    </xf>
    <xf numFmtId="0" fontId="47" fillId="0" borderId="149" xfId="24" applyFont="1" applyBorder="1" applyAlignment="1">
      <alignment horizontal="center" vertical="center" wrapText="1"/>
    </xf>
    <xf numFmtId="0" fontId="47" fillId="0" borderId="145" xfId="24" applyFont="1" applyBorder="1" applyAlignment="1">
      <alignment horizontal="center" vertical="center"/>
    </xf>
    <xf numFmtId="0" fontId="47" fillId="0" borderId="150" xfId="24" applyFont="1" applyBorder="1" applyAlignment="1">
      <alignment horizontal="center" vertical="center"/>
    </xf>
    <xf numFmtId="0" fontId="47" fillId="0" borderId="154" xfId="24" applyFont="1" applyBorder="1" applyAlignment="1">
      <alignment horizontal="center" vertical="center"/>
    </xf>
    <xf numFmtId="0" fontId="94" fillId="0" borderId="142" xfId="24" applyFont="1" applyBorder="1" applyAlignment="1">
      <alignment horizontal="center" vertical="center"/>
    </xf>
    <xf numFmtId="0" fontId="94" fillId="0" borderId="143" xfId="24" applyFont="1" applyBorder="1" applyAlignment="1">
      <alignment horizontal="center" vertical="center"/>
    </xf>
    <xf numFmtId="0" fontId="94" fillId="0" borderId="144" xfId="24" applyFont="1" applyBorder="1" applyAlignment="1">
      <alignment horizontal="center" vertical="center"/>
    </xf>
    <xf numFmtId="0" fontId="61" fillId="0" borderId="142" xfId="24" applyFont="1" applyBorder="1" applyAlignment="1">
      <alignment horizontal="center" vertical="center"/>
    </xf>
    <xf numFmtId="0" fontId="61" fillId="0" borderId="143" xfId="24" applyFont="1" applyBorder="1" applyAlignment="1">
      <alignment horizontal="center" vertical="center"/>
    </xf>
    <xf numFmtId="0" fontId="61" fillId="0" borderId="144" xfId="24" applyFont="1" applyBorder="1" applyAlignment="1">
      <alignment horizontal="center" vertical="center"/>
    </xf>
    <xf numFmtId="0" fontId="95" fillId="0" borderId="147" xfId="24" applyFont="1" applyBorder="1" applyAlignment="1">
      <alignment horizontal="center" vertical="center"/>
    </xf>
    <xf numFmtId="0" fontId="61" fillId="0" borderId="0" xfId="24" applyFont="1" applyAlignment="1">
      <alignment horizontal="center" vertical="center"/>
    </xf>
    <xf numFmtId="0" fontId="47" fillId="0" borderId="146" xfId="24" applyFont="1" applyBorder="1" applyAlignment="1">
      <alignment horizontal="right" vertical="center"/>
    </xf>
    <xf numFmtId="0" fontId="47" fillId="0" borderId="0" xfId="96" applyFont="1" applyAlignment="1" applyProtection="1">
      <alignment horizontal="right"/>
      <protection locked="0"/>
    </xf>
    <xf numFmtId="0" fontId="19" fillId="0" borderId="0" xfId="96" applyAlignment="1">
      <alignment horizontal="right"/>
    </xf>
    <xf numFmtId="0" fontId="97" fillId="0" borderId="147" xfId="96" applyFont="1" applyBorder="1" applyAlignment="1" applyProtection="1">
      <alignment horizontal="center"/>
      <protection locked="0"/>
    </xf>
    <xf numFmtId="0" fontId="99" fillId="0" borderId="147" xfId="96" applyFont="1" applyBorder="1" applyAlignment="1" applyProtection="1">
      <alignment horizontal="center"/>
      <protection locked="0"/>
    </xf>
    <xf numFmtId="0" fontId="56" fillId="0" borderId="146" xfId="96" applyFont="1" applyBorder="1" applyAlignment="1" applyProtection="1">
      <alignment horizontal="center"/>
      <protection locked="0"/>
    </xf>
    <xf numFmtId="0" fontId="19" fillId="0" borderId="146" xfId="96" applyBorder="1" applyAlignment="1" applyProtection="1">
      <alignment horizontal="center"/>
      <protection locked="0"/>
    </xf>
    <xf numFmtId="0" fontId="19" fillId="0" borderId="0" xfId="96" applyAlignment="1" applyProtection="1">
      <alignment horizontal="center"/>
      <protection locked="0"/>
    </xf>
    <xf numFmtId="0" fontId="56" fillId="0" borderId="171" xfId="96" applyFont="1" applyBorder="1" applyAlignment="1" applyProtection="1">
      <alignment horizontal="center" vertical="center"/>
      <protection locked="0"/>
    </xf>
    <xf numFmtId="0" fontId="56" fillId="0" borderId="151" xfId="96" applyFont="1" applyBorder="1" applyAlignment="1" applyProtection="1">
      <alignment horizontal="center" vertical="center"/>
      <protection locked="0"/>
    </xf>
    <xf numFmtId="0" fontId="56" fillId="0" borderId="172" xfId="96" applyFont="1" applyBorder="1" applyAlignment="1" applyProtection="1">
      <alignment horizontal="center" vertical="center"/>
      <protection locked="0"/>
    </xf>
    <xf numFmtId="0" fontId="56" fillId="0" borderId="174" xfId="96" applyFont="1" applyBorder="1" applyAlignment="1" applyProtection="1">
      <alignment horizontal="center" vertical="center"/>
      <protection locked="0"/>
    </xf>
    <xf numFmtId="0" fontId="19" fillId="0" borderId="30" xfId="96" applyBorder="1" applyAlignment="1" applyProtection="1">
      <alignment horizontal="center"/>
      <protection locked="0"/>
    </xf>
    <xf numFmtId="0" fontId="56" fillId="0" borderId="173" xfId="96" applyFont="1" applyBorder="1" applyAlignment="1" applyProtection="1">
      <alignment horizontal="center" vertical="center" wrapText="1"/>
      <protection locked="0"/>
    </xf>
    <xf numFmtId="0" fontId="19" fillId="0" borderId="173" xfId="96" applyBorder="1" applyAlignment="1" applyProtection="1">
      <alignment horizontal="center"/>
      <protection locked="0"/>
    </xf>
    <xf numFmtId="0" fontId="19" fillId="0" borderId="157" xfId="96" applyBorder="1" applyAlignment="1" applyProtection="1">
      <alignment horizontal="center"/>
      <protection locked="0"/>
    </xf>
    <xf numFmtId="0" fontId="98" fillId="0" borderId="147" xfId="96" applyFont="1" applyBorder="1" applyAlignment="1" applyProtection="1">
      <alignment horizontal="center"/>
      <protection locked="0"/>
    </xf>
    <xf numFmtId="0" fontId="56" fillId="0" borderId="278" xfId="96" applyFont="1" applyBorder="1" applyAlignment="1" applyProtection="1">
      <alignment horizontal="center"/>
      <protection locked="0"/>
    </xf>
    <xf numFmtId="0" fontId="19" fillId="0" borderId="278" xfId="96" applyBorder="1" applyAlignment="1" applyProtection="1">
      <alignment horizontal="center"/>
      <protection locked="0"/>
    </xf>
    <xf numFmtId="0" fontId="56" fillId="0" borderId="279" xfId="96" applyFont="1" applyBorder="1" applyAlignment="1" applyProtection="1">
      <alignment horizontal="center" vertical="center"/>
      <protection locked="0"/>
    </xf>
    <xf numFmtId="41" fontId="47" fillId="0" borderId="178" xfId="139" applyNumberFormat="1" applyFont="1" applyBorder="1" applyAlignment="1">
      <alignment horizontal="center" vertical="center"/>
    </xf>
    <xf numFmtId="41" fontId="47" fillId="0" borderId="0" xfId="139" applyNumberFormat="1" applyFont="1" applyAlignment="1">
      <alignment horizontal="center" vertical="center"/>
    </xf>
    <xf numFmtId="41" fontId="81" fillId="0" borderId="145" xfId="139" applyNumberFormat="1" applyFont="1" applyBorder="1" applyAlignment="1">
      <alignment horizontal="center" vertical="center"/>
    </xf>
    <xf numFmtId="41" fontId="81" fillId="0" borderId="146" xfId="139" applyNumberFormat="1" applyFont="1" applyBorder="1" applyAlignment="1">
      <alignment horizontal="center" vertical="center"/>
    </xf>
    <xf numFmtId="0" fontId="61" fillId="0" borderId="0" xfId="139" quotePrefix="1" applyFont="1" applyAlignment="1">
      <alignment horizontal="left" vertical="center"/>
    </xf>
    <xf numFmtId="9" fontId="47" fillId="0" borderId="233" xfId="51" applyFont="1" applyBorder="1" applyAlignment="1">
      <alignment horizontal="center" vertical="center" textRotation="255" wrapText="1"/>
    </xf>
    <xf numFmtId="9" fontId="47" fillId="0" borderId="155" xfId="51" applyFont="1" applyBorder="1" applyAlignment="1">
      <alignment horizontal="center" vertical="center" textRotation="255"/>
    </xf>
    <xf numFmtId="9" fontId="47" fillId="0" borderId="180" xfId="51" applyFont="1" applyBorder="1" applyAlignment="1">
      <alignment horizontal="center" vertical="center" textRotation="255"/>
    </xf>
    <xf numFmtId="0" fontId="47" fillId="0" borderId="237" xfId="139" applyFont="1" applyBorder="1" applyAlignment="1">
      <alignment horizontal="center" vertical="center" wrapText="1"/>
    </xf>
    <xf numFmtId="0" fontId="47" fillId="0" borderId="66" xfId="139" quotePrefix="1" applyFont="1" applyBorder="1" applyAlignment="1">
      <alignment horizontal="center" vertical="center"/>
    </xf>
    <xf numFmtId="0" fontId="47" fillId="0" borderId="55" xfId="139" quotePrefix="1" applyFont="1" applyBorder="1" applyAlignment="1">
      <alignment horizontal="center" vertical="center"/>
    </xf>
    <xf numFmtId="0" fontId="47" fillId="0" borderId="234" xfId="139" applyFont="1" applyBorder="1" applyAlignment="1">
      <alignment vertical="center"/>
    </xf>
    <xf numFmtId="0" fontId="47" fillId="0" borderId="235" xfId="139" applyFont="1" applyBorder="1" applyAlignment="1">
      <alignment vertical="center"/>
    </xf>
    <xf numFmtId="0" fontId="47" fillId="0" borderId="240" xfId="139" applyFont="1" applyBorder="1" applyAlignment="1">
      <alignment vertical="center"/>
    </xf>
    <xf numFmtId="49" fontId="47" fillId="0" borderId="179" xfId="139" quotePrefix="1" applyNumberFormat="1" applyFont="1" applyBorder="1" applyAlignment="1">
      <alignment horizontal="center" vertical="top" textRotation="255"/>
    </xf>
    <xf numFmtId="49" fontId="47" fillId="0" borderId="155" xfId="139" quotePrefix="1" applyNumberFormat="1" applyFont="1" applyBorder="1" applyAlignment="1">
      <alignment horizontal="center" vertical="top" textRotation="255"/>
    </xf>
    <xf numFmtId="49" fontId="47" fillId="0" borderId="24" xfId="139" quotePrefix="1" applyNumberFormat="1" applyFont="1" applyBorder="1" applyAlignment="1">
      <alignment horizontal="center" vertical="top" textRotation="255"/>
    </xf>
    <xf numFmtId="41" fontId="47" fillId="0" borderId="149" xfId="139" applyNumberFormat="1" applyFont="1" applyBorder="1" applyAlignment="1">
      <alignment horizontal="center" vertical="center"/>
    </xf>
    <xf numFmtId="41" fontId="47" fillId="0" borderId="147" xfId="139" applyNumberFormat="1" applyFont="1" applyBorder="1" applyAlignment="1">
      <alignment horizontal="center" vertical="center"/>
    </xf>
    <xf numFmtId="0" fontId="47" fillId="0" borderId="142" xfId="139" applyFont="1" applyBorder="1" applyAlignment="1">
      <alignment horizontal="center" vertical="center"/>
    </xf>
    <xf numFmtId="0" fontId="76" fillId="0" borderId="144" xfId="139" applyFont="1" applyBorder="1" applyAlignment="1">
      <alignment horizontal="center" vertical="center"/>
    </xf>
    <xf numFmtId="0" fontId="47" fillId="0" borderId="142" xfId="139" quotePrefix="1" applyFont="1" applyBorder="1" applyAlignment="1">
      <alignment horizontal="center" vertical="center"/>
    </xf>
    <xf numFmtId="0" fontId="47" fillId="0" borderId="144" xfId="139" quotePrefix="1" applyFont="1" applyBorder="1" applyAlignment="1">
      <alignment horizontal="center" vertical="center"/>
    </xf>
    <xf numFmtId="0" fontId="104" fillId="0" borderId="147" xfId="139" applyFont="1" applyBorder="1" applyAlignment="1">
      <alignment horizontal="center" vertical="center"/>
    </xf>
    <xf numFmtId="0" fontId="107" fillId="0" borderId="147" xfId="139" quotePrefix="1" applyFont="1" applyBorder="1" applyAlignment="1">
      <alignment horizontal="center" vertical="center"/>
    </xf>
    <xf numFmtId="0" fontId="56" fillId="0" borderId="146" xfId="139" quotePrefix="1" applyFont="1" applyBorder="1" applyAlignment="1">
      <alignment horizontal="center" vertical="center"/>
    </xf>
    <xf numFmtId="0" fontId="56" fillId="0" borderId="147" xfId="139" quotePrefix="1" applyFont="1" applyBorder="1" applyAlignment="1">
      <alignment horizontal="center" vertical="center"/>
    </xf>
    <xf numFmtId="0" fontId="56" fillId="0" borderId="149" xfId="139" applyFont="1" applyBorder="1" applyAlignment="1">
      <alignment horizontal="center" vertical="center"/>
    </xf>
    <xf numFmtId="0" fontId="56" fillId="0" borderId="147" xfId="139" applyFont="1" applyBorder="1" applyAlignment="1">
      <alignment horizontal="center" vertical="center"/>
    </xf>
    <xf numFmtId="0" fontId="56" fillId="0" borderId="145" xfId="139" applyFont="1" applyBorder="1" applyAlignment="1">
      <alignment horizontal="center" vertical="center"/>
    </xf>
    <xf numFmtId="0" fontId="56" fillId="0" borderId="146" xfId="139" applyFont="1" applyBorder="1" applyAlignment="1">
      <alignment horizontal="center" vertical="center"/>
    </xf>
    <xf numFmtId="0" fontId="47" fillId="0" borderId="233" xfId="139" applyFont="1" applyBorder="1" applyAlignment="1">
      <alignment horizontal="center" vertical="center" wrapText="1"/>
    </xf>
    <xf numFmtId="0" fontId="47" fillId="0" borderId="155" xfId="139" quotePrefix="1" applyFont="1" applyBorder="1" applyAlignment="1">
      <alignment horizontal="center" vertical="center"/>
    </xf>
    <xf numFmtId="0" fontId="47" fillId="0" borderId="24" xfId="139" quotePrefix="1" applyFont="1" applyBorder="1" applyAlignment="1">
      <alignment horizontal="center" vertical="center"/>
    </xf>
    <xf numFmtId="0" fontId="47" fillId="0" borderId="184" xfId="139" applyFont="1" applyBorder="1" applyAlignment="1">
      <alignment vertical="center"/>
    </xf>
    <xf numFmtId="0" fontId="61" fillId="0" borderId="0" xfId="139" quotePrefix="1" applyFont="1" applyAlignment="1">
      <alignment horizontal="left" vertical="center" wrapText="1"/>
    </xf>
    <xf numFmtId="0" fontId="96" fillId="0" borderId="142" xfId="139" quotePrefix="1" applyFont="1" applyBorder="1" applyAlignment="1">
      <alignment horizontal="center" vertical="center"/>
    </xf>
    <xf numFmtId="0" fontId="96" fillId="0" borderId="144" xfId="139" quotePrefix="1" applyFont="1" applyBorder="1" applyAlignment="1">
      <alignment horizontal="center" vertical="center"/>
    </xf>
    <xf numFmtId="0" fontId="136" fillId="0" borderId="147" xfId="139" applyFont="1" applyBorder="1" applyAlignment="1">
      <alignment horizontal="center" vertical="center"/>
    </xf>
    <xf numFmtId="0" fontId="191" fillId="0" borderId="147" xfId="139" applyFont="1" applyBorder="1" applyAlignment="1">
      <alignment horizontal="center" vertical="center"/>
    </xf>
    <xf numFmtId="0" fontId="47" fillId="0" borderId="0" xfId="139" quotePrefix="1" applyFont="1" applyAlignment="1">
      <alignment horizontal="center" vertical="center"/>
    </xf>
    <xf numFmtId="0" fontId="56" fillId="0" borderId="148" xfId="139" quotePrefix="1" applyFont="1" applyBorder="1" applyAlignment="1">
      <alignment horizontal="center" vertical="center"/>
    </xf>
    <xf numFmtId="0" fontId="56" fillId="0" borderId="278" xfId="139" quotePrefix="1" applyFont="1" applyBorder="1" applyAlignment="1">
      <alignment horizontal="center" vertical="center"/>
    </xf>
    <xf numFmtId="0" fontId="56" fillId="0" borderId="279" xfId="139" quotePrefix="1" applyFont="1" applyBorder="1" applyAlignment="1">
      <alignment horizontal="center" vertical="center"/>
    </xf>
    <xf numFmtId="0" fontId="68" fillId="0" borderId="149" xfId="139" applyFont="1" applyBorder="1" applyAlignment="1">
      <alignment horizontal="center" vertical="center"/>
    </xf>
    <xf numFmtId="0" fontId="68" fillId="0" borderId="147" xfId="139" applyFont="1" applyBorder="1" applyAlignment="1">
      <alignment horizontal="center" vertical="center"/>
    </xf>
    <xf numFmtId="0" fontId="68" fillId="0" borderId="145" xfId="139" applyFont="1" applyBorder="1" applyAlignment="1">
      <alignment horizontal="center" vertical="center"/>
    </xf>
    <xf numFmtId="0" fontId="68" fillId="0" borderId="278" xfId="139" applyFont="1" applyBorder="1" applyAlignment="1">
      <alignment horizontal="center" vertical="center"/>
    </xf>
    <xf numFmtId="0" fontId="136" fillId="0" borderId="147" xfId="139" quotePrefix="1" applyFont="1" applyBorder="1" applyAlignment="1">
      <alignment horizontal="center" vertical="center"/>
    </xf>
    <xf numFmtId="0" fontId="191" fillId="0" borderId="147" xfId="139" quotePrefix="1" applyFont="1" applyBorder="1" applyAlignment="1">
      <alignment horizontal="center" vertical="center"/>
    </xf>
    <xf numFmtId="0" fontId="47" fillId="0" borderId="25" xfId="96" applyFont="1" applyBorder="1" applyAlignment="1" applyProtection="1">
      <alignment horizontal="center"/>
      <protection locked="0"/>
    </xf>
    <xf numFmtId="0" fontId="76" fillId="0" borderId="25" xfId="96" applyFont="1" applyBorder="1" applyAlignment="1" applyProtection="1">
      <alignment horizontal="center"/>
      <protection locked="0"/>
    </xf>
    <xf numFmtId="0" fontId="56" fillId="0" borderId="83" xfId="96" applyFont="1" applyBorder="1" applyAlignment="1" applyProtection="1">
      <alignment horizontal="center" vertical="center"/>
      <protection locked="0"/>
    </xf>
    <xf numFmtId="0" fontId="56" fillId="0" borderId="84" xfId="96" applyFont="1" applyBorder="1" applyAlignment="1" applyProtection="1">
      <alignment horizontal="center" vertical="center"/>
      <protection locked="0"/>
    </xf>
    <xf numFmtId="49" fontId="78" fillId="0" borderId="25" xfId="96" applyNumberFormat="1" applyFont="1" applyBorder="1" applyAlignment="1" applyProtection="1">
      <alignment horizontal="center"/>
      <protection locked="0"/>
    </xf>
    <xf numFmtId="0" fontId="79" fillId="0" borderId="85" xfId="96" applyFont="1" applyBorder="1" applyAlignment="1" applyProtection="1">
      <alignment horizontal="center" vertical="center"/>
      <protection locked="0"/>
    </xf>
    <xf numFmtId="0" fontId="56" fillId="0" borderId="0" xfId="96" applyFont="1" applyAlignment="1" applyProtection="1">
      <alignment horizontal="center" vertical="center"/>
      <protection locked="0"/>
    </xf>
    <xf numFmtId="0" fontId="56" fillId="0" borderId="30" xfId="96" applyFont="1" applyBorder="1" applyAlignment="1" applyProtection="1">
      <alignment horizontal="center" vertical="center"/>
      <protection locked="0"/>
    </xf>
    <xf numFmtId="0" fontId="56" fillId="0" borderId="92" xfId="96" applyFont="1" applyBorder="1" applyAlignment="1" applyProtection="1">
      <alignment horizontal="center" vertical="center"/>
      <protection locked="0"/>
    </xf>
    <xf numFmtId="0" fontId="56" fillId="0" borderId="3" xfId="96" applyFont="1" applyBorder="1" applyAlignment="1" applyProtection="1">
      <alignment horizontal="center" vertical="center"/>
      <protection locked="0"/>
    </xf>
    <xf numFmtId="0" fontId="68" fillId="0" borderId="92" xfId="96" applyFont="1" applyBorder="1" applyAlignment="1" applyProtection="1">
      <alignment horizontal="center" vertical="center" wrapText="1"/>
      <protection locked="0"/>
    </xf>
    <xf numFmtId="0" fontId="68" fillId="0" borderId="3" xfId="96" applyFont="1" applyBorder="1" applyAlignment="1" applyProtection="1">
      <alignment horizontal="center" vertical="center" wrapText="1"/>
      <protection locked="0"/>
    </xf>
    <xf numFmtId="0" fontId="56" fillId="0" borderId="92" xfId="96" applyFont="1" applyBorder="1" applyAlignment="1" applyProtection="1">
      <alignment horizontal="center" vertical="center" wrapText="1"/>
      <protection locked="0"/>
    </xf>
    <xf numFmtId="0" fontId="56" fillId="0" borderId="3" xfId="96" applyFont="1" applyBorder="1" applyAlignment="1" applyProtection="1">
      <alignment horizontal="center" vertical="center" wrapText="1"/>
      <protection locked="0"/>
    </xf>
    <xf numFmtId="0" fontId="68" fillId="0" borderId="93" xfId="96" applyFont="1" applyBorder="1" applyAlignment="1" applyProtection="1">
      <alignment horizontal="center" vertical="center" wrapText="1"/>
      <protection locked="0"/>
    </xf>
    <xf numFmtId="0" fontId="68" fillId="0" borderId="96" xfId="96" applyFont="1" applyBorder="1" applyAlignment="1" applyProtection="1">
      <alignment horizontal="center" vertical="center" wrapText="1"/>
      <protection locked="0"/>
    </xf>
    <xf numFmtId="0" fontId="56" fillId="0" borderId="4" xfId="96" applyFont="1" applyBorder="1" applyAlignment="1" applyProtection="1">
      <alignment horizontal="center" vertical="center" wrapText="1"/>
      <protection locked="0"/>
    </xf>
    <xf numFmtId="0" fontId="56" fillId="0" borderId="24" xfId="96" applyFont="1" applyBorder="1" applyAlignment="1" applyProtection="1">
      <alignment horizontal="center" vertical="center" wrapText="1"/>
      <protection locked="0"/>
    </xf>
    <xf numFmtId="0" fontId="56" fillId="0" borderId="85" xfId="96" applyFont="1" applyBorder="1" applyAlignment="1" applyProtection="1">
      <alignment horizontal="center" vertical="center"/>
      <protection locked="0"/>
    </xf>
    <xf numFmtId="0" fontId="56" fillId="0" borderId="86" xfId="96" applyFont="1" applyBorder="1" applyAlignment="1" applyProtection="1">
      <alignment horizontal="center" vertical="center"/>
      <protection locked="0"/>
    </xf>
    <xf numFmtId="0" fontId="56" fillId="0" borderId="78" xfId="96" applyFont="1" applyBorder="1" applyAlignment="1" applyProtection="1">
      <alignment horizontal="center" vertical="center"/>
      <protection locked="0"/>
    </xf>
    <xf numFmtId="0" fontId="56" fillId="0" borderId="4" xfId="96" applyFont="1" applyBorder="1" applyAlignment="1" applyProtection="1">
      <alignment horizontal="center" vertical="center"/>
      <protection locked="0"/>
    </xf>
    <xf numFmtId="0" fontId="56" fillId="0" borderId="24" xfId="96" applyFont="1" applyBorder="1" applyAlignment="1" applyProtection="1">
      <alignment horizontal="center" vertical="center"/>
      <protection locked="0"/>
    </xf>
    <xf numFmtId="0" fontId="56" fillId="0" borderId="87" xfId="96" applyFont="1" applyBorder="1" applyAlignment="1" applyProtection="1">
      <alignment horizontal="center" vertical="center"/>
      <protection locked="0"/>
    </xf>
    <xf numFmtId="0" fontId="56" fillId="0" borderId="88" xfId="96" applyFont="1" applyBorder="1" applyAlignment="1" applyProtection="1">
      <alignment horizontal="center" vertical="center"/>
      <protection locked="0"/>
    </xf>
    <xf numFmtId="0" fontId="56" fillId="0" borderId="89" xfId="96" applyFont="1" applyBorder="1" applyAlignment="1" applyProtection="1">
      <alignment horizontal="center" vertical="center"/>
      <protection locked="0"/>
    </xf>
    <xf numFmtId="0" fontId="68" fillId="0" borderId="83" xfId="96" applyFont="1" applyBorder="1" applyAlignment="1" applyProtection="1">
      <alignment horizontal="center" vertical="center"/>
      <protection locked="0"/>
    </xf>
    <xf numFmtId="0" fontId="68" fillId="0" borderId="87" xfId="96" applyFont="1" applyBorder="1" applyAlignment="1" applyProtection="1">
      <alignment horizontal="center" vertical="center"/>
      <protection locked="0"/>
    </xf>
    <xf numFmtId="0" fontId="68" fillId="0" borderId="88" xfId="96" applyFont="1" applyBorder="1" applyAlignment="1" applyProtection="1">
      <alignment horizontal="center" vertical="center"/>
      <protection locked="0"/>
    </xf>
    <xf numFmtId="0" fontId="56" fillId="0" borderId="90" xfId="96" applyFont="1" applyBorder="1" applyAlignment="1" applyProtection="1">
      <alignment horizontal="center" vertical="center" wrapText="1"/>
      <protection locked="0"/>
    </xf>
    <xf numFmtId="0" fontId="56" fillId="0" borderId="94" xfId="96" applyFont="1" applyBorder="1" applyAlignment="1" applyProtection="1">
      <alignment horizontal="center" vertical="center" wrapText="1"/>
      <protection locked="0"/>
    </xf>
    <xf numFmtId="0" fontId="56" fillId="0" borderId="97" xfId="96" applyFont="1" applyBorder="1" applyAlignment="1" applyProtection="1">
      <alignment horizontal="center" vertical="center" wrapText="1"/>
      <protection locked="0"/>
    </xf>
    <xf numFmtId="0" fontId="80" fillId="0" borderId="85" xfId="96" applyFont="1" applyBorder="1" applyAlignment="1" applyProtection="1">
      <alignment horizontal="center" vertical="center" wrapText="1"/>
      <protection locked="0"/>
    </xf>
    <xf numFmtId="0" fontId="68" fillId="0" borderId="0" xfId="96" applyFont="1" applyAlignment="1" applyProtection="1">
      <alignment horizontal="center" vertical="center" wrapText="1"/>
      <protection locked="0"/>
    </xf>
    <xf numFmtId="0" fontId="68" fillId="0" borderId="4" xfId="96" applyFont="1" applyBorder="1" applyAlignment="1" applyProtection="1">
      <alignment horizontal="center" vertical="center" wrapText="1"/>
      <protection locked="0"/>
    </xf>
    <xf numFmtId="0" fontId="56" fillId="0" borderId="95" xfId="96" applyFont="1" applyBorder="1" applyAlignment="1" applyProtection="1">
      <alignment horizontal="center" vertical="center"/>
      <protection locked="0"/>
    </xf>
    <xf numFmtId="0" fontId="56" fillId="0" borderId="79" xfId="96" applyFont="1" applyBorder="1" applyAlignment="1" applyProtection="1">
      <alignment horizontal="center" vertical="center"/>
      <protection locked="0"/>
    </xf>
    <xf numFmtId="0" fontId="80" fillId="0" borderId="91" xfId="96" applyFont="1" applyBorder="1" applyAlignment="1" applyProtection="1">
      <alignment horizontal="center" vertical="center" wrapText="1"/>
      <protection locked="0"/>
    </xf>
    <xf numFmtId="0" fontId="80" fillId="0" borderId="74" xfId="96" applyFont="1" applyBorder="1" applyAlignment="1" applyProtection="1">
      <alignment horizontal="center" vertical="center" wrapText="1"/>
      <protection locked="0"/>
    </xf>
    <xf numFmtId="0" fontId="80" fillId="0" borderId="23" xfId="96" applyFont="1" applyBorder="1" applyAlignment="1" applyProtection="1">
      <alignment horizontal="center" vertical="center" wrapText="1"/>
      <protection locked="0"/>
    </xf>
    <xf numFmtId="41" fontId="56" fillId="0" borderId="23" xfId="96" applyNumberFormat="1" applyFont="1" applyBorder="1" applyAlignment="1" applyProtection="1">
      <alignment horizontal="center" vertical="center"/>
      <protection locked="0"/>
    </xf>
    <xf numFmtId="41" fontId="56" fillId="0" borderId="24" xfId="96" applyNumberFormat="1" applyFont="1" applyBorder="1" applyAlignment="1" applyProtection="1">
      <alignment horizontal="center" vertical="center"/>
      <protection locked="0"/>
    </xf>
    <xf numFmtId="41" fontId="56" fillId="0" borderId="23" xfId="96" applyNumberFormat="1" applyFont="1" applyBorder="1" applyAlignment="1" applyProtection="1">
      <alignment horizontal="center"/>
      <protection locked="0"/>
    </xf>
    <xf numFmtId="41" fontId="56" fillId="0" borderId="98" xfId="96" applyNumberFormat="1" applyFont="1" applyBorder="1" applyAlignment="1" applyProtection="1">
      <alignment horizontal="center"/>
      <protection locked="0"/>
    </xf>
    <xf numFmtId="0" fontId="56" fillId="0" borderId="99" xfId="96" applyFont="1" applyBorder="1" applyAlignment="1" applyProtection="1">
      <alignment horizontal="center" vertical="center"/>
      <protection locked="0"/>
    </xf>
    <xf numFmtId="0" fontId="56" fillId="0" borderId="100" xfId="96" applyFont="1" applyBorder="1" applyAlignment="1" applyProtection="1">
      <alignment horizontal="center" vertical="center"/>
      <protection locked="0"/>
    </xf>
    <xf numFmtId="0" fontId="56" fillId="0" borderId="101" xfId="96" applyFont="1" applyBorder="1" applyAlignment="1" applyProtection="1">
      <alignment horizontal="center" vertical="center"/>
      <protection locked="0"/>
    </xf>
    <xf numFmtId="0" fontId="56" fillId="0" borderId="102" xfId="96" applyFont="1" applyBorder="1" applyAlignment="1" applyProtection="1">
      <alignment horizontal="center" vertical="center"/>
      <protection locked="0"/>
    </xf>
    <xf numFmtId="0" fontId="56" fillId="0" borderId="104" xfId="96" applyFont="1" applyBorder="1" applyAlignment="1" applyProtection="1">
      <alignment horizontal="center" vertical="center"/>
      <protection locked="0"/>
    </xf>
    <xf numFmtId="0" fontId="56" fillId="0" borderId="105" xfId="96" applyFont="1" applyBorder="1" applyAlignment="1" applyProtection="1">
      <alignment horizontal="center" vertical="center"/>
      <protection locked="0"/>
    </xf>
    <xf numFmtId="0" fontId="56" fillId="0" borderId="91" xfId="96" applyFont="1" applyBorder="1" applyAlignment="1" applyProtection="1">
      <alignment horizontal="center" vertical="center"/>
      <protection locked="0"/>
    </xf>
    <xf numFmtId="0" fontId="56" fillId="0" borderId="23" xfId="96" applyFont="1" applyBorder="1" applyAlignment="1" applyProtection="1">
      <alignment horizontal="center" vertical="center"/>
      <protection locked="0"/>
    </xf>
    <xf numFmtId="0" fontId="68" fillId="0" borderId="85" xfId="96" applyFont="1" applyBorder="1" applyAlignment="1" applyProtection="1">
      <alignment horizontal="center" vertical="center" wrapText="1"/>
      <protection locked="0"/>
    </xf>
    <xf numFmtId="0" fontId="68" fillId="0" borderId="103" xfId="96" applyFont="1" applyBorder="1" applyAlignment="1" applyProtection="1">
      <alignment horizontal="center" vertical="center" wrapText="1"/>
      <protection locked="0"/>
    </xf>
    <xf numFmtId="0" fontId="68" fillId="0" borderId="98" xfId="96" applyFont="1" applyBorder="1" applyAlignment="1" applyProtection="1">
      <alignment horizontal="center" vertical="center" wrapText="1"/>
      <protection locked="0"/>
    </xf>
    <xf numFmtId="0" fontId="56" fillId="0" borderId="99" xfId="97" applyFont="1" applyBorder="1" applyAlignment="1" applyProtection="1">
      <alignment horizontal="center" vertical="center"/>
      <protection locked="0"/>
    </xf>
    <xf numFmtId="0" fontId="56" fillId="0" borderId="100" xfId="97" applyFont="1" applyBorder="1" applyAlignment="1" applyProtection="1">
      <alignment horizontal="center" vertical="center"/>
      <protection locked="0"/>
    </xf>
    <xf numFmtId="0" fontId="56" fillId="0" borderId="101" xfId="97" applyFont="1" applyBorder="1" applyAlignment="1" applyProtection="1">
      <alignment horizontal="center" vertical="center"/>
      <protection locked="0"/>
    </xf>
    <xf numFmtId="0" fontId="56" fillId="0" borderId="102" xfId="97" applyFont="1" applyBorder="1" applyAlignment="1" applyProtection="1">
      <alignment horizontal="center" vertical="center"/>
      <protection locked="0"/>
    </xf>
    <xf numFmtId="0" fontId="56" fillId="0" borderId="104" xfId="97" applyFont="1" applyBorder="1" applyAlignment="1" applyProtection="1">
      <alignment horizontal="center" vertical="center"/>
      <protection locked="0"/>
    </xf>
    <xf numFmtId="0" fontId="56" fillId="0" borderId="105" xfId="97" applyFont="1" applyBorder="1" applyAlignment="1" applyProtection="1">
      <alignment horizontal="center" vertical="center"/>
      <protection locked="0"/>
    </xf>
    <xf numFmtId="0" fontId="68" fillId="0" borderId="234" xfId="97" applyFont="1" applyBorder="1" applyAlignment="1" applyProtection="1">
      <alignment horizontal="center" vertical="center"/>
      <protection locked="0"/>
    </xf>
    <xf numFmtId="0" fontId="68" fillId="0" borderId="235" xfId="97" applyFont="1" applyBorder="1" applyAlignment="1" applyProtection="1">
      <alignment horizontal="center" vertical="center"/>
      <protection locked="0"/>
    </xf>
    <xf numFmtId="0" fontId="68" fillId="0" borderId="236" xfId="97" applyFont="1" applyBorder="1" applyAlignment="1" applyProtection="1">
      <alignment horizontal="center" vertical="center"/>
      <protection locked="0"/>
    </xf>
    <xf numFmtId="0" fontId="56" fillId="0" borderId="265" xfId="97" applyFont="1" applyBorder="1" applyAlignment="1" applyProtection="1">
      <alignment horizontal="center" vertical="center"/>
      <protection locked="0"/>
    </xf>
    <xf numFmtId="0" fontId="56" fillId="0" borderId="266" xfId="97" applyFont="1" applyBorder="1" applyAlignment="1" applyProtection="1">
      <alignment horizontal="center" vertical="center"/>
      <protection locked="0"/>
    </xf>
    <xf numFmtId="0" fontId="56" fillId="0" borderId="96" xfId="97" applyFont="1" applyBorder="1" applyAlignment="1" applyProtection="1">
      <alignment horizontal="center" vertical="center"/>
      <protection locked="0"/>
    </xf>
    <xf numFmtId="0" fontId="56" fillId="0" borderId="66" xfId="97" applyFont="1" applyBorder="1" applyAlignment="1" applyProtection="1">
      <alignment horizontal="center" vertical="center"/>
      <protection locked="0"/>
    </xf>
    <xf numFmtId="0" fontId="56" fillId="0" borderId="55" xfId="97" applyFont="1" applyBorder="1" applyAlignment="1" applyProtection="1">
      <alignment horizontal="center" vertical="center"/>
      <protection locked="0"/>
    </xf>
    <xf numFmtId="0" fontId="56" fillId="0" borderId="25" xfId="97" applyFont="1" applyBorder="1" applyAlignment="1" applyProtection="1">
      <alignment horizontal="center" vertical="center"/>
      <protection locked="0"/>
    </xf>
    <xf numFmtId="0" fontId="56" fillId="0" borderId="229" xfId="97" applyFont="1" applyBorder="1" applyAlignment="1" applyProtection="1">
      <alignment horizontal="center" vertical="center" wrapText="1"/>
      <protection locked="0"/>
    </xf>
    <xf numFmtId="0" fontId="56" fillId="0" borderId="23" xfId="97" applyFont="1" applyBorder="1" applyAlignment="1" applyProtection="1">
      <alignment horizontal="center" vertical="center" wrapText="1"/>
      <protection locked="0"/>
    </xf>
    <xf numFmtId="0" fontId="68" fillId="0" borderId="232" xfId="97" applyFont="1" applyBorder="1" applyAlignment="1" applyProtection="1">
      <alignment horizontal="center" vertical="center" wrapText="1"/>
      <protection locked="0"/>
    </xf>
    <xf numFmtId="0" fontId="68" fillId="0" borderId="233" xfId="97" applyFont="1" applyBorder="1" applyAlignment="1" applyProtection="1">
      <alignment horizontal="center" vertical="center" wrapText="1"/>
      <protection locked="0"/>
    </xf>
    <xf numFmtId="0" fontId="68" fillId="0" borderId="23" xfId="97" applyFont="1" applyBorder="1" applyAlignment="1" applyProtection="1">
      <alignment horizontal="center" vertical="center" wrapText="1"/>
      <protection locked="0"/>
    </xf>
    <xf numFmtId="0" fontId="68" fillId="0" borderId="24" xfId="97" applyFont="1" applyBorder="1" applyAlignment="1" applyProtection="1">
      <alignment horizontal="center" vertical="center" wrapText="1"/>
      <protection locked="0"/>
    </xf>
    <xf numFmtId="0" fontId="56" fillId="0" borderId="95" xfId="97" applyFont="1" applyBorder="1" applyAlignment="1" applyProtection="1">
      <alignment horizontal="center" vertical="center" wrapText="1"/>
      <protection locked="0"/>
    </xf>
    <xf numFmtId="0" fontId="56" fillId="0" borderId="24" xfId="97" applyFont="1" applyBorder="1" applyAlignment="1" applyProtection="1">
      <alignment horizontal="center" vertical="center" wrapText="1"/>
      <protection locked="0"/>
    </xf>
    <xf numFmtId="41" fontId="47" fillId="0" borderId="23" xfId="97" applyNumberFormat="1" applyFont="1" applyBorder="1" applyAlignment="1" applyProtection="1">
      <alignment horizontal="right" vertical="center"/>
      <protection locked="0"/>
    </xf>
    <xf numFmtId="41" fontId="47" fillId="0" borderId="98" xfId="97" applyNumberFormat="1" applyFont="1" applyBorder="1" applyAlignment="1" applyProtection="1">
      <alignment horizontal="right" vertical="center"/>
      <protection locked="0"/>
    </xf>
    <xf numFmtId="41" fontId="47" fillId="0" borderId="24" xfId="97" applyNumberFormat="1" applyFont="1" applyBorder="1" applyAlignment="1" applyProtection="1">
      <alignment horizontal="right" vertical="center"/>
      <protection locked="0"/>
    </xf>
    <xf numFmtId="0" fontId="56" fillId="0" borderId="230" xfId="97" applyFont="1" applyBorder="1" applyAlignment="1" applyProtection="1">
      <alignment horizontal="center" vertical="center"/>
      <protection locked="0"/>
    </xf>
    <xf numFmtId="0" fontId="56" fillId="0" borderId="233" xfId="97" applyFont="1" applyBorder="1" applyAlignment="1" applyProtection="1">
      <alignment horizontal="center" vertical="center"/>
      <protection locked="0"/>
    </xf>
    <xf numFmtId="0" fontId="56" fillId="0" borderId="0" xfId="97" applyFont="1" applyAlignment="1" applyProtection="1">
      <alignment horizontal="center" vertical="center"/>
      <protection locked="0"/>
    </xf>
    <xf numFmtId="0" fontId="56" fillId="0" borderId="155" xfId="97" applyFont="1" applyBorder="1" applyAlignment="1" applyProtection="1">
      <alignment horizontal="center" vertical="center"/>
      <protection locked="0"/>
    </xf>
    <xf numFmtId="0" fontId="56" fillId="0" borderId="95" xfId="97" applyFont="1" applyBorder="1" applyAlignment="1" applyProtection="1">
      <alignment horizontal="center" vertical="center"/>
      <protection locked="0"/>
    </xf>
    <xf numFmtId="0" fontId="56" fillId="0" borderId="24" xfId="97" applyFont="1" applyBorder="1" applyAlignment="1" applyProtection="1">
      <alignment horizontal="center" vertical="center"/>
      <protection locked="0"/>
    </xf>
    <xf numFmtId="0" fontId="56" fillId="0" borderId="234" xfId="97" applyFont="1" applyBorder="1" applyAlignment="1" applyProtection="1">
      <alignment horizontal="center" vertical="center"/>
      <protection locked="0"/>
    </xf>
    <xf numFmtId="0" fontId="56" fillId="0" borderId="235" xfId="97" applyFont="1" applyBorder="1" applyAlignment="1" applyProtection="1">
      <alignment horizontal="center" vertical="center"/>
      <protection locked="0"/>
    </xf>
    <xf numFmtId="0" fontId="56" fillId="0" borderId="261" xfId="97" applyFont="1" applyBorder="1" applyAlignment="1" applyProtection="1">
      <alignment horizontal="center" vertical="center"/>
      <protection locked="0"/>
    </xf>
    <xf numFmtId="0" fontId="56" fillId="0" borderId="232" xfId="97" applyFont="1" applyBorder="1" applyAlignment="1" applyProtection="1">
      <alignment horizontal="center" vertical="center"/>
      <protection locked="0"/>
    </xf>
    <xf numFmtId="0" fontId="56" fillId="0" borderId="262" xfId="97" applyFont="1" applyBorder="1" applyAlignment="1" applyProtection="1">
      <alignment horizontal="center" vertical="center"/>
      <protection locked="0"/>
    </xf>
    <xf numFmtId="0" fontId="68" fillId="0" borderId="25" xfId="97" applyFont="1" applyBorder="1" applyAlignment="1" applyProtection="1">
      <alignment horizontal="center" vertical="center" wrapText="1"/>
      <protection locked="0"/>
    </xf>
    <xf numFmtId="0" fontId="68" fillId="0" borderId="25" xfId="97" applyFont="1" applyBorder="1" applyAlignment="1" applyProtection="1">
      <alignment horizontal="center" vertical="center"/>
      <protection locked="0"/>
    </xf>
    <xf numFmtId="0" fontId="56" fillId="0" borderId="232" xfId="97" applyFont="1" applyBorder="1" applyAlignment="1" applyProtection="1">
      <alignment horizontal="center" vertical="center" wrapText="1"/>
      <protection locked="0"/>
    </xf>
    <xf numFmtId="0" fontId="68" fillId="0" borderId="262" xfId="97" applyFont="1" applyBorder="1" applyAlignment="1" applyProtection="1">
      <alignment horizontal="center" vertical="center" wrapText="1"/>
      <protection locked="0"/>
    </xf>
    <xf numFmtId="0" fontId="68" fillId="0" borderId="98" xfId="97" applyFont="1" applyBorder="1" applyAlignment="1" applyProtection="1">
      <alignment horizontal="center" vertical="center" wrapText="1"/>
      <protection locked="0"/>
    </xf>
    <xf numFmtId="0" fontId="56" fillId="0" borderId="89" xfId="97" applyFont="1" applyBorder="1" applyAlignment="1" applyProtection="1">
      <alignment horizontal="center" vertical="center"/>
      <protection locked="0"/>
    </xf>
    <xf numFmtId="0" fontId="68" fillId="0" borderId="261" xfId="97" applyFont="1" applyBorder="1" applyAlignment="1" applyProtection="1">
      <alignment horizontal="center" vertical="center"/>
      <protection locked="0"/>
    </xf>
    <xf numFmtId="0" fontId="56" fillId="0" borderId="263" xfId="97" applyFont="1" applyBorder="1" applyAlignment="1" applyProtection="1">
      <alignment horizontal="center" vertical="center" wrapText="1"/>
      <protection locked="0"/>
    </xf>
    <xf numFmtId="0" fontId="56" fillId="0" borderId="94" xfId="97" applyFont="1" applyBorder="1" applyAlignment="1" applyProtection="1">
      <alignment horizontal="center" vertical="center" wrapText="1"/>
      <protection locked="0"/>
    </xf>
    <xf numFmtId="0" fontId="56" fillId="0" borderId="97" xfId="97" applyFont="1" applyBorder="1" applyAlignment="1" applyProtection="1">
      <alignment horizontal="center" vertical="center" wrapText="1"/>
      <protection locked="0"/>
    </xf>
    <xf numFmtId="0" fontId="80" fillId="0" borderId="232" xfId="97" applyFont="1" applyBorder="1" applyAlignment="1" applyProtection="1">
      <alignment horizontal="center" vertical="center" wrapText="1"/>
      <protection locked="0"/>
    </xf>
    <xf numFmtId="0" fontId="80" fillId="0" borderId="229" xfId="97" applyFont="1" applyBorder="1" applyAlignment="1" applyProtection="1">
      <alignment horizontal="center" vertical="center" wrapText="1"/>
      <protection locked="0"/>
    </xf>
    <xf numFmtId="0" fontId="80" fillId="0" borderId="23" xfId="97" applyFont="1" applyBorder="1" applyAlignment="1" applyProtection="1">
      <alignment horizontal="center" vertical="center" wrapText="1"/>
      <protection locked="0"/>
    </xf>
    <xf numFmtId="0" fontId="56" fillId="0" borderId="237" xfId="97" applyFont="1" applyBorder="1" applyAlignment="1" applyProtection="1">
      <alignment horizontal="center" vertical="center"/>
      <protection locked="0"/>
    </xf>
    <xf numFmtId="0" fontId="56" fillId="0" borderId="89" xfId="97" applyFont="1" applyBorder="1" applyAlignment="1">
      <alignment horizontal="center" vertical="center"/>
    </xf>
    <xf numFmtId="0" fontId="56" fillId="0" borderId="235" xfId="97" applyFont="1" applyBorder="1" applyAlignment="1">
      <alignment horizontal="center" vertical="center"/>
    </xf>
    <xf numFmtId="0" fontId="56" fillId="0" borderId="264" xfId="97" applyFont="1" applyBorder="1" applyAlignment="1" applyProtection="1">
      <alignment horizontal="center" vertical="center"/>
      <protection locked="0"/>
    </xf>
    <xf numFmtId="0" fontId="56" fillId="0" borderId="98" xfId="97" applyFont="1" applyBorder="1" applyAlignment="1" applyProtection="1">
      <alignment horizontal="center" vertical="center"/>
      <protection locked="0"/>
    </xf>
    <xf numFmtId="0" fontId="80" fillId="0" borderId="230" xfId="97" applyFont="1" applyBorder="1" applyAlignment="1" applyProtection="1">
      <alignment horizontal="center" vertical="center" wrapText="1"/>
      <protection locked="0"/>
    </xf>
    <xf numFmtId="0" fontId="68" fillId="0" borderId="0" xfId="97" applyFont="1" applyAlignment="1" applyProtection="1">
      <alignment horizontal="center" vertical="center" wrapText="1"/>
      <protection locked="0"/>
    </xf>
    <xf numFmtId="0" fontId="68" fillId="0" borderId="95" xfId="97" applyFont="1" applyBorder="1" applyAlignment="1" applyProtection="1">
      <alignment horizontal="center" vertical="center" wrapText="1"/>
      <protection locked="0"/>
    </xf>
    <xf numFmtId="0" fontId="68" fillId="0" borderId="237" xfId="97" applyFont="1" applyBorder="1" applyAlignment="1" applyProtection="1">
      <alignment horizontal="center" vertical="center" wrapText="1"/>
      <protection locked="0"/>
    </xf>
    <xf numFmtId="0" fontId="68" fillId="0" borderId="55" xfId="97" applyFont="1" applyBorder="1" applyAlignment="1" applyProtection="1">
      <alignment horizontal="center" vertical="center" wrapText="1"/>
      <protection locked="0"/>
    </xf>
    <xf numFmtId="0" fontId="56" fillId="0" borderId="236" xfId="97" applyFont="1" applyBorder="1" applyAlignment="1" applyProtection="1">
      <alignment horizontal="center" vertical="center"/>
      <protection locked="0"/>
    </xf>
    <xf numFmtId="0" fontId="47" fillId="0" borderId="25" xfId="97" applyFont="1" applyBorder="1" applyAlignment="1" applyProtection="1">
      <alignment horizontal="center"/>
      <protection locked="0"/>
    </xf>
    <xf numFmtId="0" fontId="76" fillId="0" borderId="25" xfId="97" applyFont="1" applyBorder="1" applyAlignment="1" applyProtection="1">
      <alignment horizontal="center"/>
      <protection locked="0"/>
    </xf>
    <xf numFmtId="49" fontId="78" fillId="0" borderId="234" xfId="97" applyNumberFormat="1" applyFont="1" applyBorder="1" applyAlignment="1" applyProtection="1">
      <alignment horizontal="center"/>
      <protection locked="0"/>
    </xf>
    <xf numFmtId="49" fontId="78" fillId="0" borderId="236" xfId="97" applyNumberFormat="1" applyFont="1" applyBorder="1" applyAlignment="1" applyProtection="1">
      <alignment horizontal="center"/>
      <protection locked="0"/>
    </xf>
    <xf numFmtId="0" fontId="79" fillId="0" borderId="230" xfId="97" applyFont="1" applyBorder="1" applyAlignment="1" applyProtection="1">
      <alignment horizontal="center" vertical="center"/>
      <protection locked="0"/>
    </xf>
    <xf numFmtId="0" fontId="47" fillId="0" borderId="184" xfId="4" applyFont="1" applyBorder="1" applyAlignment="1">
      <alignment horizontal="center"/>
    </xf>
    <xf numFmtId="0" fontId="47" fillId="0" borderId="235" xfId="4" applyFont="1" applyBorder="1" applyAlignment="1">
      <alignment horizontal="center"/>
    </xf>
    <xf numFmtId="0" fontId="47" fillId="0" borderId="186" xfId="4" applyFont="1" applyBorder="1" applyAlignment="1">
      <alignment horizontal="center"/>
    </xf>
    <xf numFmtId="0" fontId="47" fillId="0" borderId="232" xfId="4" applyFont="1" applyBorder="1" applyAlignment="1">
      <alignment horizontal="center" vertical="top" wrapText="1"/>
    </xf>
    <xf numFmtId="0" fontId="47" fillId="0" borderId="233" xfId="4" applyFont="1" applyBorder="1" applyAlignment="1">
      <alignment horizontal="center" vertical="top" wrapText="1"/>
    </xf>
    <xf numFmtId="0" fontId="47" fillId="0" borderId="23" xfId="4" applyFont="1" applyBorder="1" applyAlignment="1">
      <alignment horizontal="center"/>
    </xf>
    <xf numFmtId="0" fontId="47" fillId="0" borderId="24" xfId="4" applyFont="1" applyBorder="1" applyAlignment="1">
      <alignment horizontal="center"/>
    </xf>
    <xf numFmtId="198" fontId="47" fillId="0" borderId="232" xfId="96" applyNumberFormat="1" applyFont="1" applyBorder="1" applyAlignment="1">
      <alignment horizontal="center"/>
    </xf>
    <xf numFmtId="198" fontId="47" fillId="0" borderId="233" xfId="96" applyNumberFormat="1" applyFont="1" applyBorder="1" applyAlignment="1">
      <alignment horizontal="center"/>
    </xf>
    <xf numFmtId="0" fontId="61" fillId="0" borderId="234" xfId="96" applyFont="1" applyBorder="1" applyAlignment="1">
      <alignment horizontal="center" wrapText="1"/>
    </xf>
    <xf numFmtId="0" fontId="154" fillId="0" borderId="236" xfId="96" applyFont="1" applyBorder="1"/>
    <xf numFmtId="0" fontId="47" fillId="0" borderId="234" xfId="96" applyFont="1" applyBorder="1" applyAlignment="1">
      <alignment horizontal="center" wrapText="1"/>
    </xf>
    <xf numFmtId="0" fontId="19" fillId="0" borderId="236" xfId="96" applyBorder="1"/>
    <xf numFmtId="0" fontId="155" fillId="0" borderId="230" xfId="96" applyFont="1" applyBorder="1" applyAlignment="1">
      <alignment horizontal="center"/>
    </xf>
    <xf numFmtId="0" fontId="156" fillId="0" borderId="230" xfId="96" applyFont="1" applyBorder="1"/>
    <xf numFmtId="0" fontId="114" fillId="0" borderId="95" xfId="96" applyFont="1" applyBorder="1" applyAlignment="1">
      <alignment horizontal="center"/>
    </xf>
    <xf numFmtId="0" fontId="19" fillId="0" borderId="95" xfId="96" applyBorder="1" applyAlignment="1">
      <alignment horizontal="center"/>
    </xf>
    <xf numFmtId="0" fontId="61" fillId="0" borderId="233" xfId="96" applyFont="1" applyBorder="1" applyAlignment="1">
      <alignment horizontal="center" vertical="center"/>
    </xf>
    <xf numFmtId="0" fontId="61" fillId="0" borderId="24" xfId="96" applyFont="1" applyBorder="1" applyAlignment="1">
      <alignment horizontal="center" vertical="center"/>
    </xf>
    <xf numFmtId="0" fontId="47" fillId="0" borderId="232" xfId="96" applyFont="1" applyBorder="1" applyAlignment="1">
      <alignment horizontal="center" wrapText="1"/>
    </xf>
    <xf numFmtId="0" fontId="19" fillId="0" borderId="233" xfId="96" applyBorder="1" applyAlignment="1">
      <alignment horizontal="center" wrapText="1"/>
    </xf>
    <xf numFmtId="0" fontId="47" fillId="0" borderId="23" xfId="96" applyFont="1" applyBorder="1" applyAlignment="1">
      <alignment horizontal="center" wrapText="1"/>
    </xf>
    <xf numFmtId="0" fontId="19" fillId="0" borderId="24" xfId="96" applyBorder="1" applyAlignment="1">
      <alignment horizontal="center" wrapText="1"/>
    </xf>
    <xf numFmtId="0" fontId="47" fillId="0" borderId="234" xfId="96" applyFont="1" applyBorder="1" applyAlignment="1">
      <alignment horizontal="center"/>
    </xf>
    <xf numFmtId="0" fontId="47" fillId="0" borderId="235" xfId="96" applyFont="1" applyBorder="1" applyAlignment="1">
      <alignment horizontal="center"/>
    </xf>
    <xf numFmtId="0" fontId="19" fillId="0" borderId="236" xfId="96" applyBorder="1" applyAlignment="1">
      <alignment horizontal="center"/>
    </xf>
    <xf numFmtId="0" fontId="47" fillId="0" borderId="25" xfId="96" applyFont="1" applyBorder="1" applyAlignment="1">
      <alignment horizontal="center"/>
    </xf>
    <xf numFmtId="0" fontId="19" fillId="0" borderId="234" xfId="96" applyBorder="1"/>
    <xf numFmtId="0" fontId="61" fillId="0" borderId="234" xfId="96" applyFont="1" applyBorder="1" applyAlignment="1">
      <alignment horizontal="center"/>
    </xf>
    <xf numFmtId="0" fontId="61" fillId="0" borderId="236" xfId="96" applyFont="1" applyBorder="1" applyAlignment="1">
      <alignment horizontal="center"/>
    </xf>
    <xf numFmtId="0" fontId="61" fillId="0" borderId="25" xfId="96" applyFont="1" applyBorder="1" applyAlignment="1">
      <alignment horizontal="center"/>
    </xf>
    <xf numFmtId="0" fontId="19" fillId="0" borderId="25" xfId="96" applyBorder="1" applyAlignment="1">
      <alignment horizontal="center"/>
    </xf>
    <xf numFmtId="0" fontId="61" fillId="0" borderId="25" xfId="96" applyFont="1" applyBorder="1" applyAlignment="1">
      <alignment horizontal="center" wrapText="1"/>
    </xf>
    <xf numFmtId="0" fontId="154" fillId="0" borderId="234" xfId="96" applyFont="1" applyBorder="1"/>
    <xf numFmtId="0" fontId="47" fillId="0" borderId="234" xfId="96" applyFont="1" applyBorder="1" applyAlignment="1">
      <alignment horizontal="center" vertical="center" wrapText="1"/>
    </xf>
    <xf numFmtId="0" fontId="19" fillId="0" borderId="236" xfId="96" applyBorder="1" applyAlignment="1">
      <alignment vertical="center"/>
    </xf>
    <xf numFmtId="0" fontId="106" fillId="0" borderId="230" xfId="96" applyFont="1" applyBorder="1" applyAlignment="1">
      <alignment horizontal="center"/>
    </xf>
    <xf numFmtId="0" fontId="156" fillId="0" borderId="230" xfId="96" applyFont="1" applyBorder="1" applyAlignment="1">
      <alignment horizontal="center"/>
    </xf>
    <xf numFmtId="0" fontId="157" fillId="0" borderId="233" xfId="96" applyFont="1" applyBorder="1" applyAlignment="1">
      <alignment horizontal="center" vertical="center"/>
    </xf>
    <xf numFmtId="0" fontId="157" fillId="0" borderId="24" xfId="96" applyFont="1" applyBorder="1" applyAlignment="1">
      <alignment horizontal="center" vertical="center"/>
    </xf>
    <xf numFmtId="0" fontId="47" fillId="0" borderId="25" xfId="96" applyFont="1" applyBorder="1" applyAlignment="1">
      <alignment horizontal="center" wrapText="1"/>
    </xf>
    <xf numFmtId="0" fontId="47" fillId="0" borderId="95" xfId="23" applyFont="1" applyBorder="1" applyAlignment="1">
      <alignment horizontal="center" vertical="center"/>
    </xf>
    <xf numFmtId="0" fontId="61" fillId="0" borderId="234" xfId="23" applyFont="1" applyBorder="1" applyAlignment="1">
      <alignment horizontal="center" vertical="center"/>
    </xf>
    <xf numFmtId="0" fontId="61" fillId="0" borderId="236" xfId="23" applyFont="1" applyBorder="1" applyAlignment="1">
      <alignment horizontal="center" vertical="center"/>
    </xf>
    <xf numFmtId="0" fontId="154" fillId="0" borderId="236" xfId="23" applyFont="1" applyBorder="1" applyAlignment="1">
      <alignment horizontal="center" vertical="center"/>
    </xf>
    <xf numFmtId="0" fontId="106" fillId="0" borderId="230" xfId="23" applyFont="1" applyBorder="1" applyAlignment="1">
      <alignment horizontal="center" vertical="center"/>
    </xf>
    <xf numFmtId="0" fontId="156" fillId="0" borderId="230" xfId="23" applyFont="1" applyBorder="1" applyAlignment="1">
      <alignment horizontal="center" vertical="center"/>
    </xf>
    <xf numFmtId="0" fontId="91" fillId="0" borderId="230" xfId="23" applyFont="1" applyBorder="1" applyAlignment="1">
      <alignment horizontal="center" vertical="center"/>
    </xf>
    <xf numFmtId="0" fontId="158" fillId="0" borderId="230" xfId="23" applyFont="1" applyBorder="1" applyAlignment="1">
      <alignment horizontal="center" vertical="center"/>
    </xf>
    <xf numFmtId="0" fontId="47" fillId="0" borderId="95" xfId="23" applyFont="1" applyBorder="1">
      <alignment vertical="center"/>
    </xf>
    <xf numFmtId="0" fontId="19" fillId="0" borderId="95" xfId="23" applyBorder="1">
      <alignment vertical="center"/>
    </xf>
    <xf numFmtId="0" fontId="47" fillId="0" borderId="234" xfId="23" applyFont="1" applyBorder="1" applyAlignment="1">
      <alignment horizontal="center" vertical="center"/>
    </xf>
    <xf numFmtId="0" fontId="47" fillId="0" borderId="236" xfId="23" applyFont="1" applyBorder="1" applyAlignment="1">
      <alignment horizontal="center" vertical="center"/>
    </xf>
    <xf numFmtId="0" fontId="47" fillId="0" borderId="25" xfId="23" applyFont="1" applyBorder="1">
      <alignment vertical="center"/>
    </xf>
    <xf numFmtId="0" fontId="19" fillId="0" borderId="236" xfId="23" applyBorder="1" applyAlignment="1">
      <alignment horizontal="center" vertical="center"/>
    </xf>
    <xf numFmtId="0" fontId="160" fillId="0" borderId="233" xfId="23" applyFont="1" applyBorder="1" applyAlignment="1">
      <alignment horizontal="center" vertical="center"/>
    </xf>
    <xf numFmtId="0" fontId="61" fillId="0" borderId="24" xfId="23" applyFont="1" applyBorder="1" applyAlignment="1">
      <alignment horizontal="center" vertical="center"/>
    </xf>
    <xf numFmtId="0" fontId="47" fillId="0" borderId="25" xfId="23" applyFont="1" applyBorder="1" applyAlignment="1">
      <alignment horizontal="center" vertical="center"/>
    </xf>
    <xf numFmtId="0" fontId="19" fillId="0" borderId="25" xfId="23" applyBorder="1" applyAlignment="1">
      <alignment horizontal="center" vertical="center"/>
    </xf>
    <xf numFmtId="0" fontId="47" fillId="0" borderId="235" xfId="23" applyFont="1" applyBorder="1" applyAlignment="1">
      <alignment horizontal="center" vertical="center"/>
    </xf>
    <xf numFmtId="0" fontId="92" fillId="0" borderId="0" xfId="23" applyFont="1">
      <alignment vertical="center"/>
    </xf>
    <xf numFmtId="0" fontId="19" fillId="0" borderId="0" xfId="23">
      <alignment vertical="center"/>
    </xf>
    <xf numFmtId="0" fontId="19" fillId="0" borderId="25" xfId="23" applyBorder="1">
      <alignment vertical="center"/>
    </xf>
    <xf numFmtId="0" fontId="92" fillId="0" borderId="95" xfId="23" applyFont="1" applyBorder="1">
      <alignment vertical="center"/>
    </xf>
    <xf numFmtId="0" fontId="47" fillId="0" borderId="234" xfId="23" applyFont="1" applyBorder="1" applyAlignment="1">
      <alignment horizontal="left" vertical="center"/>
    </xf>
    <xf numFmtId="0" fontId="47" fillId="0" borderId="236" xfId="23" applyFont="1" applyBorder="1" applyAlignment="1">
      <alignment horizontal="left" vertical="center"/>
    </xf>
    <xf numFmtId="0" fontId="61" fillId="0" borderId="237" xfId="4" applyFont="1" applyBorder="1" applyAlignment="1">
      <alignment horizontal="center" vertical="center"/>
    </xf>
    <xf numFmtId="0" fontId="61" fillId="0" borderId="55" xfId="4" applyFont="1" applyBorder="1" applyAlignment="1">
      <alignment horizontal="center" vertical="center"/>
    </xf>
    <xf numFmtId="0" fontId="61" fillId="0" borderId="237" xfId="4" applyFont="1" applyBorder="1" applyAlignment="1">
      <alignment horizontal="center" vertical="center" wrapText="1"/>
    </xf>
    <xf numFmtId="0" fontId="61" fillId="0" borderId="55" xfId="4" applyFont="1" applyBorder="1" applyAlignment="1">
      <alignment horizontal="center" vertical="center" wrapText="1"/>
    </xf>
    <xf numFmtId="0" fontId="61" fillId="0" borderId="232" xfId="4" applyFont="1" applyBorder="1" applyAlignment="1">
      <alignment horizontal="center" vertical="center"/>
    </xf>
    <xf numFmtId="0" fontId="61" fillId="0" borderId="23" xfId="4" applyFont="1" applyBorder="1" applyAlignment="1">
      <alignment horizontal="center" vertical="center"/>
    </xf>
    <xf numFmtId="0" fontId="92" fillId="0" borderId="184" xfId="97" applyFont="1" applyBorder="1" applyAlignment="1">
      <alignment horizontal="center" vertical="center"/>
    </xf>
    <xf numFmtId="0" fontId="92" fillId="0" borderId="186" xfId="97" applyFont="1" applyBorder="1" applyAlignment="1">
      <alignment horizontal="center" vertical="center"/>
    </xf>
    <xf numFmtId="0" fontId="105" fillId="0" borderId="0" xfId="4" applyFont="1" applyAlignment="1">
      <alignment horizontal="center"/>
    </xf>
    <xf numFmtId="0" fontId="155" fillId="0" borderId="0" xfId="4" applyFont="1" applyAlignment="1">
      <alignment horizontal="center"/>
    </xf>
    <xf numFmtId="0" fontId="61" fillId="0" borderId="95" xfId="4" applyFont="1" applyBorder="1" applyAlignment="1">
      <alignment horizontal="center"/>
    </xf>
    <xf numFmtId="0" fontId="61" fillId="0" borderId="233" xfId="4" applyFont="1" applyBorder="1" applyAlignment="1">
      <alignment horizontal="center" vertical="center"/>
    </xf>
    <xf numFmtId="0" fontId="61" fillId="0" borderId="155" xfId="4" applyFont="1" applyBorder="1" applyAlignment="1">
      <alignment horizontal="center" vertical="center"/>
    </xf>
    <xf numFmtId="0" fontId="61" fillId="0" borderId="24" xfId="4" applyFont="1" applyBorder="1" applyAlignment="1">
      <alignment horizontal="center" vertical="center"/>
    </xf>
    <xf numFmtId="0" fontId="61" fillId="0" borderId="23" xfId="4" applyFont="1" applyBorder="1" applyAlignment="1">
      <alignment horizontal="center" wrapText="1"/>
    </xf>
    <xf numFmtId="0" fontId="61" fillId="0" borderId="95" xfId="4" applyFont="1" applyBorder="1" applyAlignment="1">
      <alignment horizontal="center" wrapText="1"/>
    </xf>
    <xf numFmtId="0" fontId="61" fillId="0" borderId="24" xfId="4" applyFont="1" applyBorder="1"/>
    <xf numFmtId="0" fontId="61" fillId="0" borderId="23" xfId="4" applyFont="1" applyBorder="1" applyAlignment="1">
      <alignment horizontal="center"/>
    </xf>
    <xf numFmtId="0" fontId="61" fillId="0" borderId="263" xfId="4" applyFont="1" applyBorder="1" applyAlignment="1">
      <alignment horizontal="center" vertical="center" wrapText="1"/>
    </xf>
    <xf numFmtId="0" fontId="154" fillId="0" borderId="94" xfId="4" applyFont="1" applyBorder="1" applyAlignment="1">
      <alignment vertical="center"/>
    </xf>
    <xf numFmtId="0" fontId="154" fillId="0" borderId="97" xfId="4" applyFont="1" applyBorder="1" applyAlignment="1">
      <alignment vertical="center"/>
    </xf>
    <xf numFmtId="0" fontId="61" fillId="0" borderId="232" xfId="4" applyFont="1" applyBorder="1" applyAlignment="1">
      <alignment horizontal="center" vertical="center" wrapText="1"/>
    </xf>
    <xf numFmtId="0" fontId="154" fillId="0" borderId="229" xfId="4" applyFont="1" applyBorder="1" applyAlignment="1">
      <alignment horizontal="center" vertical="center" wrapText="1"/>
    </xf>
    <xf numFmtId="0" fontId="154" fillId="0" borderId="23" xfId="4" applyFont="1" applyBorder="1" applyAlignment="1">
      <alignment horizontal="center" vertical="center" wrapText="1"/>
    </xf>
    <xf numFmtId="0" fontId="61" fillId="0" borderId="184" xfId="4" applyFont="1" applyBorder="1" applyAlignment="1">
      <alignment horizontal="center" vertical="top"/>
    </xf>
    <xf numFmtId="0" fontId="61" fillId="0" borderId="235" xfId="4" applyFont="1" applyBorder="1" applyAlignment="1">
      <alignment horizontal="center" vertical="top"/>
    </xf>
    <xf numFmtId="0" fontId="61" fillId="0" borderId="186" xfId="4" applyFont="1" applyBorder="1" applyAlignment="1">
      <alignment horizontal="center" vertical="top"/>
    </xf>
    <xf numFmtId="0" fontId="47" fillId="0" borderId="0" xfId="4" applyFont="1" applyAlignment="1" applyProtection="1">
      <alignment horizontal="left"/>
      <protection locked="0"/>
    </xf>
    <xf numFmtId="0" fontId="76" fillId="0" borderId="0" xfId="4" applyFont="1" applyProtection="1">
      <protection locked="0"/>
    </xf>
    <xf numFmtId="0" fontId="7" fillId="0" borderId="148" xfId="4" applyFont="1" applyBorder="1" applyAlignment="1" applyProtection="1">
      <alignment horizontal="center" vertical="center"/>
      <protection locked="0"/>
    </xf>
    <xf numFmtId="0" fontId="7" fillId="0" borderId="80" xfId="4" applyFont="1" applyBorder="1" applyAlignment="1" applyProtection="1">
      <alignment horizontal="center" vertical="center"/>
      <protection locked="0"/>
    </xf>
    <xf numFmtId="0" fontId="7" fillId="0" borderId="151" xfId="4" applyFont="1" applyBorder="1" applyAlignment="1" applyProtection="1">
      <alignment horizontal="center" vertical="center"/>
      <protection locked="0"/>
    </xf>
    <xf numFmtId="0" fontId="7" fillId="0" borderId="147" xfId="4" applyFont="1" applyBorder="1" applyAlignment="1" applyProtection="1">
      <alignment horizontal="center" vertical="center"/>
      <protection locked="0"/>
    </xf>
    <xf numFmtId="0" fontId="7" fillId="0" borderId="155" xfId="4" applyFont="1" applyBorder="1" applyAlignment="1" applyProtection="1">
      <alignment horizontal="center" vertical="center"/>
      <protection locked="0"/>
    </xf>
    <xf numFmtId="0" fontId="7" fillId="0" borderId="180" xfId="4" applyFont="1" applyBorder="1" applyAlignment="1" applyProtection="1">
      <alignment horizontal="center" vertical="center"/>
      <protection locked="0"/>
    </xf>
    <xf numFmtId="0" fontId="7" fillId="0" borderId="173" xfId="4" applyFont="1" applyBorder="1" applyAlignment="1" applyProtection="1">
      <alignment horizontal="center" vertical="center"/>
      <protection locked="0"/>
    </xf>
    <xf numFmtId="0" fontId="7" fillId="0" borderId="183" xfId="4" applyFont="1" applyBorder="1" applyAlignment="1" applyProtection="1">
      <alignment horizontal="center" vertical="center"/>
      <protection locked="0"/>
    </xf>
    <xf numFmtId="0" fontId="7" fillId="0" borderId="24" xfId="4" applyFont="1" applyBorder="1" applyAlignment="1" applyProtection="1">
      <alignment horizontal="center" vertical="center"/>
      <protection locked="0"/>
    </xf>
    <xf numFmtId="0" fontId="7" fillId="0" borderId="170" xfId="4" applyFont="1" applyBorder="1" applyAlignment="1" applyProtection="1">
      <alignment horizontal="center" vertical="center"/>
      <protection locked="0"/>
    </xf>
    <xf numFmtId="0" fontId="7" fillId="0" borderId="55" xfId="4" applyFont="1" applyBorder="1" applyAlignment="1" applyProtection="1">
      <alignment horizontal="center" vertical="center"/>
      <protection locked="0"/>
    </xf>
    <xf numFmtId="0" fontId="7" fillId="0" borderId="25" xfId="4" applyFont="1" applyBorder="1" applyAlignment="1" applyProtection="1">
      <alignment horizontal="center" vertical="center"/>
      <protection locked="0"/>
    </xf>
    <xf numFmtId="0" fontId="7" fillId="0" borderId="184" xfId="4" applyFont="1" applyBorder="1" applyAlignment="1" applyProtection="1">
      <alignment horizontal="center" vertical="center"/>
      <protection locked="0"/>
    </xf>
    <xf numFmtId="0" fontId="6" fillId="0" borderId="146" xfId="4" applyFont="1" applyBorder="1" applyAlignment="1" applyProtection="1">
      <alignment horizontal="left" vertical="center"/>
      <protection locked="0"/>
    </xf>
    <xf numFmtId="0" fontId="47" fillId="0" borderId="146" xfId="4" applyFont="1" applyBorder="1" applyAlignment="1" applyProtection="1">
      <alignment horizontal="right"/>
      <protection locked="0"/>
    </xf>
    <xf numFmtId="0" fontId="59" fillId="0" borderId="173" xfId="4" applyFont="1" applyBorder="1" applyAlignment="1" applyProtection="1">
      <alignment horizontal="center" vertical="center"/>
      <protection locked="0"/>
    </xf>
    <xf numFmtId="0" fontId="92" fillId="0" borderId="173" xfId="4" applyFont="1" applyBorder="1" applyAlignment="1" applyProtection="1">
      <alignment horizontal="center" vertical="center"/>
      <protection locked="0"/>
    </xf>
    <xf numFmtId="0" fontId="92" fillId="0" borderId="181" xfId="4" applyFont="1" applyBorder="1" applyAlignment="1" applyProtection="1">
      <alignment horizontal="center" vertical="center"/>
      <protection locked="0"/>
    </xf>
    <xf numFmtId="0" fontId="59" fillId="0" borderId="25" xfId="4" applyFont="1" applyBorder="1" applyAlignment="1" applyProtection="1">
      <alignment horizontal="center" vertical="center"/>
      <protection locked="0"/>
    </xf>
    <xf numFmtId="0" fontId="59" fillId="0" borderId="164" xfId="4" applyFont="1" applyBorder="1" applyAlignment="1" applyProtection="1">
      <alignment horizontal="center" vertical="center"/>
      <protection locked="0"/>
    </xf>
    <xf numFmtId="0" fontId="109" fillId="0" borderId="182" xfId="4" applyFont="1" applyBorder="1" applyAlignment="1" applyProtection="1">
      <alignment horizontal="center" vertical="center"/>
      <protection locked="0"/>
    </xf>
    <xf numFmtId="0" fontId="19" fillId="0" borderId="0" xfId="4" applyAlignment="1">
      <alignment horizontal="center" vertical="center"/>
    </xf>
    <xf numFmtId="0" fontId="19" fillId="0" borderId="182" xfId="4" applyBorder="1" applyAlignment="1">
      <alignment horizontal="center" vertical="center"/>
    </xf>
    <xf numFmtId="0" fontId="7" fillId="0" borderId="179" xfId="4" applyFont="1" applyBorder="1" applyAlignment="1" applyProtection="1">
      <alignment horizontal="center" vertical="center"/>
      <protection locked="0"/>
    </xf>
    <xf numFmtId="0" fontId="6" fillId="0" borderId="183" xfId="4" applyFont="1" applyBorder="1" applyAlignment="1" applyProtection="1">
      <alignment horizontal="center" vertical="center"/>
      <protection locked="0"/>
    </xf>
    <xf numFmtId="0" fontId="6" fillId="0" borderId="157" xfId="4" applyFont="1" applyBorder="1" applyAlignment="1" applyProtection="1">
      <alignment horizontal="center" vertical="center"/>
      <protection locked="0"/>
    </xf>
    <xf numFmtId="0" fontId="7" fillId="0" borderId="186" xfId="4" applyFont="1" applyBorder="1" applyAlignment="1" applyProtection="1">
      <alignment horizontal="center" vertical="center"/>
      <protection locked="0"/>
    </xf>
    <xf numFmtId="0" fontId="7" fillId="0" borderId="188" xfId="4" applyFont="1" applyBorder="1" applyAlignment="1" applyProtection="1">
      <alignment horizontal="center" vertical="center"/>
      <protection locked="0"/>
    </xf>
    <xf numFmtId="0" fontId="7" fillId="0" borderId="154" xfId="4" applyFont="1" applyBorder="1" applyAlignment="1" applyProtection="1">
      <alignment horizontal="center" vertical="center"/>
      <protection locked="0"/>
    </xf>
    <xf numFmtId="0" fontId="7" fillId="0" borderId="153" xfId="4" applyFont="1" applyBorder="1" applyAlignment="1" applyProtection="1">
      <alignment horizontal="center" vertical="center"/>
      <protection locked="0"/>
    </xf>
    <xf numFmtId="0" fontId="59" fillId="0" borderId="150" xfId="4" applyFont="1" applyBorder="1" applyAlignment="1" applyProtection="1">
      <alignment horizontal="center" vertical="center"/>
      <protection locked="0"/>
    </xf>
    <xf numFmtId="0" fontId="59" fillId="0" borderId="179" xfId="4" applyFont="1" applyBorder="1" applyAlignment="1" applyProtection="1">
      <alignment horizontal="center" vertical="center"/>
      <protection locked="0"/>
    </xf>
    <xf numFmtId="0" fontId="47" fillId="0" borderId="157" xfId="4" applyFont="1" applyBorder="1" applyAlignment="1" applyProtection="1">
      <alignment horizontal="center" vertical="center"/>
      <protection locked="0"/>
    </xf>
    <xf numFmtId="0" fontId="47" fillId="0" borderId="171" xfId="4" applyFont="1" applyBorder="1" applyAlignment="1" applyProtection="1">
      <alignment horizontal="center" vertical="center"/>
      <protection locked="0"/>
    </xf>
    <xf numFmtId="0" fontId="59" fillId="0" borderId="184" xfId="4" applyFont="1" applyBorder="1" applyAlignment="1" applyProtection="1">
      <alignment horizontal="center" vertical="center"/>
      <protection locked="0"/>
    </xf>
    <xf numFmtId="0" fontId="59" fillId="0" borderId="186" xfId="4" applyFont="1" applyBorder="1" applyAlignment="1" applyProtection="1">
      <alignment horizontal="center" vertical="center"/>
      <protection locked="0"/>
    </xf>
    <xf numFmtId="0" fontId="59" fillId="0" borderId="185" xfId="4" applyFont="1" applyBorder="1" applyAlignment="1" applyProtection="1">
      <alignment horizontal="center" vertical="center"/>
      <protection locked="0"/>
    </xf>
    <xf numFmtId="0" fontId="5" fillId="0" borderId="182" xfId="4" applyFont="1" applyBorder="1" applyAlignment="1" applyProtection="1">
      <alignment horizontal="center" vertical="center"/>
      <protection locked="0"/>
    </xf>
    <xf numFmtId="0" fontId="112" fillId="0" borderId="182" xfId="4" applyFont="1" applyBorder="1" applyAlignment="1" applyProtection="1">
      <alignment horizontal="center" vertical="center"/>
      <protection locked="0"/>
    </xf>
    <xf numFmtId="49" fontId="113" fillId="0" borderId="147" xfId="141" applyNumberFormat="1" applyFont="1" applyBorder="1" applyAlignment="1">
      <alignment horizontal="center" vertical="center" wrapText="1"/>
    </xf>
    <xf numFmtId="0" fontId="106" fillId="0" borderId="147" xfId="141" applyFont="1" applyBorder="1" applyAlignment="1">
      <alignment horizontal="center" vertical="center" wrapText="1"/>
    </xf>
    <xf numFmtId="0" fontId="47" fillId="0" borderId="146" xfId="141" applyFont="1" applyBorder="1" applyAlignment="1">
      <alignment horizontal="center" vertical="center" wrapText="1"/>
    </xf>
    <xf numFmtId="0" fontId="47" fillId="0" borderId="148" xfId="141" applyFont="1" applyBorder="1" applyAlignment="1">
      <alignment horizontal="center" vertical="center" wrapText="1"/>
    </xf>
    <xf numFmtId="0" fontId="47" fillId="0" borderId="151" xfId="141" applyFont="1" applyBorder="1" applyAlignment="1">
      <alignment horizontal="center" vertical="center" wrapText="1"/>
    </xf>
    <xf numFmtId="0" fontId="47" fillId="0" borderId="189" xfId="141" applyFont="1" applyBorder="1" applyAlignment="1">
      <alignment horizontal="center" vertical="center" wrapText="1"/>
    </xf>
    <xf numFmtId="0" fontId="47" fillId="0" borderId="174" xfId="141" applyFont="1" applyBorder="1" applyAlignment="1">
      <alignment horizontal="center" vertical="center" wrapText="1"/>
    </xf>
    <xf numFmtId="0" fontId="47" fillId="0" borderId="157" xfId="141" applyFont="1" applyBorder="1" applyAlignment="1">
      <alignment horizontal="distributed" vertical="center" wrapText="1" justifyLastLine="1"/>
    </xf>
    <xf numFmtId="0" fontId="47" fillId="0" borderId="183" xfId="141" applyFont="1" applyBorder="1" applyAlignment="1">
      <alignment horizontal="distributed" vertical="center" wrapText="1" justifyLastLine="1"/>
    </xf>
    <xf numFmtId="0" fontId="47" fillId="0" borderId="190" xfId="141" applyFont="1" applyBorder="1" applyAlignment="1">
      <alignment horizontal="distributed" vertical="center" wrapText="1" justifyLastLine="1"/>
    </xf>
    <xf numFmtId="0" fontId="47" fillId="0" borderId="146" xfId="141" applyFont="1" applyBorder="1" applyAlignment="1">
      <alignment horizontal="center" wrapText="1"/>
    </xf>
    <xf numFmtId="49" fontId="106" fillId="0" borderId="147" xfId="141" applyNumberFormat="1" applyFont="1" applyBorder="1" applyAlignment="1">
      <alignment horizontal="center" vertical="center" wrapText="1"/>
    </xf>
    <xf numFmtId="0" fontId="47" fillId="0" borderId="0" xfId="24" applyFont="1" applyAlignment="1">
      <alignment horizontal="left" vertical="top" wrapText="1"/>
    </xf>
    <xf numFmtId="0" fontId="61" fillId="0" borderId="273" xfId="24" applyFont="1" applyBorder="1" applyAlignment="1">
      <alignment horizontal="center"/>
    </xf>
    <xf numFmtId="0" fontId="61" fillId="0" borderId="274" xfId="24" applyFont="1" applyBorder="1" applyAlignment="1">
      <alignment horizontal="center"/>
    </xf>
    <xf numFmtId="0" fontId="47" fillId="0" borderId="275" xfId="24" applyFont="1" applyBorder="1" applyAlignment="1">
      <alignment horizontal="left" vertical="center"/>
    </xf>
    <xf numFmtId="0" fontId="22" fillId="0" borderId="276" xfId="24" applyBorder="1"/>
    <xf numFmtId="0" fontId="79" fillId="0" borderId="0" xfId="24" applyFont="1" applyAlignment="1">
      <alignment horizontal="center" vertical="center" wrapText="1"/>
    </xf>
    <xf numFmtId="0" fontId="47" fillId="0" borderId="278" xfId="24" applyFont="1" applyBorder="1" applyAlignment="1">
      <alignment horizontal="center" wrapText="1"/>
    </xf>
    <xf numFmtId="0" fontId="47" fillId="0" borderId="148" xfId="24" applyFont="1" applyBorder="1" applyAlignment="1">
      <alignment horizontal="distributed" vertical="center" wrapText="1" justifyLastLine="1"/>
    </xf>
    <xf numFmtId="0" fontId="47" fillId="0" borderId="80" xfId="24" applyFont="1" applyBorder="1" applyAlignment="1">
      <alignment horizontal="distributed" vertical="center" wrapText="1" justifyLastLine="1"/>
    </xf>
    <xf numFmtId="0" fontId="47" fillId="0" borderId="279" xfId="24" applyFont="1" applyBorder="1" applyAlignment="1">
      <alignment horizontal="distributed" vertical="center" wrapText="1" justifyLastLine="1"/>
    </xf>
    <xf numFmtId="0" fontId="47" fillId="0" borderId="189" xfId="24" applyFont="1" applyBorder="1" applyAlignment="1">
      <alignment horizontal="distributed" vertical="center" wrapText="1" justifyLastLine="1"/>
    </xf>
    <xf numFmtId="0" fontId="47" fillId="0" borderId="172" xfId="24" applyFont="1" applyBorder="1" applyAlignment="1">
      <alignment horizontal="distributed" vertical="center" wrapText="1" justifyLastLine="1"/>
    </xf>
    <xf numFmtId="0" fontId="47" fillId="0" borderId="174" xfId="24" applyFont="1" applyBorder="1" applyAlignment="1">
      <alignment horizontal="distributed" vertical="center" wrapText="1" justifyLastLine="1"/>
    </xf>
    <xf numFmtId="0" fontId="47" fillId="0" borderId="157" xfId="24" applyFont="1" applyBorder="1" applyAlignment="1">
      <alignment horizontal="distributed" vertical="center" wrapText="1" justifyLastLine="1"/>
    </xf>
    <xf numFmtId="0" fontId="47" fillId="0" borderId="183" xfId="24" applyFont="1" applyBorder="1" applyAlignment="1">
      <alignment horizontal="distributed" vertical="center" wrapText="1" justifyLastLine="1"/>
    </xf>
    <xf numFmtId="0" fontId="47" fillId="0" borderId="190" xfId="24" applyFont="1" applyBorder="1" applyAlignment="1">
      <alignment horizontal="distributed" vertical="center" wrapText="1" justifyLastLine="1"/>
    </xf>
    <xf numFmtId="0" fontId="47" fillId="0" borderId="66" xfId="24" applyFont="1" applyBorder="1" applyAlignment="1">
      <alignment horizontal="distributed" vertical="center" wrapText="1" justifyLastLine="1"/>
    </xf>
    <xf numFmtId="0" fontId="47" fillId="0" borderId="238" xfId="24" applyFont="1" applyBorder="1" applyAlignment="1">
      <alignment horizontal="distributed" vertical="center" wrapText="1" justifyLastLine="1"/>
    </xf>
    <xf numFmtId="0" fontId="47" fillId="0" borderId="234" xfId="24" applyFont="1" applyBorder="1" applyAlignment="1">
      <alignment horizontal="distributed" vertical="center" wrapText="1" justifyLastLine="1"/>
    </xf>
    <xf numFmtId="0" fontId="47" fillId="0" borderId="235" xfId="24" applyFont="1" applyBorder="1" applyAlignment="1">
      <alignment horizontal="distributed" vertical="center" wrapText="1" justifyLastLine="1"/>
    </xf>
    <xf numFmtId="0" fontId="47" fillId="0" borderId="236" xfId="24" applyFont="1" applyBorder="1" applyAlignment="1">
      <alignment horizontal="distributed" vertical="center" wrapText="1" justifyLastLine="1"/>
    </xf>
    <xf numFmtId="0" fontId="47" fillId="0" borderId="147" xfId="24" applyFont="1" applyBorder="1" applyAlignment="1">
      <alignment horizontal="left" vertical="top" wrapText="1"/>
    </xf>
    <xf numFmtId="0" fontId="96" fillId="0" borderId="141" xfId="24" applyFont="1" applyBorder="1" applyAlignment="1">
      <alignment horizontal="distributed" vertical="center" wrapText="1"/>
    </xf>
    <xf numFmtId="0" fontId="22" fillId="0" borderId="141" xfId="24" applyBorder="1" applyAlignment="1">
      <alignment vertical="center"/>
    </xf>
    <xf numFmtId="0" fontId="22" fillId="0" borderId="142" xfId="24" applyBorder="1" applyAlignment="1">
      <alignment vertical="center"/>
    </xf>
    <xf numFmtId="0" fontId="92" fillId="0" borderId="173" xfId="24" applyFont="1" applyBorder="1" applyAlignment="1">
      <alignment horizontal="center"/>
    </xf>
    <xf numFmtId="0" fontId="92" fillId="0" borderId="181" xfId="24" applyFont="1" applyBorder="1" applyAlignment="1">
      <alignment horizontal="center"/>
    </xf>
    <xf numFmtId="0" fontId="47" fillId="0" borderId="145" xfId="24" applyFont="1" applyBorder="1" applyAlignment="1">
      <alignment horizontal="left" vertical="center"/>
    </xf>
    <xf numFmtId="0" fontId="22" fillId="0" borderId="278" xfId="24" applyBorder="1"/>
    <xf numFmtId="0" fontId="92" fillId="0" borderId="153" xfId="24" applyFont="1" applyBorder="1" applyAlignment="1">
      <alignment horizontal="center"/>
    </xf>
    <xf numFmtId="0" fontId="92" fillId="0" borderId="169" xfId="24" applyFont="1" applyBorder="1" applyAlignment="1">
      <alignment horizontal="center"/>
    </xf>
    <xf numFmtId="0" fontId="22" fillId="0" borderId="0" xfId="24" applyAlignment="1">
      <alignment horizontal="center" vertical="center" wrapText="1"/>
    </xf>
    <xf numFmtId="0" fontId="22" fillId="0" borderId="278" xfId="24" applyBorder="1" applyAlignment="1">
      <alignment horizontal="center" wrapText="1"/>
    </xf>
    <xf numFmtId="41" fontId="126" fillId="0" borderId="147" xfId="24" applyNumberFormat="1" applyFont="1" applyBorder="1" applyAlignment="1">
      <alignment horizontal="right" vertical="center"/>
    </xf>
    <xf numFmtId="41" fontId="76" fillId="0" borderId="147" xfId="24" applyNumberFormat="1" applyFont="1" applyBorder="1" applyAlignment="1">
      <alignment horizontal="right" vertical="center"/>
    </xf>
    <xf numFmtId="41" fontId="76" fillId="0" borderId="147" xfId="24" applyNumberFormat="1" applyFont="1" applyBorder="1" applyAlignment="1">
      <alignment horizontal="center" vertical="center"/>
    </xf>
    <xf numFmtId="41" fontId="19" fillId="0" borderId="0" xfId="24" applyNumberFormat="1" applyFont="1" applyAlignment="1">
      <alignment horizontal="right" vertical="center"/>
    </xf>
    <xf numFmtId="41" fontId="76" fillId="0" borderId="0" xfId="24" applyNumberFormat="1" applyFont="1" applyAlignment="1">
      <alignment horizontal="right" vertical="center"/>
    </xf>
    <xf numFmtId="41" fontId="76" fillId="0" borderId="0" xfId="24" applyNumberFormat="1" applyFont="1" applyAlignment="1">
      <alignment horizontal="center" vertical="center"/>
    </xf>
    <xf numFmtId="41" fontId="19" fillId="0" borderId="278" xfId="24" applyNumberFormat="1" applyFont="1" applyBorder="1" applyAlignment="1">
      <alignment horizontal="right" vertical="center"/>
    </xf>
    <xf numFmtId="41" fontId="76" fillId="0" borderId="278" xfId="24" applyNumberFormat="1" applyFont="1" applyBorder="1" applyAlignment="1">
      <alignment horizontal="right" vertical="center"/>
    </xf>
    <xf numFmtId="41" fontId="76" fillId="0" borderId="278" xfId="24" applyNumberFormat="1" applyFont="1" applyBorder="1" applyAlignment="1">
      <alignment horizontal="center" vertical="center"/>
    </xf>
    <xf numFmtId="0" fontId="22" fillId="0" borderId="147" xfId="24" applyBorder="1" applyAlignment="1">
      <alignment horizontal="left" vertical="top" wrapText="1"/>
    </xf>
    <xf numFmtId="0" fontId="22" fillId="0" borderId="0" xfId="24" applyAlignment="1">
      <alignment horizontal="left" vertical="top" wrapText="1"/>
    </xf>
    <xf numFmtId="0" fontId="47" fillId="0" borderId="154" xfId="24" applyFont="1" applyBorder="1" applyAlignment="1">
      <alignment horizontal="left" vertical="center"/>
    </xf>
    <xf numFmtId="0" fontId="47" fillId="0" borderId="0" xfId="24" applyFont="1" applyAlignment="1">
      <alignment horizontal="center" wrapText="1"/>
    </xf>
    <xf numFmtId="0" fontId="22" fillId="0" borderId="0" xfId="24" applyAlignment="1">
      <alignment horizontal="center" wrapText="1"/>
    </xf>
    <xf numFmtId="0" fontId="92" fillId="0" borderId="273" xfId="24" applyFont="1" applyBorder="1" applyAlignment="1">
      <alignment horizontal="center"/>
    </xf>
    <xf numFmtId="0" fontId="22" fillId="0" borderId="274" xfId="24" applyBorder="1"/>
    <xf numFmtId="0" fontId="92" fillId="0" borderId="274" xfId="24" applyFont="1" applyBorder="1" applyAlignment="1">
      <alignment horizontal="center"/>
    </xf>
    <xf numFmtId="0" fontId="79" fillId="0" borderId="281" xfId="24" applyFont="1" applyBorder="1" applyAlignment="1">
      <alignment horizontal="center" vertical="center" wrapText="1"/>
    </xf>
    <xf numFmtId="0" fontId="22" fillId="0" borderId="281" xfId="24" applyBorder="1" applyAlignment="1">
      <alignment horizontal="center" vertical="center" wrapText="1"/>
    </xf>
    <xf numFmtId="0" fontId="47" fillId="0" borderId="150" xfId="24" applyFont="1" applyBorder="1" applyAlignment="1">
      <alignment horizontal="distributed" vertical="center" wrapText="1"/>
    </xf>
    <xf numFmtId="0" fontId="22" fillId="0" borderId="147" xfId="24" applyBorder="1" applyAlignment="1">
      <alignment vertical="center"/>
    </xf>
    <xf numFmtId="0" fontId="47" fillId="0" borderId="239" xfId="24" applyFont="1" applyBorder="1" applyAlignment="1">
      <alignment horizontal="distributed" vertical="center" wrapText="1"/>
    </xf>
    <xf numFmtId="0" fontId="22" fillId="0" borderId="143" xfId="24" applyBorder="1" applyAlignment="1">
      <alignment vertical="center"/>
    </xf>
    <xf numFmtId="41" fontId="47" fillId="0" borderId="147" xfId="24" applyNumberFormat="1" applyFont="1" applyBorder="1" applyAlignment="1">
      <alignment horizontal="distributed" vertical="center" wrapText="1"/>
    </xf>
    <xf numFmtId="41" fontId="22" fillId="0" borderId="147" xfId="24" applyNumberFormat="1" applyBorder="1" applyAlignment="1">
      <alignment vertical="center"/>
    </xf>
    <xf numFmtId="41" fontId="47" fillId="0" borderId="0" xfId="24" applyNumberFormat="1" applyFont="1" applyAlignment="1">
      <alignment horizontal="distributed" vertical="center" wrapText="1"/>
    </xf>
    <xf numFmtId="41" fontId="22" fillId="0" borderId="0" xfId="24" applyNumberFormat="1" applyAlignment="1">
      <alignment vertical="center"/>
    </xf>
    <xf numFmtId="41" fontId="47" fillId="0" borderId="278" xfId="24" applyNumberFormat="1" applyFont="1" applyBorder="1" applyAlignment="1">
      <alignment horizontal="distributed" vertical="center" wrapText="1"/>
    </xf>
    <xf numFmtId="41" fontId="22" fillId="0" borderId="278" xfId="24" applyNumberFormat="1" applyBorder="1" applyAlignment="1">
      <alignment vertical="center"/>
    </xf>
    <xf numFmtId="0" fontId="47" fillId="0" borderId="148" xfId="24" applyFont="1" applyBorder="1" applyAlignment="1">
      <alignment horizontal="distributed" vertical="center" wrapText="1" indent="2"/>
    </xf>
    <xf numFmtId="0" fontId="47" fillId="0" borderId="279" xfId="24" applyFont="1" applyBorder="1" applyAlignment="1">
      <alignment horizontal="distributed" vertical="center" wrapText="1" indent="2"/>
    </xf>
    <xf numFmtId="0" fontId="47" fillId="0" borderId="239" xfId="24" applyFont="1" applyBorder="1" applyAlignment="1">
      <alignment horizontal="distributed" vertical="center" wrapText="1" justifyLastLine="1"/>
    </xf>
    <xf numFmtId="0" fontId="22" fillId="0" borderId="192" xfId="24" applyBorder="1" applyAlignment="1">
      <alignment horizontal="distributed" vertical="center" wrapText="1" justifyLastLine="1"/>
    </xf>
    <xf numFmtId="41" fontId="47" fillId="0" borderId="0" xfId="24" applyNumberFormat="1" applyFont="1" applyAlignment="1">
      <alignment horizontal="distributed" vertical="center" wrapText="1" justifyLastLine="1"/>
    </xf>
    <xf numFmtId="41" fontId="22" fillId="0" borderId="0" xfId="24" applyNumberFormat="1" applyAlignment="1">
      <alignment horizontal="distributed" vertical="center" wrapText="1" justifyLastLine="1"/>
    </xf>
    <xf numFmtId="41" fontId="47" fillId="0" borderId="278" xfId="24" applyNumberFormat="1" applyFont="1" applyBorder="1" applyAlignment="1">
      <alignment horizontal="distributed" vertical="center" wrapText="1" justifyLastLine="1"/>
    </xf>
    <xf numFmtId="41" fontId="22" fillId="0" borderId="278" xfId="24" applyNumberFormat="1" applyBorder="1" applyAlignment="1">
      <alignment horizontal="distributed" vertical="center" wrapText="1" justifyLastLine="1"/>
    </xf>
    <xf numFmtId="0" fontId="47" fillId="0" borderId="273" xfId="24" applyFont="1" applyBorder="1" applyAlignment="1">
      <alignment horizontal="center"/>
    </xf>
    <xf numFmtId="0" fontId="47" fillId="0" borderId="274" xfId="24" applyFont="1" applyBorder="1" applyAlignment="1">
      <alignment horizontal="center"/>
    </xf>
    <xf numFmtId="0" fontId="127" fillId="0" borderId="284" xfId="24" applyFont="1" applyBorder="1" applyAlignment="1">
      <alignment horizontal="center" vertical="center" wrapText="1"/>
    </xf>
    <xf numFmtId="0" fontId="22" fillId="0" borderId="285" xfId="24" applyBorder="1" applyAlignment="1">
      <alignment horizontal="center" vertical="center"/>
    </xf>
    <xf numFmtId="0" fontId="127" fillId="0" borderId="286" xfId="24" applyFont="1" applyBorder="1" applyAlignment="1">
      <alignment horizontal="center" vertical="center" wrapText="1"/>
    </xf>
    <xf numFmtId="0" fontId="22" fillId="0" borderId="287" xfId="24" applyBorder="1" applyAlignment="1">
      <alignment horizontal="center" vertical="center"/>
    </xf>
    <xf numFmtId="41" fontId="22" fillId="0" borderId="0" xfId="24" applyNumberFormat="1" applyAlignment="1">
      <alignment horizontal="right" vertical="center"/>
    </xf>
    <xf numFmtId="41" fontId="22" fillId="0" borderId="278" xfId="24" applyNumberFormat="1" applyBorder="1" applyAlignment="1">
      <alignment horizontal="right" vertical="center"/>
    </xf>
    <xf numFmtId="192" fontId="127" fillId="0" borderId="146" xfId="150" applyNumberFormat="1" applyFont="1" applyBorder="1" applyAlignment="1">
      <alignment vertical="top"/>
    </xf>
    <xf numFmtId="192" fontId="127" fillId="0" borderId="146" xfId="150" applyNumberFormat="1" applyFont="1" applyBorder="1" applyAlignment="1">
      <alignment vertical="center"/>
    </xf>
    <xf numFmtId="192" fontId="127" fillId="0" borderId="0" xfId="150" applyNumberFormat="1" applyFont="1" applyAlignment="1">
      <alignment vertical="top"/>
    </xf>
    <xf numFmtId="192" fontId="127" fillId="0" borderId="0" xfId="150" applyNumberFormat="1" applyFont="1" applyAlignment="1">
      <alignment vertical="center"/>
    </xf>
    <xf numFmtId="41" fontId="127" fillId="0" borderId="0" xfId="150" applyNumberFormat="1" applyFont="1" applyAlignment="1">
      <alignment horizontal="right" vertical="top"/>
    </xf>
    <xf numFmtId="41" fontId="127" fillId="0" borderId="0" xfId="150" applyNumberFormat="1" applyFont="1" applyAlignment="1">
      <alignment vertical="center"/>
    </xf>
    <xf numFmtId="41" fontId="127" fillId="0" borderId="0" xfId="150" applyNumberFormat="1" applyFont="1" applyAlignment="1">
      <alignment horizontal="center" vertical="top"/>
    </xf>
    <xf numFmtId="41" fontId="127" fillId="0" borderId="0" xfId="150" applyNumberFormat="1" applyFont="1" applyAlignment="1">
      <alignment horizontal="center" vertical="center"/>
    </xf>
    <xf numFmtId="192" fontId="127" fillId="0" borderId="0" xfId="150" applyNumberFormat="1" applyFont="1" applyAlignment="1">
      <alignment horizontal="right" vertical="top"/>
    </xf>
    <xf numFmtId="37" fontId="127" fillId="0" borderId="141" xfId="148" applyFont="1" applyBorder="1" applyAlignment="1">
      <alignment horizontal="center"/>
    </xf>
    <xf numFmtId="37" fontId="96" fillId="0" borderId="141" xfId="148" applyFont="1" applyBorder="1" applyAlignment="1">
      <alignment horizontal="center"/>
    </xf>
    <xf numFmtId="191" fontId="127" fillId="0" borderId="146" xfId="150" applyFont="1" applyBorder="1" applyAlignment="1">
      <alignment horizontal="center"/>
    </xf>
    <xf numFmtId="37" fontId="127" fillId="0" borderId="210" xfId="149" applyFont="1" applyBorder="1" applyAlignment="1">
      <alignment horizontal="center"/>
    </xf>
    <xf numFmtId="192" fontId="127" fillId="0" borderId="147" xfId="150" applyNumberFormat="1" applyFont="1" applyBorder="1" applyAlignment="1">
      <alignment vertical="center"/>
    </xf>
    <xf numFmtId="37" fontId="127" fillId="0" borderId="203" xfId="149" applyFont="1" applyBorder="1" applyAlignment="1">
      <alignment horizontal="left" vertical="center" wrapText="1"/>
    </xf>
    <xf numFmtId="37" fontId="127" fillId="0" borderId="205" xfId="149" applyFont="1" applyBorder="1" applyAlignment="1">
      <alignment horizontal="center"/>
    </xf>
    <xf numFmtId="191" fontId="127" fillId="0" borderId="207" xfId="150" applyFont="1" applyBorder="1" applyAlignment="1">
      <alignment horizontal="center" vertical="center" wrapText="1"/>
    </xf>
    <xf numFmtId="37" fontId="127" fillId="0" borderId="207" xfId="149" applyFont="1" applyBorder="1" applyAlignment="1">
      <alignment horizontal="center" vertical="center" wrapText="1"/>
    </xf>
    <xf numFmtId="37" fontId="127" fillId="0" borderId="208" xfId="149" applyFont="1" applyBorder="1" applyAlignment="1">
      <alignment horizontal="center"/>
    </xf>
    <xf numFmtId="37" fontId="127" fillId="0" borderId="141" xfId="155" applyFont="1" applyBorder="1" applyAlignment="1">
      <alignment horizontal="center"/>
    </xf>
    <xf numFmtId="37" fontId="96" fillId="0" borderId="141" xfId="155" applyFont="1" applyBorder="1" applyAlignment="1">
      <alignment horizontal="center"/>
    </xf>
    <xf numFmtId="37" fontId="128" fillId="0" borderId="0" xfId="155" applyFont="1" applyAlignment="1">
      <alignment horizontal="center"/>
    </xf>
    <xf numFmtId="37" fontId="127" fillId="0" borderId="146" xfId="155" applyFont="1" applyBorder="1" applyAlignment="1">
      <alignment horizontal="center"/>
    </xf>
    <xf numFmtId="37" fontId="127" fillId="0" borderId="205" xfId="155" applyFont="1" applyBorder="1" applyAlignment="1">
      <alignment horizontal="center" vertical="center"/>
    </xf>
    <xf numFmtId="39" fontId="127" fillId="0" borderId="218" xfId="152" applyFont="1" applyBorder="1" applyAlignment="1">
      <alignment horizontal="center" vertical="center"/>
    </xf>
    <xf numFmtId="195" fontId="81" fillId="0" borderId="147" xfId="152" applyNumberFormat="1" applyFont="1" applyBorder="1" applyAlignment="1">
      <alignment horizontal="center"/>
    </xf>
    <xf numFmtId="39" fontId="41" fillId="0" borderId="147" xfId="152" applyBorder="1"/>
    <xf numFmtId="39" fontId="41" fillId="0" borderId="0" xfId="152"/>
    <xf numFmtId="39" fontId="127" fillId="0" borderId="0" xfId="152" applyFont="1"/>
    <xf numFmtId="39" fontId="127" fillId="0" borderId="146" xfId="152" applyFont="1" applyBorder="1"/>
    <xf numFmtId="37" fontId="127" fillId="0" borderId="218" xfId="155" applyFont="1" applyBorder="1" applyAlignment="1">
      <alignment horizontal="center" vertical="center"/>
    </xf>
    <xf numFmtId="0" fontId="127" fillId="0" borderId="221" xfId="156" applyNumberFormat="1" applyFont="1" applyBorder="1" applyAlignment="1">
      <alignment horizontal="center" vertical="center" wrapText="1"/>
    </xf>
    <xf numFmtId="41" fontId="127" fillId="0" borderId="147" xfId="152" applyNumberFormat="1" applyFont="1" applyBorder="1"/>
    <xf numFmtId="41" fontId="127" fillId="0" borderId="0" xfId="152" applyNumberFormat="1" applyFont="1"/>
    <xf numFmtId="37" fontId="135" fillId="0" borderId="0" xfId="155" applyFont="1" applyAlignment="1">
      <alignment horizontal="center" vertical="center"/>
    </xf>
    <xf numFmtId="37" fontId="127" fillId="0" borderId="0" xfId="155" applyFont="1" applyAlignment="1">
      <alignment horizontal="right"/>
    </xf>
    <xf numFmtId="0" fontId="161" fillId="0" borderId="0" xfId="175"/>
    <xf numFmtId="0" fontId="161" fillId="0" borderId="294" xfId="175" applyBorder="1"/>
    <xf numFmtId="0" fontId="161" fillId="0" borderId="269" xfId="175" applyBorder="1"/>
    <xf numFmtId="0" fontId="127" fillId="0" borderId="0" xfId="175" applyFont="1" applyAlignment="1">
      <alignment horizontal="center"/>
    </xf>
    <xf numFmtId="0" fontId="127" fillId="0" borderId="0" xfId="175" applyFont="1" applyAlignment="1">
      <alignment horizontal="right"/>
    </xf>
    <xf numFmtId="207" fontId="183" fillId="0" borderId="267" xfId="175" applyNumberFormat="1" applyFont="1" applyBorder="1" applyAlignment="1">
      <alignment horizontal="center"/>
    </xf>
    <xf numFmtId="0" fontId="172" fillId="0" borderId="127" xfId="175" applyFont="1" applyBorder="1" applyAlignment="1">
      <alignment horizontal="left" vertical="center"/>
    </xf>
    <xf numFmtId="0" fontId="172" fillId="0" borderId="129" xfId="175" applyFont="1" applyBorder="1"/>
    <xf numFmtId="0" fontId="131" fillId="0" borderId="130" xfId="175" applyFont="1" applyBorder="1" applyAlignment="1">
      <alignment horizontal="center"/>
    </xf>
    <xf numFmtId="0" fontId="146" fillId="0" borderId="127" xfId="175" applyFont="1" applyBorder="1" applyAlignment="1">
      <alignment horizontal="center" vertical="center"/>
    </xf>
    <xf numFmtId="0" fontId="146" fillId="0" borderId="127" xfId="175" applyFont="1" applyBorder="1" applyAlignment="1" applyProtection="1">
      <alignment horizontal="center" vertical="center"/>
      <protection locked="0"/>
    </xf>
    <xf numFmtId="0" fontId="74" fillId="0" borderId="186" xfId="134" applyFont="1" applyBorder="1" applyAlignment="1">
      <alignment horizontal="center" vertical="center"/>
    </xf>
    <xf numFmtId="0" fontId="74" fillId="0" borderId="30" xfId="134" applyFont="1" applyBorder="1" applyAlignment="1">
      <alignment horizontal="center" vertical="center"/>
    </xf>
    <xf numFmtId="0" fontId="74" fillId="0" borderId="184" xfId="134" applyFont="1" applyBorder="1" applyAlignment="1">
      <alignment horizontal="center" vertical="center"/>
    </xf>
    <xf numFmtId="0" fontId="74" fillId="0" borderId="30" xfId="134" applyFont="1" applyBorder="1" applyAlignment="1">
      <alignment horizontal="center" vertical="center" wrapText="1"/>
    </xf>
    <xf numFmtId="0" fontId="74" fillId="0" borderId="184" xfId="134" applyFont="1" applyBorder="1" applyAlignment="1">
      <alignment horizontal="center" vertical="center" wrapText="1"/>
    </xf>
    <xf numFmtId="0" fontId="74" fillId="0" borderId="229" xfId="134" applyFont="1" applyBorder="1" applyAlignment="1">
      <alignment horizontal="left" vertical="center"/>
    </xf>
    <xf numFmtId="0" fontId="74" fillId="0" borderId="0" xfId="134" applyFont="1" applyAlignment="1">
      <alignment horizontal="center" vertical="center"/>
    </xf>
    <xf numFmtId="196" fontId="74" fillId="0" borderId="186" xfId="134" applyNumberFormat="1" applyFont="1" applyBorder="1" applyAlignment="1">
      <alignment horizontal="center" vertical="center"/>
    </xf>
    <xf numFmtId="0" fontId="56" fillId="0" borderId="230" xfId="134" applyFont="1" applyBorder="1" applyAlignment="1">
      <alignment horizontal="center" vertical="center"/>
    </xf>
    <xf numFmtId="0" fontId="68" fillId="0" borderId="230" xfId="134" applyFont="1" applyBorder="1" applyAlignment="1">
      <alignment horizontal="center" vertical="center"/>
    </xf>
    <xf numFmtId="0" fontId="142" fillId="0" borderId="30" xfId="134" applyFont="1" applyBorder="1" applyAlignment="1">
      <alignment horizontal="center" vertical="center"/>
    </xf>
    <xf numFmtId="0" fontId="144" fillId="0" borderId="30" xfId="134" applyFont="1" applyBorder="1" applyAlignment="1">
      <alignment horizontal="center" vertical="center"/>
    </xf>
    <xf numFmtId="196" fontId="74" fillId="0" borderId="30" xfId="134" applyNumberFormat="1" applyFont="1" applyBorder="1" applyAlignment="1">
      <alignment horizontal="center" vertical="center"/>
    </xf>
    <xf numFmtId="0" fontId="131" fillId="0" borderId="30" xfId="134" applyFont="1" applyBorder="1" applyAlignment="1">
      <alignment horizontal="center"/>
    </xf>
    <xf numFmtId="0" fontId="131" fillId="0" borderId="184" xfId="134" applyFont="1" applyBorder="1" applyAlignment="1">
      <alignment horizontal="center" vertical="center"/>
    </xf>
    <xf numFmtId="0" fontId="92" fillId="0" borderId="30" xfId="134" applyFont="1" applyBorder="1" applyAlignment="1">
      <alignment horizontal="center"/>
    </xf>
    <xf numFmtId="0" fontId="92" fillId="0" borderId="30" xfId="134" applyFont="1" applyBorder="1" applyAlignment="1">
      <alignment horizontal="center" vertical="center"/>
    </xf>
    <xf numFmtId="0" fontId="92" fillId="0" borderId="0" xfId="134" applyFont="1" applyAlignment="1">
      <alignment horizontal="center" vertical="center"/>
    </xf>
    <xf numFmtId="0" fontId="92" fillId="0" borderId="0" xfId="134" applyFont="1" applyAlignment="1">
      <alignment horizontal="right" vertical="center"/>
    </xf>
    <xf numFmtId="37" fontId="47" fillId="0" borderId="193" xfId="143" applyFont="1" applyBorder="1" applyAlignment="1">
      <alignment horizontal="center" vertical="center" wrapText="1"/>
    </xf>
    <xf numFmtId="37" fontId="47" fillId="0" borderId="155" xfId="143" applyFont="1" applyBorder="1" applyAlignment="1">
      <alignment horizontal="center" vertical="center" wrapText="1"/>
    </xf>
    <xf numFmtId="37" fontId="47" fillId="0" borderId="24" xfId="143" applyFont="1" applyBorder="1" applyAlignment="1">
      <alignment horizontal="center" vertical="center" wrapText="1"/>
    </xf>
    <xf numFmtId="37" fontId="47" fillId="0" borderId="188" xfId="143" applyFont="1" applyBorder="1" applyAlignment="1">
      <alignment horizontal="center" vertical="center"/>
    </xf>
    <xf numFmtId="37" fontId="47" fillId="0" borderId="182" xfId="143" applyFont="1" applyBorder="1" applyAlignment="1">
      <alignment horizontal="center" vertical="center"/>
    </xf>
    <xf numFmtId="37" fontId="47" fillId="0" borderId="193" xfId="143" applyFont="1" applyBorder="1" applyAlignment="1">
      <alignment horizontal="center" vertical="center"/>
    </xf>
    <xf numFmtId="37" fontId="47" fillId="0" borderId="23" xfId="143" applyFont="1" applyBorder="1" applyAlignment="1">
      <alignment horizontal="center" vertical="center"/>
    </xf>
    <xf numFmtId="37" fontId="47" fillId="0" borderId="95" xfId="143" applyFont="1" applyBorder="1" applyAlignment="1">
      <alignment horizontal="center" vertical="center"/>
    </xf>
    <xf numFmtId="37" fontId="47" fillId="0" borderId="24" xfId="143" applyFont="1" applyBorder="1" applyAlignment="1">
      <alignment horizontal="center" vertical="center"/>
    </xf>
    <xf numFmtId="0" fontId="47" fillId="0" borderId="184" xfId="24" applyFont="1" applyBorder="1" applyAlignment="1">
      <alignment horizontal="center" vertical="center" wrapText="1"/>
    </xf>
    <xf numFmtId="0" fontId="47" fillId="0" borderId="191" xfId="24" applyFont="1" applyBorder="1" applyAlignment="1">
      <alignment horizontal="center" vertical="center" wrapText="1"/>
    </xf>
    <xf numFmtId="0" fontId="47" fillId="0" borderId="186" xfId="24" applyFont="1" applyBorder="1" applyAlignment="1">
      <alignment horizontal="center" vertical="center" wrapText="1"/>
    </xf>
    <xf numFmtId="0" fontId="47" fillId="0" borderId="194" xfId="24" applyFont="1" applyBorder="1" applyAlignment="1">
      <alignment horizontal="center" vertical="center" wrapText="1"/>
    </xf>
    <xf numFmtId="0" fontId="47" fillId="0" borderId="25" xfId="24" applyFont="1" applyBorder="1" applyAlignment="1">
      <alignment horizontal="center" vertical="center" wrapText="1"/>
    </xf>
    <xf numFmtId="37" fontId="47" fillId="0" borderId="195" xfId="143" applyFont="1" applyBorder="1" applyAlignment="1">
      <alignment horizontal="center" vertical="center" wrapText="1"/>
    </xf>
    <xf numFmtId="37" fontId="47" fillId="0" borderId="196" xfId="143" applyFont="1" applyBorder="1" applyAlignment="1">
      <alignment horizontal="center" vertical="center" wrapText="1"/>
    </xf>
    <xf numFmtId="37" fontId="47" fillId="0" borderId="197" xfId="143" applyFont="1" applyBorder="1" applyAlignment="1">
      <alignment horizontal="center" vertical="center" wrapText="1"/>
    </xf>
    <xf numFmtId="37" fontId="115" fillId="0" borderId="0" xfId="143" applyFont="1" applyAlignment="1">
      <alignment horizontal="center"/>
    </xf>
    <xf numFmtId="37" fontId="116" fillId="0" borderId="0" xfId="143" applyFont="1" applyAlignment="1">
      <alignment horizontal="center"/>
    </xf>
    <xf numFmtId="37" fontId="117" fillId="0" borderId="0" xfId="143" applyFont="1" applyAlignment="1">
      <alignment horizontal="center"/>
    </xf>
    <xf numFmtId="37" fontId="119" fillId="0" borderId="95" xfId="143" applyFont="1" applyBorder="1" applyAlignment="1">
      <alignment horizontal="right" vertical="center"/>
    </xf>
    <xf numFmtId="37" fontId="76" fillId="0" borderId="25" xfId="143" applyFont="1" applyBorder="1" applyAlignment="1">
      <alignment horizontal="center" vertical="center"/>
    </xf>
    <xf numFmtId="188" fontId="47" fillId="0" borderId="188" xfId="143" applyNumberFormat="1" applyFont="1" applyBorder="1" applyAlignment="1">
      <alignment horizontal="center" vertical="center"/>
    </xf>
    <xf numFmtId="188" fontId="47" fillId="0" borderId="193" xfId="143" applyNumberFormat="1" applyFont="1" applyBorder="1" applyAlignment="1">
      <alignment horizontal="center" vertical="center"/>
    </xf>
    <xf numFmtId="188" fontId="47" fillId="0" borderId="23" xfId="143" applyNumberFormat="1" applyFont="1" applyBorder="1" applyAlignment="1">
      <alignment horizontal="center" vertical="center"/>
    </xf>
    <xf numFmtId="188" fontId="47" fillId="0" borderId="24" xfId="143" applyNumberFormat="1" applyFont="1" applyBorder="1" applyAlignment="1">
      <alignment horizontal="center" vertical="center"/>
    </xf>
    <xf numFmtId="37" fontId="47" fillId="0" borderId="25" xfId="143" quotePrefix="1" applyFont="1" applyBorder="1" applyAlignment="1">
      <alignment horizontal="center" vertical="center"/>
    </xf>
    <xf numFmtId="37" fontId="61" fillId="0" borderId="188" xfId="143" applyFont="1" applyBorder="1" applyAlignment="1">
      <alignment horizontal="center" vertical="center"/>
    </xf>
    <xf numFmtId="0" fontId="114" fillId="0" borderId="182" xfId="24" applyFont="1" applyBorder="1" applyAlignment="1">
      <alignment horizontal="center" vertical="center"/>
    </xf>
    <xf numFmtId="0" fontId="114" fillId="0" borderId="193" xfId="24" applyFont="1" applyBorder="1" applyAlignment="1">
      <alignment horizontal="center" vertical="center"/>
    </xf>
    <xf numFmtId="0" fontId="114" fillId="0" borderId="23" xfId="24" applyFont="1" applyBorder="1" applyAlignment="1">
      <alignment horizontal="center" vertical="center"/>
    </xf>
    <xf numFmtId="0" fontId="114" fillId="0" borderId="95" xfId="24" applyFont="1" applyBorder="1" applyAlignment="1">
      <alignment horizontal="center" vertical="center"/>
    </xf>
    <xf numFmtId="0" fontId="114" fillId="0" borderId="24" xfId="24" applyFont="1" applyBorder="1" applyAlignment="1">
      <alignment horizontal="center" vertical="center"/>
    </xf>
    <xf numFmtId="188" fontId="47" fillId="0" borderId="25" xfId="143" applyNumberFormat="1" applyFont="1" applyBorder="1" applyAlignment="1">
      <alignment horizontal="center" vertical="center"/>
    </xf>
    <xf numFmtId="0" fontId="22" fillId="0" borderId="182" xfId="24" applyBorder="1" applyAlignment="1">
      <alignment horizontal="center" vertical="center"/>
    </xf>
    <xf numFmtId="0" fontId="22" fillId="0" borderId="193" xfId="24" applyBorder="1" applyAlignment="1">
      <alignment horizontal="center" vertical="center"/>
    </xf>
    <xf numFmtId="0" fontId="22" fillId="0" borderId="23" xfId="24" applyBorder="1" applyAlignment="1">
      <alignment horizontal="center" vertical="center"/>
    </xf>
    <xf numFmtId="0" fontId="22" fillId="0" borderId="95" xfId="24" applyBorder="1" applyAlignment="1">
      <alignment horizontal="center" vertical="center"/>
    </xf>
    <xf numFmtId="0" fontId="22" fillId="0" borderId="24" xfId="24" applyBorder="1" applyAlignment="1">
      <alignment horizontal="center" vertical="center"/>
    </xf>
    <xf numFmtId="37" fontId="47" fillId="0" borderId="184" xfId="143" applyFont="1" applyBorder="1" applyAlignment="1">
      <alignment horizontal="center" vertical="center"/>
    </xf>
    <xf numFmtId="37" fontId="47" fillId="0" borderId="186" xfId="143" applyFont="1" applyBorder="1" applyAlignment="1">
      <alignment horizontal="center" vertical="center"/>
    </xf>
    <xf numFmtId="37" fontId="47" fillId="0" borderId="25" xfId="143" applyFont="1" applyBorder="1" applyAlignment="1">
      <alignment horizontal="center" vertical="center"/>
    </xf>
    <xf numFmtId="37" fontId="56" fillId="0" borderId="184" xfId="143" applyFont="1" applyBorder="1" applyAlignment="1">
      <alignment horizontal="center" vertical="center" wrapText="1"/>
    </xf>
    <xf numFmtId="37" fontId="121" fillId="0" borderId="95" xfId="143" applyFont="1" applyBorder="1" applyAlignment="1">
      <alignment horizontal="center" vertical="center"/>
    </xf>
    <xf numFmtId="37" fontId="47" fillId="0" borderId="95" xfId="143" applyFont="1" applyBorder="1" applyAlignment="1">
      <alignment horizontal="left"/>
    </xf>
    <xf numFmtId="37" fontId="56" fillId="0" borderId="186" xfId="143" applyFont="1" applyBorder="1" applyAlignment="1">
      <alignment horizontal="center" vertical="center" wrapText="1"/>
    </xf>
    <xf numFmtId="37" fontId="56" fillId="0" borderId="25" xfId="143" applyFont="1" applyBorder="1" applyAlignment="1">
      <alignment horizontal="center" vertical="center" wrapText="1"/>
    </xf>
    <xf numFmtId="37" fontId="56" fillId="0" borderId="25" xfId="143" applyFont="1" applyBorder="1" applyAlignment="1">
      <alignment horizontal="center" vertical="center"/>
    </xf>
    <xf numFmtId="0" fontId="56" fillId="0" borderId="25" xfId="146" applyFont="1" applyBorder="1" applyAlignment="1">
      <alignment horizontal="center" vertical="center" wrapText="1"/>
    </xf>
    <xf numFmtId="0" fontId="56" fillId="0" borderId="184" xfId="146" applyFont="1" applyBorder="1" applyAlignment="1">
      <alignment horizontal="center" vertical="center" wrapText="1"/>
    </xf>
    <xf numFmtId="0" fontId="56" fillId="0" borderId="191" xfId="146" applyFont="1" applyBorder="1" applyAlignment="1">
      <alignment horizontal="center" vertical="center" wrapText="1"/>
    </xf>
    <xf numFmtId="0" fontId="56" fillId="0" borderId="186" xfId="146" applyFont="1" applyBorder="1" applyAlignment="1">
      <alignment horizontal="center" vertical="center" wrapText="1"/>
    </xf>
    <xf numFmtId="0" fontId="56" fillId="0" borderId="191" xfId="23" applyFont="1" applyBorder="1" applyAlignment="1">
      <alignment horizontal="center" vertical="center" wrapText="1"/>
    </xf>
    <xf numFmtId="0" fontId="56" fillId="0" borderId="186" xfId="23" applyFont="1" applyBorder="1" applyAlignment="1">
      <alignment horizontal="center" vertical="center" wrapText="1"/>
    </xf>
    <xf numFmtId="37" fontId="98" fillId="0" borderId="0" xfId="143" applyFont="1" applyAlignment="1">
      <alignment horizontal="center"/>
    </xf>
    <xf numFmtId="37" fontId="97" fillId="0" borderId="0" xfId="143" applyFont="1" applyAlignment="1">
      <alignment horizontal="center"/>
    </xf>
    <xf numFmtId="188" fontId="56" fillId="0" borderId="25" xfId="143" applyNumberFormat="1" applyFont="1" applyBorder="1" applyAlignment="1">
      <alignment horizontal="center" vertical="center"/>
    </xf>
    <xf numFmtId="37" fontId="56" fillId="0" borderId="25" xfId="143" quotePrefix="1" applyFont="1" applyBorder="1" applyAlignment="1">
      <alignment horizontal="center" vertical="center"/>
    </xf>
    <xf numFmtId="37" fontId="59" fillId="0" borderId="188" xfId="143" applyFont="1" applyBorder="1" applyAlignment="1">
      <alignment vertical="center"/>
    </xf>
    <xf numFmtId="37" fontId="59" fillId="0" borderId="182" xfId="143" applyFont="1" applyBorder="1" applyAlignment="1">
      <alignment vertical="center"/>
    </xf>
    <xf numFmtId="37" fontId="59" fillId="0" borderId="193" xfId="143" applyFont="1" applyBorder="1" applyAlignment="1">
      <alignment vertical="center"/>
    </xf>
    <xf numFmtId="37" fontId="59" fillId="0" borderId="23" xfId="143" applyFont="1" applyBorder="1" applyAlignment="1">
      <alignment vertical="center"/>
    </xf>
    <xf numFmtId="37" fontId="59" fillId="0" borderId="95" xfId="143" applyFont="1" applyBorder="1" applyAlignment="1">
      <alignment vertical="center"/>
    </xf>
    <xf numFmtId="37" fontId="59" fillId="0" borderId="24" xfId="143" applyFont="1" applyBorder="1" applyAlignment="1">
      <alignment vertical="center"/>
    </xf>
    <xf numFmtId="37" fontId="83" fillId="0" borderId="25" xfId="143" applyFont="1" applyBorder="1" applyAlignment="1">
      <alignment horizontal="center" vertical="center"/>
    </xf>
    <xf numFmtId="37" fontId="47" fillId="0" borderId="0" xfId="143" applyFont="1" applyAlignment="1">
      <alignment vertical="top" wrapText="1"/>
    </xf>
    <xf numFmtId="37" fontId="47" fillId="0" borderId="0" xfId="143" applyFont="1" applyAlignment="1">
      <alignment horizontal="center" wrapText="1"/>
    </xf>
    <xf numFmtId="37" fontId="59" fillId="0" borderId="188" xfId="143" applyFont="1" applyBorder="1" applyAlignment="1">
      <alignment horizontal="center" vertical="center" wrapText="1"/>
    </xf>
    <xf numFmtId="37" fontId="59" fillId="0" borderId="23" xfId="143" applyFont="1" applyBorder="1" applyAlignment="1">
      <alignment horizontal="center" vertical="center" wrapText="1"/>
    </xf>
    <xf numFmtId="37" fontId="59" fillId="0" borderId="198" xfId="143" applyFont="1" applyBorder="1" applyAlignment="1">
      <alignment horizontal="center" vertical="center" wrapText="1"/>
    </xf>
    <xf numFmtId="37" fontId="59" fillId="0" borderId="55" xfId="143" applyFont="1" applyBorder="1" applyAlignment="1">
      <alignment horizontal="center" vertical="center" wrapText="1"/>
    </xf>
    <xf numFmtId="37" fontId="59" fillId="0" borderId="95" xfId="143" applyFont="1" applyBorder="1" applyAlignment="1">
      <alignment horizontal="center" vertical="center"/>
    </xf>
    <xf numFmtId="37" fontId="59" fillId="0" borderId="193" xfId="143" applyFont="1" applyBorder="1" applyAlignment="1">
      <alignment horizontal="center" vertical="center" wrapText="1"/>
    </xf>
    <xf numFmtId="37" fontId="59" fillId="0" borderId="155" xfId="143" applyFont="1" applyBorder="1" applyAlignment="1">
      <alignment horizontal="center" vertical="center" wrapText="1"/>
    </xf>
    <xf numFmtId="37" fontId="59" fillId="0" borderId="24" xfId="143" applyFont="1" applyBorder="1" applyAlignment="1">
      <alignment horizontal="center" vertical="center" wrapText="1"/>
    </xf>
    <xf numFmtId="0" fontId="56" fillId="0" borderId="184" xfId="96" applyFont="1" applyBorder="1" applyAlignment="1">
      <alignment horizontal="center" vertical="center" wrapText="1"/>
    </xf>
    <xf numFmtId="0" fontId="56" fillId="0" borderId="191" xfId="96" applyFont="1" applyBorder="1" applyAlignment="1">
      <alignment horizontal="center" vertical="center" wrapText="1"/>
    </xf>
    <xf numFmtId="0" fontId="56" fillId="0" borderId="194" xfId="96" applyFont="1" applyBorder="1" applyAlignment="1">
      <alignment horizontal="center" vertical="center" wrapText="1"/>
    </xf>
    <xf numFmtId="0" fontId="56" fillId="0" borderId="195" xfId="96" applyFont="1" applyBorder="1" applyAlignment="1">
      <alignment horizontal="center" vertical="center" wrapText="1"/>
    </xf>
    <xf numFmtId="0" fontId="56" fillId="0" borderId="182" xfId="96" applyFont="1" applyBorder="1" applyAlignment="1">
      <alignment horizontal="center" vertical="center" wrapText="1"/>
    </xf>
    <xf numFmtId="0" fontId="56" fillId="0" borderId="197" xfId="96" applyFont="1" applyBorder="1" applyAlignment="1">
      <alignment horizontal="center" vertical="center" wrapText="1"/>
    </xf>
    <xf numFmtId="0" fontId="56" fillId="0" borderId="95" xfId="96" applyFont="1" applyBorder="1" applyAlignment="1">
      <alignment horizontal="center" vertical="center" wrapText="1"/>
    </xf>
    <xf numFmtId="0" fontId="59" fillId="0" borderId="184" xfId="96" applyFont="1" applyBorder="1" applyAlignment="1">
      <alignment horizontal="center" vertical="center" wrapText="1"/>
    </xf>
    <xf numFmtId="0" fontId="59" fillId="0" borderId="191" xfId="96" applyFont="1" applyBorder="1" applyAlignment="1">
      <alignment horizontal="center" vertical="center" wrapText="1"/>
    </xf>
    <xf numFmtId="0" fontId="59" fillId="0" borderId="186" xfId="96" applyFont="1" applyBorder="1" applyAlignment="1">
      <alignment horizontal="center" vertical="center" wrapText="1"/>
    </xf>
    <xf numFmtId="0" fontId="59" fillId="0" borderId="194" xfId="96" applyFont="1" applyBorder="1" applyAlignment="1">
      <alignment horizontal="center" vertical="center" wrapText="1"/>
    </xf>
    <xf numFmtId="37" fontId="59" fillId="0" borderId="199" xfId="143" applyFont="1" applyBorder="1" applyAlignment="1">
      <alignment horizontal="center" vertical="center" wrapText="1"/>
    </xf>
    <xf numFmtId="37" fontId="59" fillId="0" borderId="97" xfId="143" applyFont="1" applyBorder="1" applyAlignment="1">
      <alignment horizontal="center" vertical="center" wrapText="1"/>
    </xf>
    <xf numFmtId="37" fontId="115" fillId="0" borderId="182" xfId="143" applyFont="1" applyBorder="1" applyAlignment="1">
      <alignment horizontal="center" vertical="center"/>
    </xf>
    <xf numFmtId="188" fontId="59" fillId="0" borderId="198" xfId="143" applyNumberFormat="1" applyFont="1" applyBorder="1" applyAlignment="1">
      <alignment horizontal="center" vertical="center"/>
    </xf>
    <xf numFmtId="188" fontId="59" fillId="0" borderId="55" xfId="143" applyNumberFormat="1" applyFont="1" applyBorder="1" applyAlignment="1">
      <alignment horizontal="center" vertical="center"/>
    </xf>
    <xf numFmtId="37" fontId="59" fillId="0" borderId="188" xfId="143" quotePrefix="1" applyFont="1" applyBorder="1" applyAlignment="1">
      <alignment horizontal="center" vertical="center"/>
    </xf>
    <xf numFmtId="37" fontId="59" fillId="0" borderId="193" xfId="143" quotePrefix="1" applyFont="1" applyBorder="1" applyAlignment="1">
      <alignment horizontal="center" vertical="center"/>
    </xf>
    <xf numFmtId="37" fontId="59" fillId="0" borderId="23" xfId="143" quotePrefix="1" applyFont="1" applyBorder="1" applyAlignment="1">
      <alignment horizontal="center" vertical="center"/>
    </xf>
    <xf numFmtId="37" fontId="59" fillId="0" borderId="24" xfId="143" quotePrefix="1" applyFont="1" applyBorder="1" applyAlignment="1">
      <alignment horizontal="center" vertical="center"/>
    </xf>
    <xf numFmtId="37" fontId="59" fillId="0" borderId="188" xfId="143" applyFont="1" applyBorder="1" applyAlignment="1">
      <alignment horizontal="center" vertical="center"/>
    </xf>
    <xf numFmtId="0" fontId="89" fillId="0" borderId="193" xfId="96" applyFont="1" applyBorder="1" applyAlignment="1">
      <alignment horizontal="center" vertical="center"/>
    </xf>
    <xf numFmtId="0" fontId="89" fillId="0" borderId="23" xfId="96" applyFont="1" applyBorder="1" applyAlignment="1">
      <alignment horizontal="center" vertical="center"/>
    </xf>
    <xf numFmtId="0" fontId="89" fillId="0" borderId="24" xfId="96" applyFont="1" applyBorder="1" applyAlignment="1">
      <alignment horizontal="center" vertical="center"/>
    </xf>
    <xf numFmtId="37" fontId="59" fillId="0" borderId="184" xfId="143" quotePrefix="1" applyFont="1" applyBorder="1" applyAlignment="1">
      <alignment horizontal="center" vertical="center"/>
    </xf>
    <xf numFmtId="37" fontId="59" fillId="0" borderId="186" xfId="143" quotePrefix="1" applyFont="1" applyBorder="1" applyAlignment="1">
      <alignment horizontal="center" vertical="center"/>
    </xf>
    <xf numFmtId="49" fontId="82" fillId="0" borderId="184" xfId="143" applyNumberFormat="1" applyFont="1" applyBorder="1" applyAlignment="1">
      <alignment horizontal="center" vertical="center"/>
    </xf>
    <xf numFmtId="49" fontId="82" fillId="0" borderId="186" xfId="143" applyNumberFormat="1" applyFont="1" applyBorder="1" applyAlignment="1">
      <alignment horizontal="center" vertical="center"/>
    </xf>
    <xf numFmtId="0" fontId="127" fillId="0" borderId="270" xfId="177" applyFont="1" applyBorder="1" applyAlignment="1">
      <alignment horizontal="center" vertical="top" wrapText="1"/>
    </xf>
    <xf numFmtId="0" fontId="127" fillId="0" borderId="267" xfId="177" applyFont="1" applyBorder="1" applyAlignment="1">
      <alignment horizontal="center" vertical="center" wrapText="1"/>
    </xf>
    <xf numFmtId="0" fontId="127" fillId="0" borderId="127" xfId="177" applyFont="1" applyBorder="1" applyAlignment="1">
      <alignment horizontal="center" vertical="top" wrapText="1"/>
    </xf>
    <xf numFmtId="0" fontId="127" fillId="0" borderId="132" xfId="177" applyFont="1" applyBorder="1" applyAlignment="1">
      <alignment horizontal="right"/>
    </xf>
    <xf numFmtId="0" fontId="96" fillId="0" borderId="267" xfId="177" applyFont="1" applyBorder="1" applyAlignment="1">
      <alignment horizontal="center" vertical="center" wrapText="1"/>
    </xf>
    <xf numFmtId="0" fontId="127" fillId="0" borderId="123" xfId="177" applyFont="1" applyBorder="1" applyAlignment="1">
      <alignment horizontal="center"/>
    </xf>
    <xf numFmtId="0" fontId="175" fillId="0" borderId="267" xfId="177" applyFont="1" applyBorder="1" applyAlignment="1">
      <alignment horizontal="center" vertical="center" wrapText="1"/>
    </xf>
    <xf numFmtId="0" fontId="127" fillId="0" borderId="267" xfId="177" applyFont="1" applyBorder="1" applyAlignment="1">
      <alignment horizontal="center" vertical="top" wrapText="1"/>
    </xf>
    <xf numFmtId="0" fontId="127" fillId="0" borderId="267" xfId="177" applyFont="1" applyBorder="1" applyAlignment="1">
      <alignment horizontal="center" vertical="center"/>
    </xf>
    <xf numFmtId="0" fontId="127" fillId="0" borderId="140" xfId="177" applyFont="1" applyBorder="1" applyAlignment="1">
      <alignment horizontal="center" vertical="center"/>
    </xf>
    <xf numFmtId="0" fontId="127" fillId="0" borderId="140" xfId="177" applyFont="1" applyBorder="1" applyAlignment="1">
      <alignment horizontal="center" vertical="center" wrapText="1"/>
    </xf>
    <xf numFmtId="0" fontId="146" fillId="0" borderId="127" xfId="177" applyFont="1" applyBorder="1" applyAlignment="1">
      <alignment horizontal="center" vertical="top" wrapText="1"/>
    </xf>
    <xf numFmtId="0" fontId="146" fillId="0" borderId="267" xfId="177" applyFont="1" applyBorder="1" applyAlignment="1">
      <alignment horizontal="center" vertical="center" wrapText="1"/>
    </xf>
    <xf numFmtId="0" fontId="162" fillId="0" borderId="267" xfId="177" applyFont="1" applyBorder="1" applyAlignment="1">
      <alignment horizontal="center" vertical="center" wrapText="1"/>
    </xf>
    <xf numFmtId="0" fontId="127" fillId="0" borderId="127" xfId="177" applyFont="1" applyBorder="1" applyAlignment="1">
      <alignment horizontal="center" vertical="center" wrapText="1"/>
    </xf>
    <xf numFmtId="0" fontId="127" fillId="0" borderId="127" xfId="177" applyFont="1" applyBorder="1" applyAlignment="1">
      <alignment horizontal="center" vertical="center"/>
    </xf>
    <xf numFmtId="0" fontId="163" fillId="0" borderId="0" xfId="177" applyFont="1" applyAlignment="1">
      <alignment horizontal="center" vertical="center"/>
    </xf>
    <xf numFmtId="0" fontId="127" fillId="0" borderId="304" xfId="177" applyFont="1" applyBorder="1" applyAlignment="1">
      <alignment horizontal="center"/>
    </xf>
    <xf numFmtId="0" fontId="127" fillId="0" borderId="302" xfId="177" applyFont="1" applyBorder="1" applyAlignment="1">
      <alignment horizontal="center" vertical="center"/>
    </xf>
    <xf numFmtId="0" fontId="127" fillId="0" borderId="303" xfId="177" applyFont="1" applyBorder="1" applyAlignment="1">
      <alignment horizontal="center" vertical="center" wrapText="1"/>
    </xf>
    <xf numFmtId="0" fontId="127" fillId="0" borderId="297" xfId="177" applyFont="1" applyBorder="1" applyAlignment="1">
      <alignment horizontal="center" vertical="center"/>
    </xf>
    <xf numFmtId="0" fontId="127" fillId="0" borderId="297" xfId="177" applyFont="1" applyBorder="1" applyAlignment="1">
      <alignment horizontal="center" vertical="center" wrapText="1"/>
    </xf>
    <xf numFmtId="0" fontId="127" fillId="0" borderId="297" xfId="177" applyFont="1" applyBorder="1" applyAlignment="1">
      <alignment horizontal="center"/>
    </xf>
    <xf numFmtId="0" fontId="127" fillId="0" borderId="300" xfId="177" applyFont="1" applyBorder="1" applyAlignment="1">
      <alignment horizontal="center" vertical="center"/>
    </xf>
    <xf numFmtId="0" fontId="127" fillId="0" borderId="135" xfId="177" applyFont="1" applyBorder="1" applyAlignment="1">
      <alignment horizontal="center"/>
    </xf>
    <xf numFmtId="0" fontId="127" fillId="0" borderId="127" xfId="177" applyFont="1" applyBorder="1" applyAlignment="1">
      <alignment horizontal="center"/>
    </xf>
    <xf numFmtId="0" fontId="47" fillId="0" borderId="0" xfId="96" applyFont="1" applyAlignment="1">
      <alignment horizontal="center"/>
    </xf>
    <xf numFmtId="0" fontId="125" fillId="0" borderId="147" xfId="96" applyFont="1" applyBorder="1" applyAlignment="1">
      <alignment horizontal="center" vertical="center" wrapText="1"/>
    </xf>
    <xf numFmtId="0" fontId="125" fillId="0" borderId="0" xfId="96" applyFont="1" applyAlignment="1">
      <alignment horizontal="center" vertical="center" wrapText="1"/>
    </xf>
    <xf numFmtId="0" fontId="47" fillId="0" borderId="186" xfId="96" applyFont="1" applyBorder="1" applyAlignment="1">
      <alignment horizontal="center" vertical="center"/>
    </xf>
    <xf numFmtId="0" fontId="61" fillId="0" borderId="186" xfId="96" applyFont="1" applyBorder="1" applyAlignment="1">
      <alignment horizontal="center" vertical="center" wrapText="1"/>
    </xf>
    <xf numFmtId="0" fontId="47" fillId="0" borderId="0" xfId="96" applyFont="1" applyAlignment="1">
      <alignment horizontal="left" vertical="center"/>
    </xf>
    <xf numFmtId="0" fontId="47" fillId="0" borderId="0" xfId="96" applyFont="1" applyAlignment="1">
      <alignment horizontal="center" vertical="center"/>
    </xf>
    <xf numFmtId="190" fontId="47" fillId="0" borderId="0" xfId="96" applyNumberFormat="1" applyFont="1" applyAlignment="1">
      <alignment horizontal="left" vertical="center"/>
    </xf>
    <xf numFmtId="0" fontId="61" fillId="0" borderId="146" xfId="96" applyFont="1" applyBorder="1" applyAlignment="1">
      <alignment horizontal="right" vertical="center"/>
    </xf>
    <xf numFmtId="0" fontId="47" fillId="0" borderId="147" xfId="96" applyFont="1" applyBorder="1" applyAlignment="1">
      <alignment horizontal="center" vertical="center" wrapText="1"/>
    </xf>
    <xf numFmtId="0" fontId="47" fillId="0" borderId="179" xfId="96" applyFont="1" applyBorder="1" applyAlignment="1">
      <alignment horizontal="center" vertical="center" wrapText="1"/>
    </xf>
    <xf numFmtId="0" fontId="47" fillId="0" borderId="0" xfId="96" applyFont="1" applyAlignment="1">
      <alignment horizontal="center" vertical="center" wrapText="1"/>
    </xf>
    <xf numFmtId="0" fontId="47" fillId="0" borderId="155" xfId="96" applyFont="1" applyBorder="1" applyAlignment="1">
      <alignment horizontal="center" vertical="center" wrapText="1"/>
    </xf>
    <xf numFmtId="0" fontId="47" fillId="0" borderId="157" xfId="96" applyFont="1" applyBorder="1" applyAlignment="1">
      <alignment horizontal="center" vertical="center"/>
    </xf>
    <xf numFmtId="0" fontId="47" fillId="0" borderId="183" xfId="96" applyFont="1" applyBorder="1" applyAlignment="1">
      <alignment horizontal="center" vertical="center"/>
    </xf>
    <xf numFmtId="0" fontId="47" fillId="0" borderId="190" xfId="96" applyFont="1" applyBorder="1" applyAlignment="1">
      <alignment horizontal="center" vertical="center"/>
    </xf>
    <xf numFmtId="0" fontId="47" fillId="0" borderId="150" xfId="96" applyFont="1" applyBorder="1" applyAlignment="1">
      <alignment horizontal="center" vertical="center" wrapText="1"/>
    </xf>
    <xf numFmtId="0" fontId="47" fillId="0" borderId="23" xfId="96" applyFont="1" applyBorder="1" applyAlignment="1">
      <alignment horizontal="center" vertical="center" wrapText="1"/>
    </xf>
    <xf numFmtId="0" fontId="47" fillId="0" borderId="95" xfId="96" applyFont="1" applyBorder="1" applyAlignment="1">
      <alignment horizontal="center" vertical="center" wrapText="1"/>
    </xf>
    <xf numFmtId="0" fontId="47" fillId="0" borderId="24" xfId="96" applyFont="1" applyBorder="1" applyAlignment="1">
      <alignment horizontal="center" vertical="center" wrapText="1"/>
    </xf>
    <xf numFmtId="0" fontId="47" fillId="0" borderId="184" xfId="96" applyFont="1" applyBorder="1" applyAlignment="1">
      <alignment horizontal="center" vertical="center"/>
    </xf>
    <xf numFmtId="0" fontId="47" fillId="0" borderId="191" xfId="96" applyFont="1" applyBorder="1" applyAlignment="1">
      <alignment horizontal="center" vertical="center"/>
    </xf>
    <xf numFmtId="0" fontId="125" fillId="0" borderId="184" xfId="96" applyFont="1" applyBorder="1" applyAlignment="1">
      <alignment horizontal="center" vertical="center"/>
    </xf>
    <xf numFmtId="0" fontId="125" fillId="0" borderId="191" xfId="96" applyFont="1" applyBorder="1" applyAlignment="1">
      <alignment horizontal="center" vertical="center"/>
    </xf>
    <xf numFmtId="0" fontId="125" fillId="0" borderId="186" xfId="96" applyFont="1" applyBorder="1" applyAlignment="1">
      <alignment horizontal="center" vertical="center"/>
    </xf>
    <xf numFmtId="0" fontId="47" fillId="0" borderId="89" xfId="96" applyFont="1" applyBorder="1" applyAlignment="1">
      <alignment horizontal="center" vertical="center"/>
    </xf>
    <xf numFmtId="0" fontId="47" fillId="0" borderId="184" xfId="96" applyFont="1" applyBorder="1" applyAlignment="1">
      <alignment horizontal="center" vertical="center" wrapText="1"/>
    </xf>
    <xf numFmtId="0" fontId="47" fillId="0" borderId="191" xfId="96" applyFont="1" applyBorder="1" applyAlignment="1">
      <alignment horizontal="center" vertical="center" wrapText="1"/>
    </xf>
    <xf numFmtId="0" fontId="47" fillId="0" borderId="186" xfId="96" applyFont="1" applyBorder="1" applyAlignment="1">
      <alignment horizontal="center" vertical="center" wrapText="1"/>
    </xf>
    <xf numFmtId="0" fontId="125" fillId="0" borderId="184" xfId="96" applyFont="1" applyBorder="1" applyAlignment="1">
      <alignment horizontal="center" vertical="center" wrapText="1"/>
    </xf>
    <xf numFmtId="0" fontId="125" fillId="0" borderId="191" xfId="96" applyFont="1" applyBorder="1" applyAlignment="1">
      <alignment horizontal="center" vertical="center" wrapText="1"/>
    </xf>
    <xf numFmtId="0" fontId="125" fillId="0" borderId="186" xfId="96" applyFont="1" applyBorder="1" applyAlignment="1">
      <alignment horizontal="center" vertical="center" wrapText="1"/>
    </xf>
    <xf numFmtId="0" fontId="125" fillId="0" borderId="194" xfId="96" applyFont="1" applyBorder="1" applyAlignment="1">
      <alignment horizontal="center" vertical="center" wrapText="1"/>
    </xf>
    <xf numFmtId="0" fontId="47" fillId="0" borderId="30" xfId="96" applyFont="1" applyBorder="1" applyAlignment="1">
      <alignment horizontal="center"/>
    </xf>
    <xf numFmtId="0" fontId="92" fillId="0" borderId="30" xfId="96" applyFont="1" applyBorder="1" applyAlignment="1">
      <alignment horizontal="center"/>
    </xf>
    <xf numFmtId="0" fontId="47" fillId="0" borderId="278" xfId="96" applyFont="1" applyBorder="1" applyAlignment="1">
      <alignment horizontal="center" vertical="center" wrapText="1"/>
    </xf>
    <xf numFmtId="0" fontId="47" fillId="0" borderId="280" xfId="96" applyFont="1" applyBorder="1" applyAlignment="1">
      <alignment horizontal="center" vertical="center" wrapText="1"/>
    </xf>
    <xf numFmtId="0" fontId="47" fillId="0" borderId="291" xfId="96" applyFont="1" applyBorder="1" applyAlignment="1">
      <alignment horizontal="center" vertical="center"/>
    </xf>
    <xf numFmtId="0" fontId="47" fillId="0" borderId="147" xfId="96" applyFont="1" applyBorder="1" applyAlignment="1">
      <alignment horizontal="center" vertical="center"/>
    </xf>
    <xf numFmtId="0" fontId="47" fillId="0" borderId="234" xfId="96" applyFont="1" applyBorder="1" applyAlignment="1">
      <alignment horizontal="center" vertical="center"/>
    </xf>
    <xf numFmtId="0" fontId="47" fillId="0" borderId="235" xfId="96" applyFont="1" applyBorder="1" applyAlignment="1">
      <alignment horizontal="center" vertical="center"/>
    </xf>
    <xf numFmtId="0" fontId="47" fillId="0" borderId="236" xfId="96" applyFont="1" applyBorder="1" applyAlignment="1">
      <alignment horizontal="center" vertical="center"/>
    </xf>
    <xf numFmtId="0" fontId="175" fillId="0" borderId="234" xfId="96" applyFont="1" applyBorder="1" applyAlignment="1">
      <alignment horizontal="center" vertical="center" wrapText="1"/>
    </xf>
    <xf numFmtId="0" fontId="175" fillId="0" borderId="235" xfId="96" applyFont="1" applyBorder="1" applyAlignment="1">
      <alignment horizontal="center" vertical="center" wrapText="1"/>
    </xf>
    <xf numFmtId="0" fontId="19" fillId="0" borderId="235" xfId="96" applyBorder="1" applyAlignment="1">
      <alignment horizontal="center" vertical="center"/>
    </xf>
    <xf numFmtId="0" fontId="19" fillId="0" borderId="236" xfId="96" applyBorder="1" applyAlignment="1">
      <alignment horizontal="center" vertical="center"/>
    </xf>
    <xf numFmtId="0" fontId="19" fillId="0" borderId="235" xfId="96" applyBorder="1" applyAlignment="1">
      <alignment horizontal="center" vertical="center" wrapText="1"/>
    </xf>
    <xf numFmtId="0" fontId="19" fillId="0" borderId="236" xfId="96" applyBorder="1" applyAlignment="1">
      <alignment horizontal="center" vertical="center" wrapText="1"/>
    </xf>
    <xf numFmtId="0" fontId="61" fillId="0" borderId="233" xfId="96" applyFont="1" applyBorder="1" applyAlignment="1">
      <alignment horizontal="center" vertical="center" wrapText="1"/>
    </xf>
    <xf numFmtId="0" fontId="61" fillId="0" borderId="155" xfId="96" applyFont="1" applyBorder="1" applyAlignment="1">
      <alignment horizontal="center" vertical="center" wrapText="1"/>
    </xf>
    <xf numFmtId="0" fontId="61" fillId="0" borderId="280" xfId="96" applyFont="1" applyBorder="1" applyAlignment="1">
      <alignment horizontal="center" vertical="center" wrapText="1"/>
    </xf>
    <xf numFmtId="41" fontId="19" fillId="0" borderId="66" xfId="96" applyNumberFormat="1" applyBorder="1" applyAlignment="1">
      <alignment horizontal="center" vertical="center"/>
    </xf>
    <xf numFmtId="41" fontId="19" fillId="0" borderId="238" xfId="96" applyNumberFormat="1" applyBorder="1" applyAlignment="1">
      <alignment horizontal="center" vertical="center"/>
    </xf>
    <xf numFmtId="41" fontId="19" fillId="0" borderId="266" xfId="96" applyNumberFormat="1" applyBorder="1" applyAlignment="1">
      <alignment horizontal="center" vertical="center"/>
    </xf>
    <xf numFmtId="41" fontId="19" fillId="0" borderId="293" xfId="96" applyNumberFormat="1" applyBorder="1" applyAlignment="1">
      <alignment horizontal="center" vertical="center"/>
    </xf>
    <xf numFmtId="41" fontId="19" fillId="0" borderId="155" xfId="96" applyNumberFormat="1" applyBorder="1" applyAlignment="1">
      <alignment horizontal="center" vertical="center"/>
    </xf>
    <xf numFmtId="41" fontId="19" fillId="0" borderId="280" xfId="96" applyNumberFormat="1" applyBorder="1" applyAlignment="1">
      <alignment horizontal="center" vertical="center"/>
    </xf>
    <xf numFmtId="41" fontId="19" fillId="0" borderId="229" xfId="96" applyNumberFormat="1" applyBorder="1" applyAlignment="1">
      <alignment horizontal="center" vertical="center"/>
    </xf>
    <xf numFmtId="41" fontId="19" fillId="0" borderId="154" xfId="96" applyNumberFormat="1" applyBorder="1" applyAlignment="1">
      <alignment horizontal="center" vertical="center"/>
    </xf>
    <xf numFmtId="0" fontId="19" fillId="0" borderId="0" xfId="96" applyAlignment="1">
      <alignment horizontal="center" vertical="center"/>
    </xf>
    <xf numFmtId="0" fontId="19" fillId="0" borderId="0" xfId="96" applyAlignment="1">
      <alignment horizontal="left" vertical="center"/>
    </xf>
    <xf numFmtId="0" fontId="47" fillId="0" borderId="147" xfId="96" applyFont="1" applyBorder="1" applyAlignment="1">
      <alignment horizontal="center"/>
    </xf>
    <xf numFmtId="41" fontId="19" fillId="0" borderId="55" xfId="96" applyNumberFormat="1" applyBorder="1" applyAlignment="1">
      <alignment horizontal="center" vertical="center"/>
    </xf>
    <xf numFmtId="0" fontId="54" fillId="0" borderId="124" xfId="164" applyBorder="1">
      <alignment vertical="center"/>
    </xf>
    <xf numFmtId="0" fontId="127" fillId="0" borderId="127" xfId="164" applyFont="1" applyBorder="1" applyAlignment="1">
      <alignment horizontal="center" vertical="center" wrapText="1"/>
    </xf>
    <xf numFmtId="0" fontId="127" fillId="0" borderId="124" xfId="164" applyFont="1" applyBorder="1" applyAlignment="1">
      <alignment horizontal="center" vertical="center" wrapText="1"/>
    </xf>
    <xf numFmtId="0" fontId="146" fillId="0" borderId="127" xfId="164" applyFont="1" applyBorder="1" applyAlignment="1">
      <alignment horizontal="center" vertical="center" wrapText="1"/>
    </xf>
    <xf numFmtId="0" fontId="127" fillId="0" borderId="123" xfId="164" applyFont="1" applyBorder="1" applyAlignment="1">
      <alignment horizontal="center" vertical="center" wrapText="1"/>
    </xf>
    <xf numFmtId="0" fontId="18" fillId="0" borderId="130" xfId="164" applyFont="1" applyBorder="1" applyAlignment="1">
      <alignment horizontal="center" wrapText="1"/>
    </xf>
    <xf numFmtId="0" fontId="163" fillId="0" borderId="0" xfId="164" applyFont="1" applyAlignment="1">
      <alignment horizontal="center" wrapText="1"/>
    </xf>
    <xf numFmtId="202" fontId="127" fillId="0" borderId="127" xfId="163" applyFont="1" applyBorder="1" applyAlignment="1">
      <alignment horizontal="center" vertical="center"/>
    </xf>
    <xf numFmtId="202" fontId="162" fillId="0" borderId="127" xfId="163" applyFont="1" applyBorder="1" applyAlignment="1">
      <alignment horizontal="center" vertical="center"/>
    </xf>
    <xf numFmtId="0" fontId="54" fillId="0" borderId="268" xfId="164" applyBorder="1">
      <alignment vertical="center"/>
    </xf>
    <xf numFmtId="0" fontId="127" fillId="0" borderId="127" xfId="168" applyFont="1" applyBorder="1" applyAlignment="1">
      <alignment horizontal="center" vertical="center" wrapText="1"/>
    </xf>
    <xf numFmtId="0" fontId="127" fillId="0" borderId="123" xfId="168" applyFont="1" applyBorder="1" applyAlignment="1">
      <alignment horizontal="center" vertical="center" wrapText="1"/>
    </xf>
    <xf numFmtId="0" fontId="127" fillId="0" borderId="124" xfId="168" applyFont="1" applyBorder="1" applyAlignment="1">
      <alignment horizontal="center" vertical="center" wrapText="1"/>
    </xf>
    <xf numFmtId="0" fontId="54" fillId="0" borderId="124" xfId="168" applyBorder="1">
      <alignment vertical="center"/>
    </xf>
    <xf numFmtId="0" fontId="127" fillId="0" borderId="130" xfId="168" applyFont="1" applyBorder="1" applyAlignment="1">
      <alignment horizontal="center" wrapText="1"/>
    </xf>
    <xf numFmtId="0" fontId="128" fillId="0" borderId="268" xfId="168" applyFont="1" applyBorder="1" applyAlignment="1">
      <alignment horizontal="center" wrapText="1"/>
    </xf>
    <xf numFmtId="0" fontId="127" fillId="0" borderId="124" xfId="170" applyFont="1" applyBorder="1" applyAlignment="1">
      <alignment horizontal="center" vertical="center" wrapText="1"/>
    </xf>
    <xf numFmtId="0" fontId="128" fillId="0" borderId="0" xfId="170" applyFont="1" applyAlignment="1">
      <alignment horizontal="center" wrapText="1"/>
    </xf>
    <xf numFmtId="0" fontId="127" fillId="0" borderId="130" xfId="170" applyFont="1" applyBorder="1" applyAlignment="1">
      <alignment horizontal="center" wrapText="1"/>
    </xf>
    <xf numFmtId="0" fontId="127" fillId="0" borderId="127" xfId="170" applyFont="1" applyBorder="1" applyAlignment="1">
      <alignment horizontal="center" vertical="center" wrapText="1"/>
    </xf>
    <xf numFmtId="0" fontId="127" fillId="0" borderId="127" xfId="173" applyFont="1" applyBorder="1" applyAlignment="1">
      <alignment horizontal="center" vertical="center" wrapText="1"/>
    </xf>
    <xf numFmtId="0" fontId="127" fillId="0" borderId="127" xfId="171" applyFont="1" applyBorder="1" applyAlignment="1">
      <alignment horizontal="center" vertical="center" wrapText="1"/>
    </xf>
    <xf numFmtId="0" fontId="127" fillId="0" borderId="123" xfId="171" applyFont="1" applyBorder="1" applyAlignment="1">
      <alignment horizontal="center" vertical="center" wrapText="1"/>
    </xf>
    <xf numFmtId="0" fontId="167" fillId="0" borderId="127" xfId="174" applyFont="1" applyBorder="1" applyAlignment="1" applyProtection="1">
      <alignment horizontal="center" vertical="center"/>
    </xf>
    <xf numFmtId="0" fontId="54" fillId="0" borderId="268" xfId="172" applyBorder="1">
      <alignment vertical="center"/>
    </xf>
    <xf numFmtId="0" fontId="128" fillId="0" borderId="0" xfId="171" applyFont="1" applyAlignment="1">
      <alignment horizontal="center" vertical="center" wrapText="1"/>
    </xf>
    <xf numFmtId="0" fontId="127" fillId="0" borderId="130" xfId="171" applyFont="1" applyBorder="1" applyAlignment="1">
      <alignment horizontal="center" wrapText="1"/>
    </xf>
    <xf numFmtId="0" fontId="127" fillId="0" borderId="124" xfId="171" applyFont="1" applyBorder="1" applyAlignment="1">
      <alignment horizontal="center" vertical="center" wrapText="1"/>
    </xf>
    <xf numFmtId="0" fontId="47" fillId="0" borderId="237" xfId="24" applyFont="1" applyBorder="1" applyAlignment="1">
      <alignment horizontal="center" vertical="center" wrapText="1"/>
    </xf>
    <xf numFmtId="0" fontId="47" fillId="0" borderId="55" xfId="24" applyFont="1" applyBorder="1" applyAlignment="1">
      <alignment horizontal="center" vertical="center" wrapText="1"/>
    </xf>
    <xf numFmtId="0" fontId="47" fillId="0" borderId="232" xfId="24" applyFont="1" applyBorder="1" applyAlignment="1">
      <alignment horizontal="center" vertical="center" wrapText="1"/>
    </xf>
    <xf numFmtId="0" fontId="47" fillId="0" borderId="233" xfId="24" applyFont="1" applyBorder="1" applyAlignment="1">
      <alignment horizontal="center" vertical="center" wrapText="1"/>
    </xf>
    <xf numFmtId="0" fontId="47" fillId="0" borderId="229" xfId="24" applyFont="1" applyBorder="1" applyAlignment="1">
      <alignment horizontal="center" vertical="center" wrapText="1"/>
    </xf>
    <xf numFmtId="0" fontId="47" fillId="0" borderId="155" xfId="24" applyFont="1" applyBorder="1" applyAlignment="1">
      <alignment horizontal="center" vertical="center" wrapText="1"/>
    </xf>
    <xf numFmtId="37" fontId="47" fillId="0" borderId="234" xfId="143" applyFont="1" applyBorder="1" applyAlignment="1">
      <alignment horizontal="center" vertical="center"/>
    </xf>
    <xf numFmtId="37" fontId="47" fillId="0" borderId="235" xfId="143" applyFont="1" applyBorder="1" applyAlignment="1">
      <alignment horizontal="center" vertical="center"/>
    </xf>
    <xf numFmtId="37" fontId="47" fillId="0" borderId="236" xfId="143" applyFont="1" applyBorder="1" applyAlignment="1">
      <alignment horizontal="center" vertical="center"/>
    </xf>
    <xf numFmtId="0" fontId="47" fillId="0" borderId="23" xfId="24" applyFont="1" applyBorder="1" applyAlignment="1">
      <alignment horizontal="left" vertical="center" wrapText="1"/>
    </xf>
    <xf numFmtId="0" fontId="47" fillId="0" borderId="95" xfId="24" applyFont="1" applyBorder="1" applyAlignment="1">
      <alignment horizontal="left" vertical="center" wrapText="1"/>
    </xf>
    <xf numFmtId="0" fontId="47" fillId="0" borderId="234" xfId="24" applyFont="1" applyBorder="1" applyAlignment="1">
      <alignment horizontal="center" vertical="center" wrapText="1"/>
    </xf>
    <xf numFmtId="0" fontId="47" fillId="0" borderId="236" xfId="24" applyFont="1" applyBorder="1" applyAlignment="1">
      <alignment horizontal="center" vertical="center" wrapText="1"/>
    </xf>
    <xf numFmtId="0" fontId="76" fillId="0" borderId="234" xfId="24" applyFont="1" applyBorder="1" applyAlignment="1">
      <alignment horizontal="center" vertical="center" wrapText="1"/>
    </xf>
    <xf numFmtId="0" fontId="76" fillId="0" borderId="235" xfId="24" applyFont="1" applyBorder="1" applyAlignment="1">
      <alignment horizontal="center" vertical="center" wrapText="1"/>
    </xf>
    <xf numFmtId="0" fontId="76" fillId="0" borderId="236" xfId="24" applyFont="1" applyBorder="1" applyAlignment="1">
      <alignment horizontal="center" vertical="center" wrapText="1"/>
    </xf>
    <xf numFmtId="0" fontId="115" fillId="0" borderId="0" xfId="24" applyFont="1" applyAlignment="1">
      <alignment horizontal="center" wrapText="1"/>
    </xf>
    <xf numFmtId="0" fontId="47" fillId="0" borderId="95" xfId="24" applyFont="1" applyBorder="1" applyAlignment="1">
      <alignment horizontal="center" wrapText="1"/>
    </xf>
    <xf numFmtId="0" fontId="47" fillId="0" borderId="24" xfId="24" applyFont="1" applyBorder="1" applyAlignment="1">
      <alignment horizontal="center" vertical="center" wrapText="1"/>
    </xf>
    <xf numFmtId="0" fontId="119" fillId="0" borderId="230" xfId="24" applyFont="1" applyBorder="1" applyAlignment="1">
      <alignment horizontal="center" vertical="center" wrapText="1"/>
    </xf>
    <xf numFmtId="0" fontId="119" fillId="0" borderId="233" xfId="24" applyFont="1" applyBorder="1" applyAlignment="1">
      <alignment horizontal="center" vertical="center" wrapText="1"/>
    </xf>
    <xf numFmtId="0" fontId="119" fillId="0" borderId="232" xfId="24" applyFont="1" applyBorder="1" applyAlignment="1">
      <alignment horizontal="center" vertical="center" wrapText="1"/>
    </xf>
    <xf numFmtId="0" fontId="119" fillId="0" borderId="23" xfId="24" applyFont="1" applyBorder="1" applyAlignment="1">
      <alignment horizontal="center" vertical="center" wrapText="1"/>
    </xf>
    <xf numFmtId="0" fontId="119" fillId="0" borderId="24" xfId="24" applyFont="1" applyBorder="1" applyAlignment="1">
      <alignment horizontal="center" vertical="center" wrapText="1"/>
    </xf>
    <xf numFmtId="0" fontId="47" fillId="0" borderId="230" xfId="24" applyFont="1" applyBorder="1" applyAlignment="1">
      <alignment horizontal="center" vertical="center" wrapText="1"/>
    </xf>
    <xf numFmtId="0" fontId="47" fillId="0" borderId="23" xfId="24" applyFont="1" applyBorder="1" applyAlignment="1">
      <alignment horizontal="center" vertical="center" wrapText="1"/>
    </xf>
    <xf numFmtId="0" fontId="47" fillId="0" borderId="95" xfId="24" applyFont="1" applyBorder="1" applyAlignment="1">
      <alignment horizontal="center" vertical="center" wrapText="1"/>
    </xf>
    <xf numFmtId="0" fontId="61" fillId="0" borderId="232" xfId="24" applyFont="1" applyBorder="1" applyAlignment="1">
      <alignment horizontal="center" vertical="center" wrapText="1"/>
    </xf>
    <xf numFmtId="0" fontId="61" fillId="0" borderId="229" xfId="24" applyFont="1" applyBorder="1" applyAlignment="1">
      <alignment horizontal="center" vertical="center" wrapText="1"/>
    </xf>
    <xf numFmtId="0" fontId="61" fillId="0" borderId="23" xfId="24" applyFont="1" applyBorder="1" applyAlignment="1">
      <alignment horizontal="center" vertical="center" wrapText="1"/>
    </xf>
    <xf numFmtId="0" fontId="47" fillId="0" borderId="235" xfId="24" applyFont="1" applyBorder="1" applyAlignment="1">
      <alignment horizontal="center" vertical="center" wrapText="1"/>
    </xf>
    <xf numFmtId="37" fontId="47" fillId="0" borderId="245" xfId="160" applyFont="1" applyBorder="1" applyAlignment="1" applyProtection="1">
      <alignment horizontal="center" vertical="center" wrapText="1"/>
      <protection locked="0"/>
    </xf>
    <xf numFmtId="37" fontId="47" fillId="0" borderId="246" xfId="160" applyFont="1" applyBorder="1" applyAlignment="1" applyProtection="1">
      <alignment horizontal="center" vertical="center" wrapText="1"/>
      <protection locked="0"/>
    </xf>
    <xf numFmtId="0" fontId="47" fillId="0" borderId="246" xfId="161" applyFont="1" applyBorder="1" applyAlignment="1" applyProtection="1">
      <alignment horizontal="center" vertical="center" wrapText="1"/>
      <protection locked="0"/>
    </xf>
    <xf numFmtId="0" fontId="47" fillId="0" borderId="241" xfId="161" applyFont="1" applyBorder="1" applyAlignment="1">
      <alignment horizontal="center" vertical="center" shrinkToFit="1"/>
    </xf>
    <xf numFmtId="0" fontId="47" fillId="0" borderId="241" xfId="161" applyFont="1" applyBorder="1" applyAlignment="1">
      <alignment horizontal="center" vertical="center" wrapText="1"/>
    </xf>
    <xf numFmtId="49" fontId="47" fillId="0" borderId="241" xfId="161" applyNumberFormat="1" applyFont="1" applyBorder="1" applyAlignment="1">
      <alignment horizontal="center" vertical="center" wrapText="1"/>
    </xf>
    <xf numFmtId="37" fontId="133" fillId="0" borderId="0" xfId="160" applyFont="1" applyProtection="1">
      <protection locked="0"/>
    </xf>
    <xf numFmtId="37" fontId="149" fillId="0" borderId="0" xfId="160" applyFont="1" applyAlignment="1">
      <alignment horizontal="center"/>
    </xf>
    <xf numFmtId="37" fontId="47" fillId="0" borderId="0" xfId="160" applyFont="1" applyAlignment="1" applyProtection="1">
      <alignment horizontal="center" vertical="center"/>
      <protection locked="0"/>
    </xf>
    <xf numFmtId="0" fontId="150" fillId="0" borderId="248" xfId="161" applyFont="1" applyBorder="1" applyAlignment="1" applyProtection="1">
      <alignment horizontal="center" vertical="center" wrapText="1"/>
      <protection locked="0"/>
    </xf>
    <xf numFmtId="0" fontId="61" fillId="0" borderId="248" xfId="161" applyFont="1" applyBorder="1" applyAlignment="1" applyProtection="1">
      <alignment horizontal="center" vertical="center" wrapText="1"/>
      <protection locked="0"/>
    </xf>
    <xf numFmtId="0" fontId="61" fillId="0" borderId="249" xfId="161" applyFont="1" applyBorder="1" applyAlignment="1" applyProtection="1">
      <alignment horizontal="center" vertical="center" wrapText="1"/>
      <protection locked="0"/>
    </xf>
    <xf numFmtId="37" fontId="47" fillId="0" borderId="250" xfId="160" applyFont="1" applyBorder="1" applyAlignment="1" applyProtection="1">
      <alignment horizontal="center" vertical="center"/>
      <protection locked="0"/>
    </xf>
    <xf numFmtId="37" fontId="47" fillId="0" borderId="250" xfId="160" applyFont="1" applyBorder="1" applyAlignment="1" applyProtection="1">
      <alignment horizontal="center" vertical="center" wrapText="1"/>
      <protection locked="0"/>
    </xf>
    <xf numFmtId="0" fontId="47" fillId="0" borderId="233" xfId="24" applyFont="1" applyBorder="1" applyAlignment="1">
      <alignment horizontal="center" vertical="center" textRotation="255" wrapText="1"/>
    </xf>
    <xf numFmtId="0" fontId="47" fillId="0" borderId="155" xfId="24" applyFont="1" applyBorder="1" applyAlignment="1">
      <alignment horizontal="center" vertical="center" textRotation="255" wrapText="1"/>
    </xf>
    <xf numFmtId="0" fontId="47" fillId="0" borderId="24" xfId="24" applyFont="1" applyBorder="1" applyAlignment="1">
      <alignment horizontal="center" vertical="center" textRotation="255" wrapText="1"/>
    </xf>
    <xf numFmtId="0" fontId="47" fillId="0" borderId="0" xfId="24" applyFont="1" applyAlignment="1">
      <alignment horizontal="left" wrapText="1"/>
    </xf>
    <xf numFmtId="0" fontId="47" fillId="0" borderId="0" xfId="24" applyFont="1" applyAlignment="1">
      <alignment horizontal="justify" wrapText="1"/>
    </xf>
    <xf numFmtId="0" fontId="61" fillId="0" borderId="237" xfId="24" applyFont="1" applyBorder="1" applyAlignment="1">
      <alignment horizontal="center" vertical="center" wrapText="1"/>
    </xf>
    <xf numFmtId="0" fontId="61" fillId="0" borderId="55" xfId="24" applyFont="1" applyBorder="1" applyAlignment="1">
      <alignment horizontal="center" vertical="center" wrapText="1"/>
    </xf>
    <xf numFmtId="0" fontId="114" fillId="0" borderId="23" xfId="24" applyFont="1" applyBorder="1" applyAlignment="1">
      <alignment horizontal="center" vertical="center" wrapText="1"/>
    </xf>
    <xf numFmtId="0" fontId="106" fillId="0" borderId="0" xfId="24" applyFont="1" applyAlignment="1">
      <alignment horizontal="center" wrapText="1"/>
    </xf>
    <xf numFmtId="0" fontId="47" fillId="0" borderId="0" xfId="24" applyFont="1" applyAlignment="1">
      <alignment horizontal="center" vertical="center" wrapText="1"/>
    </xf>
    <xf numFmtId="0" fontId="47" fillId="0" borderId="66" xfId="24" applyFont="1" applyBorder="1" applyAlignment="1">
      <alignment horizontal="center" vertical="center" wrapText="1"/>
    </xf>
    <xf numFmtId="0" fontId="22" fillId="0" borderId="230" xfId="24" applyBorder="1" applyAlignment="1">
      <alignment horizontal="center" vertical="center" wrapText="1"/>
    </xf>
    <xf numFmtId="0" fontId="22" fillId="0" borderId="23" xfId="24" applyBorder="1" applyAlignment="1">
      <alignment horizontal="center" vertical="center" wrapText="1"/>
    </xf>
    <xf numFmtId="0" fontId="22" fillId="0" borderId="95" xfId="24" applyBorder="1" applyAlignment="1">
      <alignment horizontal="center" vertical="center" wrapText="1"/>
    </xf>
    <xf numFmtId="0" fontId="47" fillId="0" borderId="229" xfId="24" applyFont="1" applyBorder="1" applyAlignment="1">
      <alignment horizontal="justify" wrapText="1"/>
    </xf>
    <xf numFmtId="0" fontId="22" fillId="0" borderId="0" xfId="24" applyAlignment="1">
      <alignment wrapText="1"/>
    </xf>
    <xf numFmtId="0" fontId="22" fillId="0" borderId="229" xfId="24" applyBorder="1" applyAlignment="1">
      <alignment wrapText="1"/>
    </xf>
    <xf numFmtId="0" fontId="22" fillId="0" borderId="23" xfId="24" applyBorder="1" applyAlignment="1">
      <alignment wrapText="1"/>
    </xf>
    <xf numFmtId="0" fontId="22" fillId="0" borderId="95" xfId="24" applyBorder="1" applyAlignment="1">
      <alignment wrapText="1"/>
    </xf>
    <xf numFmtId="37" fontId="92" fillId="0" borderId="232" xfId="143" applyFont="1" applyBorder="1" applyAlignment="1">
      <alignment horizontal="center" vertical="center"/>
    </xf>
    <xf numFmtId="0" fontId="138" fillId="0" borderId="233" xfId="24" applyFont="1" applyBorder="1" applyAlignment="1">
      <alignment horizontal="center" vertical="center"/>
    </xf>
    <xf numFmtId="0" fontId="138" fillId="0" borderId="23" xfId="24" applyFont="1" applyBorder="1" applyAlignment="1">
      <alignment horizontal="center" vertical="center"/>
    </xf>
    <xf numFmtId="0" fontId="138" fillId="0" borderId="24" xfId="24" applyFont="1" applyBorder="1" applyAlignment="1">
      <alignment horizontal="center" vertical="center"/>
    </xf>
    <xf numFmtId="0" fontId="22" fillId="0" borderId="235" xfId="24" applyBorder="1" applyAlignment="1">
      <alignment horizontal="center" vertical="center" wrapText="1"/>
    </xf>
    <xf numFmtId="0" fontId="47" fillId="0" borderId="234" xfId="24" applyFont="1" applyBorder="1" applyAlignment="1">
      <alignment horizontal="center" wrapText="1"/>
    </xf>
    <xf numFmtId="0" fontId="47" fillId="0" borderId="236" xfId="24" applyFont="1" applyBorder="1" applyAlignment="1">
      <alignment horizontal="center" wrapText="1"/>
    </xf>
    <xf numFmtId="0" fontId="76" fillId="0" borderId="234" xfId="24" applyFont="1" applyBorder="1" applyAlignment="1">
      <alignment horizontal="center" wrapText="1"/>
    </xf>
    <xf numFmtId="0" fontId="76" fillId="0" borderId="236" xfId="24" applyFont="1" applyBorder="1" applyAlignment="1">
      <alignment horizontal="center" wrapText="1"/>
    </xf>
    <xf numFmtId="0" fontId="47" fillId="0" borderId="154" xfId="24" applyFont="1" applyBorder="1" applyAlignment="1">
      <alignment horizontal="center" vertical="center" wrapText="1"/>
    </xf>
    <xf numFmtId="0" fontId="47" fillId="0" borderId="147" xfId="24" applyFont="1" applyBorder="1" applyAlignment="1">
      <alignment horizontal="center" vertical="center" wrapText="1"/>
    </xf>
    <xf numFmtId="0" fontId="47" fillId="0" borderId="146" xfId="24" applyFont="1" applyBorder="1" applyAlignment="1">
      <alignment horizontal="center" vertical="center" wrapText="1"/>
    </xf>
    <xf numFmtId="0" fontId="47" fillId="0" borderId="157" xfId="24" applyFont="1" applyBorder="1" applyAlignment="1">
      <alignment horizontal="center" vertical="center" wrapText="1"/>
    </xf>
    <xf numFmtId="0" fontId="47" fillId="0" borderId="183" xfId="24" applyFont="1" applyBorder="1" applyAlignment="1">
      <alignment horizontal="center" vertical="center" wrapText="1"/>
    </xf>
    <xf numFmtId="0" fontId="125" fillId="0" borderId="157" xfId="24" applyFont="1" applyBorder="1" applyAlignment="1">
      <alignment horizontal="center" vertical="center" wrapText="1"/>
    </xf>
    <xf numFmtId="0" fontId="125" fillId="0" borderId="183" xfId="24" applyFont="1" applyBorder="1" applyAlignment="1">
      <alignment horizontal="center" vertical="center" wrapText="1"/>
    </xf>
    <xf numFmtId="0" fontId="139" fillId="0" borderId="230" xfId="24" applyFont="1" applyBorder="1" applyAlignment="1">
      <alignment wrapText="1"/>
    </xf>
    <xf numFmtId="0" fontId="47" fillId="0" borderId="152" xfId="24" applyFont="1" applyBorder="1" applyAlignment="1">
      <alignment horizontal="center" vertical="center" wrapText="1"/>
    </xf>
    <xf numFmtId="0" fontId="47" fillId="0" borderId="173" xfId="24" applyFont="1" applyBorder="1" applyAlignment="1">
      <alignment horizontal="center" vertical="center" wrapText="1"/>
    </xf>
    <xf numFmtId="0" fontId="47" fillId="0" borderId="30" xfId="24" applyFont="1" applyBorder="1" applyAlignment="1">
      <alignment horizontal="center" vertical="center" wrapText="1"/>
    </xf>
    <xf numFmtId="0" fontId="47" fillId="0" borderId="238" xfId="24" applyFont="1" applyBorder="1" applyAlignment="1">
      <alignment horizontal="center" vertical="center" wrapText="1"/>
    </xf>
    <xf numFmtId="0" fontId="125" fillId="0" borderId="190" xfId="24" applyFont="1" applyBorder="1" applyAlignment="1">
      <alignment horizontal="center" vertical="center" wrapText="1"/>
    </xf>
    <xf numFmtId="0" fontId="47" fillId="0" borderId="179" xfId="24" applyFont="1" applyBorder="1" applyAlignment="1">
      <alignment horizontal="center" vertical="center" wrapText="1"/>
    </xf>
    <xf numFmtId="0" fontId="47" fillId="0" borderId="180" xfId="24" applyFont="1" applyBorder="1" applyAlignment="1">
      <alignment horizontal="center" vertical="center" wrapText="1"/>
    </xf>
    <xf numFmtId="0" fontId="115" fillId="0" borderId="230" xfId="24" applyFont="1" applyBorder="1" applyAlignment="1">
      <alignment horizontal="center" wrapText="1"/>
    </xf>
    <xf numFmtId="0" fontId="92" fillId="0" borderId="30" xfId="24" applyFont="1" applyBorder="1" applyAlignment="1">
      <alignment horizontal="center" vertical="center" wrapText="1"/>
    </xf>
    <xf numFmtId="0" fontId="47" fillId="0" borderId="146" xfId="24" applyFont="1" applyBorder="1" applyAlignment="1">
      <alignment horizontal="center" wrapText="1"/>
    </xf>
    <xf numFmtId="0" fontId="76" fillId="0" borderId="234" xfId="24" applyFont="1" applyBorder="1" applyAlignment="1">
      <alignment horizontal="center" vertical="center"/>
    </xf>
    <xf numFmtId="0" fontId="76" fillId="0" borderId="235" xfId="24" applyFont="1" applyBorder="1" applyAlignment="1">
      <alignment horizontal="center" vertical="center"/>
    </xf>
    <xf numFmtId="0" fontId="76" fillId="0" borderId="236" xfId="24" applyFont="1" applyBorder="1" applyAlignment="1">
      <alignment horizontal="center" vertical="center"/>
    </xf>
    <xf numFmtId="0" fontId="47" fillId="0" borderId="230" xfId="24" applyFont="1" applyBorder="1" applyAlignment="1">
      <alignment horizontal="center" vertical="center" textRotation="255" wrapText="1"/>
    </xf>
    <xf numFmtId="0" fontId="76" fillId="0" borderId="233" xfId="24" applyFont="1" applyBorder="1" applyAlignment="1">
      <alignment horizontal="center" vertical="center" textRotation="255" wrapText="1"/>
    </xf>
    <xf numFmtId="0" fontId="76" fillId="0" borderId="0" xfId="24" applyFont="1" applyAlignment="1">
      <alignment horizontal="center" vertical="center" textRotation="255" wrapText="1"/>
    </xf>
    <xf numFmtId="0" fontId="76" fillId="0" borderId="155" xfId="24" applyFont="1" applyBorder="1" applyAlignment="1">
      <alignment horizontal="center" vertical="center" textRotation="255" wrapText="1"/>
    </xf>
    <xf numFmtId="0" fontId="76" fillId="0" borderId="95" xfId="24" applyFont="1" applyBorder="1" applyAlignment="1">
      <alignment horizontal="center" vertical="center" textRotation="255" wrapText="1"/>
    </xf>
    <xf numFmtId="0" fontId="76" fillId="0" borderId="24" xfId="24" applyFont="1" applyBorder="1" applyAlignment="1">
      <alignment horizontal="center" vertical="center" textRotation="255" wrapText="1"/>
    </xf>
    <xf numFmtId="0" fontId="47" fillId="0" borderId="0" xfId="24" applyFont="1" applyAlignment="1">
      <alignment horizontal="center" vertical="center" textRotation="255" wrapText="1"/>
    </xf>
    <xf numFmtId="0" fontId="47" fillId="0" borderId="0" xfId="24" applyFont="1" applyAlignment="1">
      <alignment wrapText="1"/>
    </xf>
    <xf numFmtId="0" fontId="47" fillId="0" borderId="234" xfId="24" applyFont="1" applyBorder="1" applyAlignment="1">
      <alignment horizontal="center" vertical="center"/>
    </xf>
    <xf numFmtId="0" fontId="47" fillId="0" borderId="235" xfId="24" applyFont="1" applyBorder="1" applyAlignment="1">
      <alignment horizontal="center" vertical="center"/>
    </xf>
    <xf numFmtId="0" fontId="47" fillId="0" borderId="236" xfId="24" applyFont="1" applyBorder="1" applyAlignment="1">
      <alignment horizontal="center" vertical="center"/>
    </xf>
  </cellXfs>
  <cellStyles count="178">
    <cellStyle name="20% - 輔色1 2" xfId="5" xr:uid="{00000000-0005-0000-0000-000000000000}"/>
    <cellStyle name="20% - 輔色2 2" xfId="6" xr:uid="{00000000-0005-0000-0000-000001000000}"/>
    <cellStyle name="20% - 輔色3 2" xfId="7" xr:uid="{00000000-0005-0000-0000-000002000000}"/>
    <cellStyle name="20% - 輔色4 2" xfId="8" xr:uid="{00000000-0005-0000-0000-000003000000}"/>
    <cellStyle name="20% - 輔色5 2" xfId="9" xr:uid="{00000000-0005-0000-0000-000004000000}"/>
    <cellStyle name="20% - 輔色6 2" xfId="10" xr:uid="{00000000-0005-0000-0000-000005000000}"/>
    <cellStyle name="40% - 輔色1 2" xfId="11" xr:uid="{00000000-0005-0000-0000-000006000000}"/>
    <cellStyle name="40% - 輔色2 2" xfId="12" xr:uid="{00000000-0005-0000-0000-000007000000}"/>
    <cellStyle name="40% - 輔色3 2" xfId="13" xr:uid="{00000000-0005-0000-0000-000008000000}"/>
    <cellStyle name="40% - 輔色4 2" xfId="14" xr:uid="{00000000-0005-0000-0000-000009000000}"/>
    <cellStyle name="40% - 輔色5 2" xfId="15" xr:uid="{00000000-0005-0000-0000-00000A000000}"/>
    <cellStyle name="40% - 輔色6 2" xfId="16" xr:uid="{00000000-0005-0000-0000-00000B000000}"/>
    <cellStyle name="60% - 輔色1 2" xfId="17" xr:uid="{00000000-0005-0000-0000-00000C000000}"/>
    <cellStyle name="60% - 輔色2 2" xfId="18" xr:uid="{00000000-0005-0000-0000-00000D000000}"/>
    <cellStyle name="60% - 輔色3 2" xfId="19" xr:uid="{00000000-0005-0000-0000-00000E000000}"/>
    <cellStyle name="60% - 輔色4 2" xfId="20" xr:uid="{00000000-0005-0000-0000-00000F000000}"/>
    <cellStyle name="60% - 輔色5 2" xfId="21" xr:uid="{00000000-0005-0000-0000-000010000000}"/>
    <cellStyle name="60% - 輔色6 2" xfId="22" xr:uid="{00000000-0005-0000-0000-000011000000}"/>
    <cellStyle name="Excel Built-in Comma" xfId="176" xr:uid="{E3CB2048-CAAA-4822-B96F-697B55EEE219}"/>
    <cellStyle name="Excel Built-in Explanatory Text" xfId="138" xr:uid="{00000000-0005-0000-0000-000012000000}"/>
    <cellStyle name="一般" xfId="0" builtinId="0"/>
    <cellStyle name="一般 10" xfId="96" xr:uid="{00000000-0005-0000-0000-000014000000}"/>
    <cellStyle name="一般 11" xfId="97" xr:uid="{00000000-0005-0000-0000-000015000000}"/>
    <cellStyle name="一般 11 2" xfId="108" xr:uid="{00000000-0005-0000-0000-000016000000}"/>
    <cellStyle name="一般 12" xfId="115" xr:uid="{00000000-0005-0000-0000-000017000000}"/>
    <cellStyle name="一般 13" xfId="103" xr:uid="{00000000-0005-0000-0000-000018000000}"/>
    <cellStyle name="一般 14" xfId="133" xr:uid="{00000000-0005-0000-0000-000019000000}"/>
    <cellStyle name="一般 14 2" xfId="174" xr:uid="{3F942544-5BB3-48EB-A2C9-29BC81CDF1DD}"/>
    <cellStyle name="一般 15" xfId="134" xr:uid="{00000000-0005-0000-0000-00001A000000}"/>
    <cellStyle name="一般 16" xfId="135" xr:uid="{00000000-0005-0000-0000-00001B000000}"/>
    <cellStyle name="一般 17" xfId="137" xr:uid="{00000000-0005-0000-0000-00001C000000}"/>
    <cellStyle name="一般 18" xfId="152" xr:uid="{79F7BB25-9C0E-43EC-BCE7-D8440D9F2246}"/>
    <cellStyle name="一般 19" xfId="162" xr:uid="{841931D8-1299-4A2F-9680-D31AF7DFB499}"/>
    <cellStyle name="一般 2" xfId="4" xr:uid="{00000000-0005-0000-0000-00001D000000}"/>
    <cellStyle name="一般 2 2" xfId="23" xr:uid="{00000000-0005-0000-0000-00001E000000}"/>
    <cellStyle name="一般 2 2 2" xfId="131" xr:uid="{00000000-0005-0000-0000-00001F000000}"/>
    <cellStyle name="一般 2 3" xfId="24" xr:uid="{00000000-0005-0000-0000-000020000000}"/>
    <cellStyle name="一般 2 3 2" xfId="166" xr:uid="{16148894-CC64-4D20-9DF2-8D6EFCDE63F7}"/>
    <cellStyle name="一般 2 3 3" xfId="169" xr:uid="{6237A3C2-4FA0-4AE9-8215-2B4752A2C74A}"/>
    <cellStyle name="一般 2 4" xfId="99" xr:uid="{00000000-0005-0000-0000-000021000000}"/>
    <cellStyle name="一般 2 5" xfId="104" xr:uid="{00000000-0005-0000-0000-000022000000}"/>
    <cellStyle name="一般 20" xfId="164" xr:uid="{EE13EB36-2BDD-4A57-AC11-C6C1979A9C31}"/>
    <cellStyle name="一般 21" xfId="168" xr:uid="{DD1FC1CC-868B-432A-B848-CD63578A2669}"/>
    <cellStyle name="一般 22" xfId="170" xr:uid="{EA036CAB-D974-4E3B-A405-0339E16E74B8}"/>
    <cellStyle name="一般 23" xfId="172" xr:uid="{EE1B0299-88A4-4A5F-9393-EF7CCFAFEEF4}"/>
    <cellStyle name="一般 24" xfId="175" xr:uid="{4B2DD74C-39A6-4F65-821C-26410D869BF0}"/>
    <cellStyle name="一般 25" xfId="177" xr:uid="{2B7C0263-D5F6-473B-BF9D-EBA0C63338AB}"/>
    <cellStyle name="一般 3" xfId="25" xr:uid="{00000000-0005-0000-0000-000023000000}"/>
    <cellStyle name="一般 3 2" xfId="26" xr:uid="{00000000-0005-0000-0000-000024000000}"/>
    <cellStyle name="一般 3 3" xfId="132" xr:uid="{00000000-0005-0000-0000-000025000000}"/>
    <cellStyle name="一般 4" xfId="3" xr:uid="{00000000-0005-0000-0000-000026000000}"/>
    <cellStyle name="一般 4 2" xfId="27" xr:uid="{00000000-0005-0000-0000-000027000000}"/>
    <cellStyle name="一般 4 3" xfId="98" xr:uid="{00000000-0005-0000-0000-000028000000}"/>
    <cellStyle name="一般 4 4" xfId="105" xr:uid="{00000000-0005-0000-0000-000029000000}"/>
    <cellStyle name="一般 4_108年都市計畫公共設施已取得面積" xfId="88" xr:uid="{00000000-0005-0000-0000-00002A000000}"/>
    <cellStyle name="一般 5" xfId="28" xr:uid="{00000000-0005-0000-0000-00002B000000}"/>
    <cellStyle name="一般 5 2" xfId="101" xr:uid="{00000000-0005-0000-0000-00002C000000}"/>
    <cellStyle name="一般 5 3" xfId="106" xr:uid="{00000000-0005-0000-0000-00002D000000}"/>
    <cellStyle name="一般 6" xfId="29" xr:uid="{00000000-0005-0000-0000-00002E000000}"/>
    <cellStyle name="一般 6 2" xfId="85" xr:uid="{00000000-0005-0000-0000-00002F000000}"/>
    <cellStyle name="一般 6 3" xfId="100" xr:uid="{00000000-0005-0000-0000-000030000000}"/>
    <cellStyle name="一般 6 4" xfId="107" xr:uid="{00000000-0005-0000-0000-000031000000}"/>
    <cellStyle name="一般 7" xfId="30" xr:uid="{00000000-0005-0000-0000-000032000000}"/>
    <cellStyle name="一般 8" xfId="93" xr:uid="{00000000-0005-0000-0000-000033000000}"/>
    <cellStyle name="一般 9" xfId="94" xr:uid="{00000000-0005-0000-0000-000034000000}"/>
    <cellStyle name="一般_1252214050" xfId="141" xr:uid="{1141AC6F-BE8A-4898-8F28-F596FB87F89E}"/>
    <cellStyle name="一般_1836-01-21身心障礙者居家照顧服務成果(96增)" xfId="147" xr:uid="{95A4A1BD-61DF-4B6C-A9F9-EF231F9E8EC7}"/>
    <cellStyle name="一般_2522-14-05(104)" xfId="140" xr:uid="{C84A505B-505C-434E-A01C-D74AAD10C18E}"/>
    <cellStyle name="一般_3311-02-01-3鄉(鎮、市)公共造產成果概況" xfId="161" xr:uid="{0D2EF4FB-F22A-4B81-9E72-AB34714D165B}"/>
    <cellStyle name="一般_86_縣市戶政報表程式0516" xfId="143" xr:uid="{5FB8FE6A-F04E-48B2-A60B-E7FA9416189E}"/>
    <cellStyle name="一般_86_縣市戶政報表程式0516 2" xfId="160" xr:uid="{15F9AE28-8CA7-4EFA-A010-50A0EB7198C8}"/>
    <cellStyle name="一般_86_縣市戶政報表程式0516 3" xfId="163" xr:uid="{B9E793D1-93A3-4BC9-9F0C-8F2EB62F7812}"/>
    <cellStyle name="一般_f100-14" xfId="173" xr:uid="{874F963D-8B6E-40DC-91DA-F437F0164F95}"/>
    <cellStyle name="一般_Sheet1" xfId="102" xr:uid="{00000000-0005-0000-0000-000035000000}"/>
    <cellStyle name="一般_Sheet1 2" xfId="171" xr:uid="{80EBA3E6-BCAD-4444-A627-B46C1E88FD62}"/>
    <cellStyle name="一般_Sheet1 3" xfId="146" xr:uid="{80C01375-671C-49DC-A1BC-F63F9F80E78A}"/>
    <cellStyle name="一般_天然災害水土保持年報修" xfId="149" xr:uid="{09F0E162-B19C-4B0C-A535-3683246DC818}"/>
    <cellStyle name="一般_戶口數_縣市戶政報表程式0516" xfId="145" xr:uid="{27AE72DE-9FFB-4E36-A9B6-1F12E91934EA}"/>
    <cellStyle name="一般_戶口數_縣市戶政報表程式0516 2" xfId="167" xr:uid="{EACABFEA-1396-47B7-BE3C-6D22284328A9}"/>
    <cellStyle name="一般_身心障礙停車位" xfId="142" xr:uid="{56E4C326-0028-47AC-B4D2-2D52E33AF65B}"/>
    <cellStyle name="一般_垃圾水肥修正案" xfId="139" xr:uid="{A213ED98-EED3-4FAB-A2DB-5649124D0C72}"/>
    <cellStyle name="一般_治山防 洪整體治理工程 修" xfId="148" xr:uid="{A57E8A6F-927C-46ED-A333-0ED155845467}"/>
    <cellStyle name="一般_治山防 洪整體治理工程 修 2" xfId="154" xr:uid="{F93FC8F6-EDDB-4B16-9429-0A9F3067425B}"/>
    <cellStyle name="一般_治山防 洪整體治理工程 修 3" xfId="155" xr:uid="{4AA77597-8333-48AD-A2F7-C3D20CC5B1A5}"/>
    <cellStyle name="一般_婚姻_縣市戶政報表程式0516" xfId="165" xr:uid="{C6CF5CA9-2FFC-4986-ABBE-8ACA399BD68D}"/>
    <cellStyle name="一般_婚姻_縣市戶政報表程式0516 2" xfId="144" xr:uid="{F556D90B-C796-4AC9-A1E6-51F2E08708AA}"/>
    <cellStyle name="一般_魚類平均價格" xfId="159" xr:uid="{C6AABAEE-F720-4F13-9520-D12D65752BED}"/>
    <cellStyle name="一般_經費統計修" xfId="151" xr:uid="{43AAA79E-0BAC-4E2D-BD4D-B470A2585C6B}"/>
    <cellStyle name="一般_經費統計修 2" xfId="157" xr:uid="{A859B6EF-DDB0-46D8-971D-220D2F576B56}"/>
    <cellStyle name="一般_農路修" xfId="158" xr:uid="{25B5C4D1-0345-48C0-9E20-107DDEB91568}"/>
    <cellStyle name="千分位 2" xfId="31" xr:uid="{00000000-0005-0000-0000-000036000000}"/>
    <cellStyle name="千分位 2 2" xfId="32" xr:uid="{00000000-0005-0000-0000-000037000000}"/>
    <cellStyle name="千分位 2 2 2" xfId="33" xr:uid="{00000000-0005-0000-0000-000038000000}"/>
    <cellStyle name="千分位 2 3" xfId="153" xr:uid="{DC9B7DDA-D989-476B-BF96-A9E7A55BB716}"/>
    <cellStyle name="千分位 3" xfId="34" xr:uid="{00000000-0005-0000-0000-000039000000}"/>
    <cellStyle name="千分位 3 2" xfId="35" xr:uid="{00000000-0005-0000-0000-00003A000000}"/>
    <cellStyle name="千分位 4" xfId="36" xr:uid="{00000000-0005-0000-0000-00003B000000}"/>
    <cellStyle name="千分位 5" xfId="95" xr:uid="{00000000-0005-0000-0000-00003C000000}"/>
    <cellStyle name="千分位 6" xfId="109" xr:uid="{00000000-0005-0000-0000-00003D000000}"/>
    <cellStyle name="千分位 7" xfId="136" xr:uid="{00000000-0005-0000-0000-00003E000000}"/>
    <cellStyle name="千分位 8" xfId="150" xr:uid="{5FBB56F5-E4D7-41EB-81F8-95E8511441DA}"/>
    <cellStyle name="千分位 9" xfId="156" xr:uid="{74A3F20E-AE63-41AB-ACF7-3CD580265E09}"/>
    <cellStyle name="中等 2" xfId="37" xr:uid="{00000000-0005-0000-0000-00003F000000}"/>
    <cellStyle name="合計 2" xfId="38" xr:uid="{00000000-0005-0000-0000-000040000000}"/>
    <cellStyle name="合計 2 2" xfId="120" xr:uid="{00000000-0005-0000-0000-000041000000}"/>
    <cellStyle name="合計 2 2 2" xfId="126" xr:uid="{00000000-0005-0000-0000-000042000000}"/>
    <cellStyle name="合計 2 3" xfId="119" xr:uid="{00000000-0005-0000-0000-000043000000}"/>
    <cellStyle name="合計 2 4" xfId="110" xr:uid="{00000000-0005-0000-0000-000044000000}"/>
    <cellStyle name="好 2" xfId="39" xr:uid="{00000000-0005-0000-0000-000045000000}"/>
    <cellStyle name="好_108年都市計畫公共設施已取得面積" xfId="89" xr:uid="{00000000-0005-0000-0000-000046000000}"/>
    <cellStyle name="好_108年都市計畫公共設施已取得面積_1" xfId="91" xr:uid="{00000000-0005-0000-0000-000047000000}"/>
    <cellStyle name="好_1821-05-04照顧中低收入戶概況" xfId="40" xr:uid="{00000000-0005-0000-0000-000048000000}"/>
    <cellStyle name="好_1821-05-05中低收入戶數及人數按年齡別分" xfId="41" xr:uid="{00000000-0005-0000-0000-000049000000}"/>
    <cellStyle name="好_1836-01-13身心障礙者社區支持服務成果" xfId="42" xr:uid="{00000000-0005-0000-0000-00004A000000}"/>
    <cellStyle name="好_1840-01-01-2推行社區發展工作概況(修正版)1010605" xfId="43" xr:uid="{00000000-0005-0000-0000-00004B000000}"/>
    <cellStyle name="好_2922-01-03內政部直轄工商自由職業團體數及異動數" xfId="44" xr:uid="{00000000-0005-0000-0000-00004C000000}"/>
    <cellStyle name="好_2922-01-04全國性社會團體數及異動數" xfId="45" xr:uid="{00000000-0005-0000-0000-00004D000000}"/>
    <cellStyle name="好_Book2" xfId="46" xr:uid="{00000000-0005-0000-0000-00004E000000}"/>
    <cellStyle name="好_一級身障" xfId="47" xr:uid="{00000000-0005-0000-0000-00004F000000}"/>
    <cellStyle name="好_一級報表程式1020508" xfId="48" xr:uid="{00000000-0005-0000-0000-000050000000}"/>
    <cellStyle name="好_一級報表程式1020703" xfId="49" xr:uid="{00000000-0005-0000-0000-000051000000}"/>
    <cellStyle name="好_本部報表程式" xfId="50" xr:uid="{00000000-0005-0000-0000-000052000000}"/>
    <cellStyle name="百分比 2" xfId="51" xr:uid="{00000000-0005-0000-0000-000053000000}"/>
    <cellStyle name="計算方式 2" xfId="52" xr:uid="{00000000-0005-0000-0000-000054000000}"/>
    <cellStyle name="計算方式 2 2" xfId="121" xr:uid="{00000000-0005-0000-0000-000055000000}"/>
    <cellStyle name="計算方式 2 2 2" xfId="127" xr:uid="{00000000-0005-0000-0000-000056000000}"/>
    <cellStyle name="計算方式 2 3" xfId="118" xr:uid="{00000000-0005-0000-0000-000057000000}"/>
    <cellStyle name="計算方式 2 4" xfId="111" xr:uid="{00000000-0005-0000-0000-000058000000}"/>
    <cellStyle name="貨幣 2" xfId="53" xr:uid="{00000000-0005-0000-0000-000059000000}"/>
    <cellStyle name="貨幣 2 2" xfId="54" xr:uid="{00000000-0005-0000-0000-00005A000000}"/>
    <cellStyle name="貨幣[0]_85fya初" xfId="86" xr:uid="{00000000-0005-0000-0000-00005B000000}"/>
    <cellStyle name="連結的儲存格 2" xfId="55" xr:uid="{00000000-0005-0000-0000-00005C000000}"/>
    <cellStyle name="備註 2" xfId="56" xr:uid="{00000000-0005-0000-0000-00005D000000}"/>
    <cellStyle name="備註 2 2" xfId="122" xr:uid="{00000000-0005-0000-0000-00005E000000}"/>
    <cellStyle name="備註 2 2 2" xfId="128" xr:uid="{00000000-0005-0000-0000-00005F000000}"/>
    <cellStyle name="備註 2 3" xfId="117" xr:uid="{00000000-0005-0000-0000-000060000000}"/>
    <cellStyle name="備註 2 4" xfId="112" xr:uid="{00000000-0005-0000-0000-000061000000}"/>
    <cellStyle name="超連結" xfId="1" builtinId="8"/>
    <cellStyle name="超連結 2" xfId="2" xr:uid="{00000000-0005-0000-0000-000063000000}"/>
    <cellStyle name="超連結 3" xfId="87" xr:uid="{00000000-0005-0000-0000-000064000000}"/>
    <cellStyle name="說明文字 2" xfId="57" xr:uid="{00000000-0005-0000-0000-000065000000}"/>
    <cellStyle name="輔色1 2" xfId="58" xr:uid="{00000000-0005-0000-0000-000066000000}"/>
    <cellStyle name="輔色2 2" xfId="59" xr:uid="{00000000-0005-0000-0000-000067000000}"/>
    <cellStyle name="輔色3 2" xfId="60" xr:uid="{00000000-0005-0000-0000-000068000000}"/>
    <cellStyle name="輔色4 2" xfId="61" xr:uid="{00000000-0005-0000-0000-000069000000}"/>
    <cellStyle name="輔色5 2" xfId="62" xr:uid="{00000000-0005-0000-0000-00006A000000}"/>
    <cellStyle name="輔色6 2" xfId="63" xr:uid="{00000000-0005-0000-0000-00006B000000}"/>
    <cellStyle name="標題 1 2" xfId="64" xr:uid="{00000000-0005-0000-0000-00006C000000}"/>
    <cellStyle name="標題 2 2" xfId="65" xr:uid="{00000000-0005-0000-0000-00006D000000}"/>
    <cellStyle name="標題 3 2" xfId="66" xr:uid="{00000000-0005-0000-0000-00006E000000}"/>
    <cellStyle name="標題 4 2" xfId="67" xr:uid="{00000000-0005-0000-0000-00006F000000}"/>
    <cellStyle name="標題 5" xfId="68" xr:uid="{00000000-0005-0000-0000-000070000000}"/>
    <cellStyle name="輸入 2" xfId="69" xr:uid="{00000000-0005-0000-0000-000071000000}"/>
    <cellStyle name="輸入 2 2" xfId="123" xr:uid="{00000000-0005-0000-0000-000072000000}"/>
    <cellStyle name="輸入 2 2 2" xfId="129" xr:uid="{00000000-0005-0000-0000-000073000000}"/>
    <cellStyle name="輸入 2 3" xfId="116" xr:uid="{00000000-0005-0000-0000-000074000000}"/>
    <cellStyle name="輸入 2 4" xfId="113" xr:uid="{00000000-0005-0000-0000-000075000000}"/>
    <cellStyle name="輸出 2" xfId="70" xr:uid="{00000000-0005-0000-0000-000076000000}"/>
    <cellStyle name="輸出 2 2" xfId="124" xr:uid="{00000000-0005-0000-0000-000077000000}"/>
    <cellStyle name="輸出 2 2 2" xfId="130" xr:uid="{00000000-0005-0000-0000-000078000000}"/>
    <cellStyle name="輸出 2 3" xfId="125" xr:uid="{00000000-0005-0000-0000-000079000000}"/>
    <cellStyle name="輸出 2 4" xfId="114" xr:uid="{00000000-0005-0000-0000-00007A000000}"/>
    <cellStyle name="檢查儲存格 2" xfId="71" xr:uid="{00000000-0005-0000-0000-00007B000000}"/>
    <cellStyle name="壞 2" xfId="72" xr:uid="{00000000-0005-0000-0000-00007C000000}"/>
    <cellStyle name="壞_108年都市計畫公共設施已取得面積" xfId="90" xr:uid="{00000000-0005-0000-0000-00007D000000}"/>
    <cellStyle name="壞_108年都市計畫公共設施已取得面積_1" xfId="92" xr:uid="{00000000-0005-0000-0000-00007E000000}"/>
    <cellStyle name="壞_1821-05-04照顧中低收入戶概況" xfId="73" xr:uid="{00000000-0005-0000-0000-00007F000000}"/>
    <cellStyle name="壞_1821-05-05中低收入戶數及人數按年齡別分" xfId="74" xr:uid="{00000000-0005-0000-0000-000080000000}"/>
    <cellStyle name="壞_1836-01-13身心障礙者社區支持服務成果" xfId="75" xr:uid="{00000000-0005-0000-0000-000081000000}"/>
    <cellStyle name="壞_1840-01-01-2推行社區發展工作概況(修正版)1010605" xfId="76" xr:uid="{00000000-0005-0000-0000-000082000000}"/>
    <cellStyle name="壞_2922-01-03內政部直轄工商自由職業團體數及異動數" xfId="77" xr:uid="{00000000-0005-0000-0000-000083000000}"/>
    <cellStyle name="壞_2922-01-04全國性社會團體數及異動數" xfId="78" xr:uid="{00000000-0005-0000-0000-000084000000}"/>
    <cellStyle name="壞_Book2" xfId="79" xr:uid="{00000000-0005-0000-0000-000085000000}"/>
    <cellStyle name="壞_一級身障" xfId="80" xr:uid="{00000000-0005-0000-0000-000086000000}"/>
    <cellStyle name="壞_一級報表程式1020508" xfId="81" xr:uid="{00000000-0005-0000-0000-000087000000}"/>
    <cellStyle name="壞_一級報表程式1020703" xfId="82" xr:uid="{00000000-0005-0000-0000-000088000000}"/>
    <cellStyle name="壞_本部報表程式" xfId="83" xr:uid="{00000000-0005-0000-0000-000089000000}"/>
    <cellStyle name="警告文字 2" xfId="84" xr:uid="{00000000-0005-0000-0000-00008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externalLink" Target="externalLinks/externalLink1.xml"/><Relationship Id="rId16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externalLink" Target="externalLinks/externalLink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sharedStrings" Target="sharedStrings.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s>
</file>

<file path=xl/drawings/drawing1.xml><?xml version="1.0" encoding="utf-8"?>
<xdr:wsDr xmlns:xdr="http://schemas.openxmlformats.org/drawingml/2006/spreadsheetDrawing" xmlns:a="http://schemas.openxmlformats.org/drawingml/2006/main">
  <xdr:twoCellAnchor>
    <xdr:from>
      <xdr:col>0</xdr:col>
      <xdr:colOff>167640</xdr:colOff>
      <xdr:row>6</xdr:row>
      <xdr:rowOff>0</xdr:rowOff>
    </xdr:from>
    <xdr:to>
      <xdr:col>0</xdr:col>
      <xdr:colOff>537744</xdr:colOff>
      <xdr:row>6</xdr:row>
      <xdr:rowOff>0</xdr:rowOff>
    </xdr:to>
    <xdr:sp macro="" textlink="">
      <xdr:nvSpPr>
        <xdr:cNvPr id="2" name="Text Box 4">
          <a:extLst>
            <a:ext uri="{FF2B5EF4-FFF2-40B4-BE49-F238E27FC236}">
              <a16:creationId xmlns:a16="http://schemas.microsoft.com/office/drawing/2014/main" id="{73C3530B-2D15-4110-B358-3E733D248549}"/>
            </a:ext>
          </a:extLst>
        </xdr:cNvPr>
        <xdr:cNvSpPr txBox="1">
          <a:spLocks noChangeArrowheads="1"/>
        </xdr:cNvSpPr>
      </xdr:nvSpPr>
      <xdr:spPr bwMode="auto">
        <a:xfrm>
          <a:off x="167640" y="2019300"/>
          <a:ext cx="370104"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zh-TW" altLang="en-US" sz="1400" b="0" i="0" u="none" strike="noStrike" baseline="0">
              <a:solidFill>
                <a:srgbClr val="000000"/>
              </a:solidFill>
              <a:latin typeface="標楷體"/>
              <a:ea typeface="標楷體"/>
            </a:rPr>
            <a:t>垃　圾　清　運　狀　涗</a:t>
          </a:r>
        </a:p>
      </xdr:txBody>
    </xdr:sp>
    <xdr:clientData/>
  </xdr:twoCellAnchor>
  <xdr:twoCellAnchor editAs="oneCell">
    <xdr:from>
      <xdr:col>1</xdr:col>
      <xdr:colOff>333375</xdr:colOff>
      <xdr:row>8</xdr:row>
      <xdr:rowOff>66675</xdr:rowOff>
    </xdr:from>
    <xdr:to>
      <xdr:col>1</xdr:col>
      <xdr:colOff>428625</xdr:colOff>
      <xdr:row>8</xdr:row>
      <xdr:rowOff>342900</xdr:rowOff>
    </xdr:to>
    <xdr:sp macro="" textlink="">
      <xdr:nvSpPr>
        <xdr:cNvPr id="3" name="Text Box 10">
          <a:extLst>
            <a:ext uri="{FF2B5EF4-FFF2-40B4-BE49-F238E27FC236}">
              <a16:creationId xmlns:a16="http://schemas.microsoft.com/office/drawing/2014/main" id="{18A7C3D7-9F4C-4085-AA01-51D3AB5F5A6D}"/>
            </a:ext>
          </a:extLst>
        </xdr:cNvPr>
        <xdr:cNvSpPr txBox="1">
          <a:spLocks noChangeArrowheads="1"/>
        </xdr:cNvSpPr>
      </xdr:nvSpPr>
      <xdr:spPr bwMode="auto">
        <a:xfrm>
          <a:off x="1085850" y="2886075"/>
          <a:ext cx="9525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72318139-13F4-45A4-BC67-28B5F9837B71}"/>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1394C219-2A61-44ED-8CE1-D1455C42D07E}"/>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DA86E6D5-F560-4100-9CF9-1E77FF797A8C}"/>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95F2B3FE-C6B8-4D66-B2D1-A9328B3C1766}"/>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3AEDAC57-9E85-4DF0-B49D-0A3DD7E30A85}"/>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283B356E-D345-46A8-BD58-C8917B09F4FE}"/>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512A862B-CB04-4EC0-BC33-07EBDAEA4A81}"/>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510FEF47-4B70-4821-97C4-973811A2D958}"/>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374B46DB-4D29-4348-843D-8131652BB84C}"/>
            </a:ext>
          </a:extLst>
        </xdr:cNvPr>
        <xdr:cNvSpPr>
          <a:spLocks noChangeArrowheads="1"/>
        </xdr:cNvSpPr>
      </xdr:nvSpPr>
      <xdr:spPr bwMode="auto">
        <a:xfrm>
          <a:off x="8618764" y="1143000"/>
          <a:ext cx="26349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FC020FA7-0D2A-47F7-AA01-6145EFFE1FCD}"/>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B8CB2E95-E533-42CE-A470-99AEB94E5B4E}"/>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480DA967-D455-4A09-B6BC-0778B14E58B9}"/>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8C7A9F02-F936-429F-86EA-FB5EC90D965F}"/>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F9C23F75-9F2F-4C5C-90FD-24359374E717}"/>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554DDE31-93E4-446E-88AA-34C744F0E50A}"/>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ECC46598-07D8-44FE-BD40-A863CC55DABF}"/>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9278FE62-A342-4F94-8960-7909639125CD}"/>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A6ED3CDE-92C0-4C29-B649-619406247DFE}"/>
            </a:ext>
          </a:extLst>
        </xdr:cNvPr>
        <xdr:cNvSpPr>
          <a:spLocks noChangeArrowheads="1"/>
        </xdr:cNvSpPr>
      </xdr:nvSpPr>
      <xdr:spPr bwMode="auto">
        <a:xfrm>
          <a:off x="8618764" y="1143000"/>
          <a:ext cx="26349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82158C17-1E4D-48A2-A189-C44C0C9D9E67}"/>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C584EE8A-8244-4FD4-AB0C-504078D87747}"/>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5C3509C2-B751-4D7B-A4F0-43F5202F2ADA}"/>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183414D9-B77B-4A21-AE0E-BC9D2515F5B8}"/>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704E0DCB-9E3E-45E6-AA48-6ACDE9F906DE}"/>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981A6E7F-E043-4652-B395-7A7BFA369C48}"/>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81EA50CE-07F0-4A93-A790-FB866E1BA6C5}"/>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56CF6872-9223-41F2-ACB7-843C163F78AE}"/>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C5E54764-770E-4199-97F9-1A622EFAFE27}"/>
            </a:ext>
          </a:extLst>
        </xdr:cNvPr>
        <xdr:cNvSpPr>
          <a:spLocks noChangeArrowheads="1"/>
        </xdr:cNvSpPr>
      </xdr:nvSpPr>
      <xdr:spPr bwMode="auto">
        <a:xfrm>
          <a:off x="95207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E355EA3C-2814-4331-AA7A-8D2751B083D8}"/>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0C3EAFA1-C57F-45AB-9E69-AA8C2F1489B7}"/>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57CD4BFA-079F-4158-BF9C-47C2A02C3F21}"/>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E877D493-7B2A-46BF-891F-BCF1251682F0}"/>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4D58697F-97F7-43B3-9615-21C5F1CEC90B}"/>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7537A395-35E2-4AE3-9540-FF9C59120CA9}"/>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8CD1A6F5-2C4C-4005-8736-4D262C4212AB}"/>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A7EEF390-9BE6-4D69-BCB4-92FF4EE2E4F3}"/>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D7678CA9-A4F2-4F53-AA42-7AFF2B59D621}"/>
            </a:ext>
          </a:extLst>
        </xdr:cNvPr>
        <xdr:cNvSpPr>
          <a:spLocks noChangeArrowheads="1"/>
        </xdr:cNvSpPr>
      </xdr:nvSpPr>
      <xdr:spPr bwMode="auto">
        <a:xfrm>
          <a:off x="95207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B5E9F109-5CBD-49B1-AFF6-ACD76F03154C}"/>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FE6C3274-3604-415A-AC69-3962F0C62EBA}"/>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7CF8BEF6-E835-434F-BC2B-71B911F2E0A0}"/>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EA624EE8-4823-495D-A015-C68797111DE3}"/>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FEE51488-A06E-434A-A65B-1E2B0C601A69}"/>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53A14BF6-2282-472A-A5BB-CBB497171F93}"/>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B8F10ADE-B508-4004-8526-679D0C57A9BF}"/>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6837A776-480C-4F96-80CD-9266FC0CAA9F}"/>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FD5ADC88-53F0-432C-812E-C1173BC678DF}"/>
            </a:ext>
          </a:extLst>
        </xdr:cNvPr>
        <xdr:cNvSpPr>
          <a:spLocks noChangeArrowheads="1"/>
        </xdr:cNvSpPr>
      </xdr:nvSpPr>
      <xdr:spPr bwMode="auto">
        <a:xfrm>
          <a:off x="95207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0FDD5ACB-B907-4F7E-BEEE-F7BB0DE39DC2}"/>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7A88B4D5-CA58-4EE1-8E62-4F3331268DDB}"/>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DC4E4F47-86EE-4987-8C4C-1EFFDB1C2D29}"/>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6BD0370A-0AF9-4035-AF14-A23C9C41B65F}"/>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12170DA8-3AFF-4413-B86F-92BA46B54D5D}"/>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0F0D9B88-9799-4F9C-9458-AE1F20EE1330}"/>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56399C40-2C2C-442A-9034-F1B449D5C0DC}"/>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675C0D2F-EC80-4324-9B7B-1211EECB1721}"/>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AAC6313A-ADD7-4024-BB53-748DEAF9F185}"/>
            </a:ext>
          </a:extLst>
        </xdr:cNvPr>
        <xdr:cNvSpPr>
          <a:spLocks noChangeArrowheads="1"/>
        </xdr:cNvSpPr>
      </xdr:nvSpPr>
      <xdr:spPr bwMode="auto">
        <a:xfrm>
          <a:off x="8591550" y="1156607"/>
          <a:ext cx="263496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953CC9C9-F407-4D3A-AF4D-A38974281650}"/>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18C02B33-848E-4B53-B98D-C8759A47F117}"/>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391CE01B-A024-445A-B7EB-EC8F63F4C1E3}"/>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0C88A0D2-D65C-481F-88D0-877E6E28C64D}"/>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2E08A572-624A-4761-A87D-3F5B2CA46499}"/>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166847C1-D1CC-46BC-BF32-15D3845E155D}"/>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51D5C46A-25C3-475A-AE58-E39C05C60C52}"/>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8B811796-4936-467C-98D6-150E37B28BF9}"/>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B6436906-7F05-4C7E-82C2-7D3D3049D535}"/>
            </a:ext>
          </a:extLst>
        </xdr:cNvPr>
        <xdr:cNvSpPr>
          <a:spLocks noChangeArrowheads="1"/>
        </xdr:cNvSpPr>
      </xdr:nvSpPr>
      <xdr:spPr bwMode="auto">
        <a:xfrm>
          <a:off x="8591550" y="1156607"/>
          <a:ext cx="263496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29C9770A-6839-4018-94EE-3CCFD13EFA12}"/>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039A2B40-E076-40A4-A74B-37EFBFC08C74}"/>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4A30FF9D-149F-4C64-93AE-F176683A90C3}"/>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C110806C-851C-42A7-A25B-43465C269CE0}"/>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C6EAC57D-6EB9-486D-BF89-BC0427AF1624}"/>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EBDC2EB8-A7BE-41CE-BEB3-60801A780FBE}"/>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8FF0E155-A879-4939-B151-8EEB542F8862}"/>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E4F54268-D251-4E95-8258-F12F1793E204}"/>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7551A450-B77B-4859-8AF7-73E5D92FF20C}"/>
            </a:ext>
          </a:extLst>
        </xdr:cNvPr>
        <xdr:cNvSpPr>
          <a:spLocks noChangeArrowheads="1"/>
        </xdr:cNvSpPr>
      </xdr:nvSpPr>
      <xdr:spPr bwMode="auto">
        <a:xfrm>
          <a:off x="8591550" y="1156607"/>
          <a:ext cx="263496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3EFE7F80-1FBC-486C-8D71-C44E6F9F0FAA}"/>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83FD5E76-2371-423C-9F9F-5138797FE7C8}"/>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AC97F66C-E52C-491B-9D88-166CF63F9E02}"/>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6AD83044-424B-468E-A637-F8B982991A92}"/>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5FB64C44-618B-4288-8050-48B1233628C7}"/>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D99D3B41-22AF-40B7-8FE6-F38DBF4D0F7D}"/>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9A58C2B0-3630-4A09-98FC-A367F320F968}"/>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4BFFE168-F006-49D1-BF0F-CDAE0EF2EE3F}"/>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1DC81FE0-B5CB-4FE1-86AE-8B339ADE6B1E}"/>
            </a:ext>
          </a:extLst>
        </xdr:cNvPr>
        <xdr:cNvSpPr>
          <a:spLocks noChangeArrowheads="1"/>
        </xdr:cNvSpPr>
      </xdr:nvSpPr>
      <xdr:spPr bwMode="auto">
        <a:xfrm>
          <a:off x="11131550" y="1174750"/>
          <a:ext cx="6600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609AD933-FD77-4B3B-9E89-FEC66E1E7FA5}"/>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F67D9441-8A5C-42B3-B09E-54CE69D03DE9}"/>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B54E4B0A-51B4-45F4-81CA-6A8B9095F4EB}"/>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5ADDDB04-F101-493E-883C-6DDEDD39F43B}"/>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6DC132B8-2446-4443-A62C-ABF10D157A6C}"/>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B546D4B8-0310-4BB4-AB0F-C5862600D692}"/>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B2F84AD6-5FBC-42F1-A727-3B778C4B51BB}"/>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6785E147-9D17-4627-BA20-E8D6E9520C13}"/>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8975A364-B25F-44BA-8B21-C5F4F8A21FF6}"/>
            </a:ext>
          </a:extLst>
        </xdr:cNvPr>
        <xdr:cNvSpPr>
          <a:spLocks noChangeArrowheads="1"/>
        </xdr:cNvSpPr>
      </xdr:nvSpPr>
      <xdr:spPr bwMode="auto">
        <a:xfrm>
          <a:off x="11131550" y="1174750"/>
          <a:ext cx="6600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297180</xdr:colOff>
      <xdr:row>7</xdr:row>
      <xdr:rowOff>0</xdr:rowOff>
    </xdr:from>
    <xdr:to>
      <xdr:col>0</xdr:col>
      <xdr:colOff>381000</xdr:colOff>
      <xdr:row>7</xdr:row>
      <xdr:rowOff>236220</xdr:rowOff>
    </xdr:to>
    <xdr:sp macro="" textlink="">
      <xdr:nvSpPr>
        <xdr:cNvPr id="2" name="Text Box 10">
          <a:extLst>
            <a:ext uri="{FF2B5EF4-FFF2-40B4-BE49-F238E27FC236}">
              <a16:creationId xmlns:a16="http://schemas.microsoft.com/office/drawing/2014/main" id="{7903A8A7-B9AD-4227-90F8-2E83999F3FCF}"/>
            </a:ext>
          </a:extLst>
        </xdr:cNvPr>
        <xdr:cNvSpPr txBox="1">
          <a:spLocks noChangeArrowheads="1"/>
        </xdr:cNvSpPr>
      </xdr:nvSpPr>
      <xdr:spPr bwMode="auto">
        <a:xfrm>
          <a:off x="297180" y="2143125"/>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E763D55D-0C00-427E-8145-550297FC8577}"/>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502CE87F-91EC-4544-BDE7-F450D417FD38}"/>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31F08116-1732-4A45-9713-F4D7F535A091}"/>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A2CDAF34-9F4B-47A4-A961-BF80AF15D9EC}"/>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C7FF62BC-997A-4B71-8FE6-FB194CF392D6}"/>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19CE8E81-6DB6-4CAF-8A6D-7DA4B682F8C3}"/>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7FA0C2B2-B745-49BF-A972-AE805389D760}"/>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E3D04BF2-EE2C-4732-815B-B09BB69451F8}"/>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21D361CA-A7A6-41A6-9E47-9DDB5D873E36}"/>
            </a:ext>
          </a:extLst>
        </xdr:cNvPr>
        <xdr:cNvSpPr>
          <a:spLocks noChangeArrowheads="1"/>
        </xdr:cNvSpPr>
      </xdr:nvSpPr>
      <xdr:spPr bwMode="auto">
        <a:xfrm>
          <a:off x="11131550" y="1174750"/>
          <a:ext cx="6600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8D4A1B02-9474-41E3-888B-890BC2A80A2E}"/>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0CA1D1DF-D938-414C-A9A3-BB54F3DC82CB}"/>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03C1A393-480B-4B64-89E2-EC2DB339A5E9}"/>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F1891737-159C-4D19-B8DA-BEF4BBAC5DB8}"/>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4F20A787-96A8-4506-8023-E312F4E1B7BB}"/>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FA12AE7C-E88F-4243-9413-33482D5B87B8}"/>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5EA425CC-A97A-4553-B70D-143D689BD673}"/>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3F90578A-914E-44E8-803E-8F1F1B76BA25}"/>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A852F5A2-AD27-49EA-ADE0-3E45353016C4}"/>
            </a:ext>
          </a:extLst>
        </xdr:cNvPr>
        <xdr:cNvSpPr>
          <a:spLocks noChangeArrowheads="1"/>
        </xdr:cNvSpPr>
      </xdr:nvSpPr>
      <xdr:spPr bwMode="auto">
        <a:xfrm>
          <a:off x="11749768" y="1143000"/>
          <a:ext cx="75277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2AA6AAA0-86C0-42B7-BDA0-3649456B1578}"/>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67AC7491-CE2A-4140-BAE7-78F40FD9BA43}"/>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CA5E4BE6-1A57-4389-A599-3C1E741E65AF}"/>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B04C8B77-ECCD-47AA-8022-B9F4076D6DE1}"/>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07F0E404-BDAC-4D6E-8268-1A6C446915A9}"/>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910FDC27-0B63-4466-B5C9-988E07F716CA}"/>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1CF9B19B-CF36-446B-8B09-BAE7D66FB049}"/>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5D7AC8C3-4BF1-497E-95AF-89477D9E8EBD}"/>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E85C332A-A137-42DB-9285-5235A8F4F8D1}"/>
            </a:ext>
          </a:extLst>
        </xdr:cNvPr>
        <xdr:cNvSpPr>
          <a:spLocks noChangeArrowheads="1"/>
        </xdr:cNvSpPr>
      </xdr:nvSpPr>
      <xdr:spPr bwMode="auto">
        <a:xfrm>
          <a:off x="11749768" y="1143000"/>
          <a:ext cx="75277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AF11BAE2-04B9-4338-9DD2-F2B69CB50141}"/>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3C1AF2BC-3BF8-4711-88EC-C11FE92964D2}"/>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D47A8353-C9DC-4A3D-8EBA-24EECC59BA18}"/>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0B7AD251-DFFB-4D8A-B1EC-E5E0D0B1DD53}"/>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BC6E6AB0-C680-406E-9869-4C5AD54B59DA}"/>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A9A5E7EC-2C86-4723-8A8F-6EB4AEEF4C6E}"/>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A32DB6A8-D9FF-4882-80F0-B0BC0E870C21}"/>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0FA1FAF4-070E-44DD-8914-9B8068E41385}"/>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2DB7F52D-EDD1-4FB4-9B62-CE88EF814628}"/>
            </a:ext>
          </a:extLst>
        </xdr:cNvPr>
        <xdr:cNvSpPr>
          <a:spLocks noChangeArrowheads="1"/>
        </xdr:cNvSpPr>
      </xdr:nvSpPr>
      <xdr:spPr bwMode="auto">
        <a:xfrm>
          <a:off x="11749768" y="1143000"/>
          <a:ext cx="75277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8</xdr:col>
      <xdr:colOff>194040</xdr:colOff>
      <xdr:row>20</xdr:row>
      <xdr:rowOff>117360</xdr:rowOff>
    </xdr:from>
    <xdr:to>
      <xdr:col>9</xdr:col>
      <xdr:colOff>75540</xdr:colOff>
      <xdr:row>21</xdr:row>
      <xdr:rowOff>28800</xdr:rowOff>
    </xdr:to>
    <xdr:sp macro="" textlink="">
      <xdr:nvSpPr>
        <xdr:cNvPr id="2" name="CustomShape 1">
          <a:extLst>
            <a:ext uri="{FF2B5EF4-FFF2-40B4-BE49-F238E27FC236}">
              <a16:creationId xmlns:a16="http://schemas.microsoft.com/office/drawing/2014/main" id="{64E546ED-17E7-4827-8FFA-B12033C141BC}"/>
            </a:ext>
          </a:extLst>
        </xdr:cNvPr>
        <xdr:cNvSpPr/>
      </xdr:nvSpPr>
      <xdr:spPr>
        <a:xfrm>
          <a:off x="11087100" y="5632335"/>
          <a:ext cx="75540" cy="263865"/>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8</xdr:col>
      <xdr:colOff>194040</xdr:colOff>
      <xdr:row>51</xdr:row>
      <xdr:rowOff>0</xdr:rowOff>
    </xdr:from>
    <xdr:to>
      <xdr:col>9</xdr:col>
      <xdr:colOff>75540</xdr:colOff>
      <xdr:row>52</xdr:row>
      <xdr:rowOff>74520</xdr:rowOff>
    </xdr:to>
    <xdr:sp macro="" textlink="">
      <xdr:nvSpPr>
        <xdr:cNvPr id="3" name="CustomShape 1">
          <a:extLst>
            <a:ext uri="{FF2B5EF4-FFF2-40B4-BE49-F238E27FC236}">
              <a16:creationId xmlns:a16="http://schemas.microsoft.com/office/drawing/2014/main" id="{EF359208-9ACC-4DC0-A07D-DC50BDE0E8CC}"/>
            </a:ext>
          </a:extLst>
        </xdr:cNvPr>
        <xdr:cNvSpPr/>
      </xdr:nvSpPr>
      <xdr:spPr>
        <a:xfrm>
          <a:off x="11087100" y="12573000"/>
          <a:ext cx="75540" cy="28407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5.xml><?xml version="1.0" encoding="utf-8"?>
<xdr:wsDr xmlns:xdr="http://schemas.openxmlformats.org/drawingml/2006/spreadsheetDrawing" xmlns:a="http://schemas.openxmlformats.org/drawingml/2006/main">
  <xdr:oneCellAnchor>
    <xdr:from>
      <xdr:col>6</xdr:col>
      <xdr:colOff>2520</xdr:colOff>
      <xdr:row>28</xdr:row>
      <xdr:rowOff>93600</xdr:rowOff>
    </xdr:from>
    <xdr:ext cx="77400" cy="240090"/>
    <xdr:sp macro="" textlink="">
      <xdr:nvSpPr>
        <xdr:cNvPr id="2" name="CustomShape 1">
          <a:extLst>
            <a:ext uri="{FF2B5EF4-FFF2-40B4-BE49-F238E27FC236}">
              <a16:creationId xmlns:a16="http://schemas.microsoft.com/office/drawing/2014/main" id="{14896C36-F8D5-49E8-AF48-ECB7B101E841}"/>
            </a:ext>
          </a:extLst>
        </xdr:cNvPr>
        <xdr:cNvSpPr/>
      </xdr:nvSpPr>
      <xdr:spPr>
        <a:xfrm>
          <a:off x="4974570" y="5694300"/>
          <a:ext cx="77400" cy="24009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oneCellAnchor>
  <xdr:oneCellAnchor>
    <xdr:from>
      <xdr:col>6</xdr:col>
      <xdr:colOff>2520</xdr:colOff>
      <xdr:row>59</xdr:row>
      <xdr:rowOff>163080</xdr:rowOff>
    </xdr:from>
    <xdr:ext cx="77400" cy="210930"/>
    <xdr:sp macro="" textlink="">
      <xdr:nvSpPr>
        <xdr:cNvPr id="3" name="CustomShape 1">
          <a:extLst>
            <a:ext uri="{FF2B5EF4-FFF2-40B4-BE49-F238E27FC236}">
              <a16:creationId xmlns:a16="http://schemas.microsoft.com/office/drawing/2014/main" id="{10B97BDB-5079-4313-8256-48E82A963D74}"/>
            </a:ext>
          </a:extLst>
        </xdr:cNvPr>
        <xdr:cNvSpPr/>
      </xdr:nvSpPr>
      <xdr:spPr>
        <a:xfrm>
          <a:off x="4974570" y="11964555"/>
          <a:ext cx="77400" cy="21093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oneCellAnchor>
</xdr:wsDr>
</file>

<file path=xl/drawings/drawing26.xml><?xml version="1.0" encoding="utf-8"?>
<xdr:wsDr xmlns:xdr="http://schemas.openxmlformats.org/drawingml/2006/spreadsheetDrawing" xmlns:a="http://schemas.openxmlformats.org/drawingml/2006/main">
  <xdr:twoCellAnchor editAs="oneCell">
    <xdr:from>
      <xdr:col>9</xdr:col>
      <xdr:colOff>720</xdr:colOff>
      <xdr:row>18</xdr:row>
      <xdr:rowOff>0</xdr:rowOff>
    </xdr:from>
    <xdr:to>
      <xdr:col>9</xdr:col>
      <xdr:colOff>159840</xdr:colOff>
      <xdr:row>18</xdr:row>
      <xdr:rowOff>259920</xdr:rowOff>
    </xdr:to>
    <xdr:sp macro="" textlink="">
      <xdr:nvSpPr>
        <xdr:cNvPr id="2" name="CustomShape 1">
          <a:extLst>
            <a:ext uri="{FF2B5EF4-FFF2-40B4-BE49-F238E27FC236}">
              <a16:creationId xmlns:a16="http://schemas.microsoft.com/office/drawing/2014/main" id="{BEB8CE00-D8D2-4C00-A441-2727A871B819}"/>
            </a:ext>
          </a:extLst>
        </xdr:cNvPr>
        <xdr:cNvSpPr/>
      </xdr:nvSpPr>
      <xdr:spPr>
        <a:xfrm>
          <a:off x="12373695" y="4867275"/>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18</xdr:row>
      <xdr:rowOff>0</xdr:rowOff>
    </xdr:from>
    <xdr:to>
      <xdr:col>9</xdr:col>
      <xdr:colOff>159840</xdr:colOff>
      <xdr:row>18</xdr:row>
      <xdr:rowOff>232560</xdr:rowOff>
    </xdr:to>
    <xdr:sp macro="" textlink="">
      <xdr:nvSpPr>
        <xdr:cNvPr id="3" name="CustomShape 1">
          <a:extLst>
            <a:ext uri="{FF2B5EF4-FFF2-40B4-BE49-F238E27FC236}">
              <a16:creationId xmlns:a16="http://schemas.microsoft.com/office/drawing/2014/main" id="{0DD3D829-A0C7-4331-A923-72D3A92EF5C5}"/>
            </a:ext>
          </a:extLst>
        </xdr:cNvPr>
        <xdr:cNvSpPr/>
      </xdr:nvSpPr>
      <xdr:spPr>
        <a:xfrm>
          <a:off x="12373695" y="4867275"/>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261360</xdr:rowOff>
    </xdr:to>
    <xdr:sp macro="" textlink="">
      <xdr:nvSpPr>
        <xdr:cNvPr id="4" name="CustomShape 1">
          <a:extLst>
            <a:ext uri="{FF2B5EF4-FFF2-40B4-BE49-F238E27FC236}">
              <a16:creationId xmlns:a16="http://schemas.microsoft.com/office/drawing/2014/main" id="{275BB967-CB9E-44B9-B40C-CFAF175AA5B9}"/>
            </a:ext>
          </a:extLst>
        </xdr:cNvPr>
        <xdr:cNvSpPr/>
      </xdr:nvSpPr>
      <xdr:spPr>
        <a:xfrm>
          <a:off x="12373695" y="3097065"/>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234000</xdr:rowOff>
    </xdr:to>
    <xdr:sp macro="" textlink="">
      <xdr:nvSpPr>
        <xdr:cNvPr id="5" name="CustomShape 1">
          <a:extLst>
            <a:ext uri="{FF2B5EF4-FFF2-40B4-BE49-F238E27FC236}">
              <a16:creationId xmlns:a16="http://schemas.microsoft.com/office/drawing/2014/main" id="{A8E52CEF-9C34-433A-A1DA-06A7D4E63E4D}"/>
            </a:ext>
          </a:extLst>
        </xdr:cNvPr>
        <xdr:cNvSpPr/>
      </xdr:nvSpPr>
      <xdr:spPr>
        <a:xfrm>
          <a:off x="12373695" y="3097065"/>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6</xdr:col>
      <xdr:colOff>1258200</xdr:colOff>
      <xdr:row>15</xdr:row>
      <xdr:rowOff>184320</xdr:rowOff>
    </xdr:from>
    <xdr:to>
      <xdr:col>6</xdr:col>
      <xdr:colOff>1362960</xdr:colOff>
      <xdr:row>17</xdr:row>
      <xdr:rowOff>99000</xdr:rowOff>
    </xdr:to>
    <xdr:sp macro="" textlink="">
      <xdr:nvSpPr>
        <xdr:cNvPr id="2" name="CustomShape 1">
          <a:extLst>
            <a:ext uri="{FF2B5EF4-FFF2-40B4-BE49-F238E27FC236}">
              <a16:creationId xmlns:a16="http://schemas.microsoft.com/office/drawing/2014/main" id="{4C81CCAA-7410-422C-B4A2-D16133552458}"/>
            </a:ext>
          </a:extLst>
        </xdr:cNvPr>
        <xdr:cNvSpPr/>
      </xdr:nvSpPr>
      <xdr:spPr>
        <a:xfrm>
          <a:off x="11802375" y="4651545"/>
          <a:ext cx="104760" cy="2575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31</xdr:col>
      <xdr:colOff>130035</xdr:colOff>
      <xdr:row>0</xdr:row>
      <xdr:rowOff>14968</xdr:rowOff>
    </xdr:from>
    <xdr:to>
      <xdr:col>41</xdr:col>
      <xdr:colOff>13607</xdr:colOff>
      <xdr:row>2</xdr:row>
      <xdr:rowOff>34018</xdr:rowOff>
    </xdr:to>
    <xdr:grpSp>
      <xdr:nvGrpSpPr>
        <xdr:cNvPr id="2" name="Group 1">
          <a:extLst>
            <a:ext uri="{FF2B5EF4-FFF2-40B4-BE49-F238E27FC236}">
              <a16:creationId xmlns:a16="http://schemas.microsoft.com/office/drawing/2014/main" id="{709CF798-1A80-4740-98EA-780B47446B18}"/>
            </a:ext>
          </a:extLst>
        </xdr:cNvPr>
        <xdr:cNvGrpSpPr>
          <a:grpSpLocks/>
        </xdr:cNvGrpSpPr>
      </xdr:nvGrpSpPr>
      <xdr:grpSpPr bwMode="auto">
        <a:xfrm>
          <a:off x="14141310" y="14968"/>
          <a:ext cx="3979322" cy="457200"/>
          <a:chOff x="48" y="86"/>
          <a:chExt cx="384" cy="48"/>
        </a:xfrm>
      </xdr:grpSpPr>
      <xdr:sp macro="" textlink="">
        <xdr:nvSpPr>
          <xdr:cNvPr id="3" name="Rectangle 2">
            <a:extLst>
              <a:ext uri="{FF2B5EF4-FFF2-40B4-BE49-F238E27FC236}">
                <a16:creationId xmlns:a16="http://schemas.microsoft.com/office/drawing/2014/main" id="{D2E96F0B-6BE6-A932-7CB2-81568E4847BA}"/>
              </a:ext>
            </a:extLst>
          </xdr:cNvPr>
          <xdr:cNvSpPr>
            <a:spLocks noChangeArrowheads="1"/>
          </xdr:cNvSpPr>
        </xdr:nvSpPr>
        <xdr:spPr bwMode="auto">
          <a:xfrm>
            <a:off x="48" y="86"/>
            <a:ext cx="378" cy="48"/>
          </a:xfrm>
          <a:prstGeom prst="rect">
            <a:avLst/>
          </a:prstGeom>
          <a:noFill/>
          <a:ln w="9525">
            <a:noFill/>
            <a:miter lim="800000"/>
            <a:headEnd/>
            <a:tailEnd/>
          </a:ln>
        </xdr:spPr>
        <xdr:txBody>
          <a:bodyPr vertOverflow="clip" wrap="square" lIns="27432" tIns="27432" rIns="0" bIns="0" anchor="t" upright="1"/>
          <a:lstStyle/>
          <a:p>
            <a:pPr algn="l" rtl="1">
              <a:defRPr sz="1000"/>
            </a:pPr>
            <a:r>
              <a:rPr lang="zh-TW" altLang="en-US" sz="1200" b="0" i="0" strike="noStrike">
                <a:solidFill>
                  <a:srgbClr val="000000"/>
                </a:solidFill>
                <a:latin typeface="標楷體"/>
                <a:ea typeface="標楷體"/>
              </a:rPr>
              <a:t>  編製機關     </a:t>
            </a:r>
            <a:r>
              <a:rPr lang="zh-TW" altLang="en-US" sz="1200" b="0" i="0" strike="noStrike">
                <a:solidFill>
                  <a:srgbClr val="FF0000"/>
                </a:solidFill>
                <a:latin typeface="標楷體"/>
                <a:ea typeface="標楷體"/>
              </a:rPr>
              <a:t>臺東縣金峰鄉公所社會課</a:t>
            </a:r>
            <a:endParaRPr lang="en-US" altLang="zh-TW" sz="1200" b="0" i="0" strike="noStrike">
              <a:solidFill>
                <a:srgbClr val="FF0000"/>
              </a:solidFill>
              <a:latin typeface="標楷體"/>
              <a:ea typeface="標楷體"/>
            </a:endParaRPr>
          </a:p>
          <a:p>
            <a:pPr algn="l" rtl="1">
              <a:defRPr sz="1000"/>
            </a:pPr>
            <a:r>
              <a:rPr lang="en-US" altLang="zh-TW" sz="1200" b="0" i="0" strike="noStrike">
                <a:solidFill>
                  <a:srgbClr val="000000"/>
                </a:solidFill>
                <a:latin typeface="標楷體"/>
                <a:ea typeface="標楷體"/>
              </a:rPr>
              <a:t>  </a:t>
            </a:r>
            <a:r>
              <a:rPr lang="zh-TW" altLang="en-US" sz="1200" b="0" i="0" strike="noStrike">
                <a:solidFill>
                  <a:srgbClr val="000000"/>
                </a:solidFill>
                <a:latin typeface="標楷體"/>
                <a:ea typeface="標楷體"/>
              </a:rPr>
              <a:t>表    號            </a:t>
            </a:r>
            <a:r>
              <a:rPr lang="en-US" altLang="zh-TW" sz="1200" b="0" i="0" strike="noStrike">
                <a:solidFill>
                  <a:srgbClr val="000000"/>
                </a:solidFill>
                <a:latin typeface="標楷體"/>
                <a:ea typeface="標楷體"/>
              </a:rPr>
              <a:t>10730-04-07-3</a:t>
            </a:r>
          </a:p>
        </xdr:txBody>
      </xdr:sp>
      <xdr:sp macro="" textlink="">
        <xdr:nvSpPr>
          <xdr:cNvPr id="4" name="Line 3">
            <a:extLst>
              <a:ext uri="{FF2B5EF4-FFF2-40B4-BE49-F238E27FC236}">
                <a16:creationId xmlns:a16="http://schemas.microsoft.com/office/drawing/2014/main" id="{12CCB2D1-7FDE-11AD-2D7D-BD28DD3438AD}"/>
              </a:ext>
            </a:extLst>
          </xdr:cNvPr>
          <xdr:cNvSpPr>
            <a:spLocks noChangeShapeType="1"/>
          </xdr:cNvSpPr>
        </xdr:nvSpPr>
        <xdr:spPr bwMode="auto">
          <a:xfrm>
            <a:off x="55" y="110"/>
            <a:ext cx="376"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txBody>
          <a:bodyPr/>
          <a:lstStyle/>
          <a:p>
            <a:endParaRPr lang="zh-TW" altLang="en-US"/>
          </a:p>
        </xdr:txBody>
      </xdr:sp>
      <xdr:sp macro="" textlink="">
        <xdr:nvSpPr>
          <xdr:cNvPr id="5" name="Line 4">
            <a:extLst>
              <a:ext uri="{FF2B5EF4-FFF2-40B4-BE49-F238E27FC236}">
                <a16:creationId xmlns:a16="http://schemas.microsoft.com/office/drawing/2014/main" id="{ABCE0F2F-67AA-3F11-F149-43E9D18CA504}"/>
              </a:ext>
            </a:extLst>
          </xdr:cNvPr>
          <xdr:cNvSpPr>
            <a:spLocks noChangeShapeType="1"/>
          </xdr:cNvSpPr>
        </xdr:nvSpPr>
        <xdr:spPr bwMode="auto">
          <a:xfrm>
            <a:off x="432" y="88"/>
            <a:ext cx="0" cy="44"/>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5">
            <a:extLst>
              <a:ext uri="{FF2B5EF4-FFF2-40B4-BE49-F238E27FC236}">
                <a16:creationId xmlns:a16="http://schemas.microsoft.com/office/drawing/2014/main" id="{4933F488-9572-E132-9F7A-C19D023770EA}"/>
              </a:ext>
            </a:extLst>
          </xdr:cNvPr>
          <xdr:cNvSpPr>
            <a:spLocks noChangeShapeType="1"/>
          </xdr:cNvSpPr>
        </xdr:nvSpPr>
        <xdr:spPr bwMode="auto">
          <a:xfrm flipV="1">
            <a:off x="55" y="87"/>
            <a:ext cx="37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txBody>
          <a:bodyPr/>
          <a:lstStyle/>
          <a:p>
            <a:endParaRPr lang="zh-TW" altLang="en-US"/>
          </a:p>
        </xdr:txBody>
      </xdr:sp>
      <xdr:sp macro="" textlink="">
        <xdr:nvSpPr>
          <xdr:cNvPr id="7" name="Line 6">
            <a:extLst>
              <a:ext uri="{FF2B5EF4-FFF2-40B4-BE49-F238E27FC236}">
                <a16:creationId xmlns:a16="http://schemas.microsoft.com/office/drawing/2014/main" id="{DDA97426-F4C6-D46E-D0CB-38BCAA62875E}"/>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7">
            <a:extLst>
              <a:ext uri="{FF2B5EF4-FFF2-40B4-BE49-F238E27FC236}">
                <a16:creationId xmlns:a16="http://schemas.microsoft.com/office/drawing/2014/main" id="{6BD67814-6715-3BCE-7973-3B9805B8ABEC}"/>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9.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88000"/>
    <xdr:grpSp>
      <xdr:nvGrpSpPr>
        <xdr:cNvPr id="2" name="Group 1">
          <a:extLst>
            <a:ext uri="{FF2B5EF4-FFF2-40B4-BE49-F238E27FC236}">
              <a16:creationId xmlns:a16="http://schemas.microsoft.com/office/drawing/2014/main" id="{A37B9823-CC90-4B55-A647-68F3D6DF3F09}"/>
            </a:ext>
          </a:extLst>
        </xdr:cNvPr>
        <xdr:cNvGrpSpPr/>
      </xdr:nvGrpSpPr>
      <xdr:grpSpPr>
        <a:xfrm>
          <a:off x="-11796116" y="-11788920"/>
          <a:ext cx="1801" cy="288000"/>
          <a:chOff x="-11796116" y="-11788920"/>
          <a:chExt cx="1801" cy="288000"/>
        </a:xfrm>
      </xdr:grpSpPr>
      <xdr:grpSp>
        <xdr:nvGrpSpPr>
          <xdr:cNvPr id="3" name="Group 2">
            <a:extLst>
              <a:ext uri="{FF2B5EF4-FFF2-40B4-BE49-F238E27FC236}">
                <a16:creationId xmlns:a16="http://schemas.microsoft.com/office/drawing/2014/main" id="{DB2D4B27-E004-8F17-A23D-086965C30998}"/>
              </a:ext>
            </a:extLst>
          </xdr:cNvPr>
          <xdr:cNvGrpSpPr/>
        </xdr:nvGrpSpPr>
        <xdr:grpSpPr>
          <a:xfrm>
            <a:off x="-11796116" y="-11788920"/>
            <a:ext cx="1801" cy="288000"/>
            <a:chOff x="-11796116" y="-11788920"/>
            <a:chExt cx="1801" cy="288000"/>
          </a:xfrm>
        </xdr:grpSpPr>
        <xdr:sp macro="" textlink="">
          <xdr:nvSpPr>
            <xdr:cNvPr id="6" name="Rectangle 3">
              <a:extLst>
                <a:ext uri="{FF2B5EF4-FFF2-40B4-BE49-F238E27FC236}">
                  <a16:creationId xmlns:a16="http://schemas.microsoft.com/office/drawing/2014/main" id="{58EADAA3-53AB-4A47-E3EA-662CBDF9E9D0}"/>
                </a:ext>
              </a:extLst>
            </xdr:cNvPr>
            <xdr:cNvSpPr/>
          </xdr:nvSpPr>
          <xdr:spPr>
            <a:xfrm>
              <a:off x="-11794324" y="-115009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3312-04-01-2</a:t>
              </a:r>
            </a:p>
          </xdr:txBody>
        </xdr:sp>
        <xdr:sp macro="" textlink="">
          <xdr:nvSpPr>
            <xdr:cNvPr id="7" name="Line 4">
              <a:extLst>
                <a:ext uri="{FF2B5EF4-FFF2-40B4-BE49-F238E27FC236}">
                  <a16:creationId xmlns:a16="http://schemas.microsoft.com/office/drawing/2014/main" id="{0324B853-215E-1EBA-9555-20222DC00DBD}"/>
                </a:ext>
              </a:extLst>
            </xdr:cNvPr>
            <xdr:cNvSpPr/>
          </xdr:nvSpPr>
          <xdr:spPr>
            <a:xfrm>
              <a:off x="-11796116" y="-1164852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9E90A460-E622-F1A1-E171-9D12AC3C9AC4}"/>
                </a:ext>
              </a:extLst>
            </xdr:cNvPr>
            <xdr:cNvSpPr/>
          </xdr:nvSpPr>
          <xdr:spPr>
            <a:xfrm>
              <a:off x="-11794324" y="-11781723"/>
              <a:ext cx="0" cy="27324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0E6EFA23-A81B-BA92-7E1D-9F037BA9A79C}"/>
                </a:ext>
              </a:extLst>
            </xdr:cNvPr>
            <xdr:cNvSpPr/>
          </xdr:nvSpPr>
          <xdr:spPr>
            <a:xfrm>
              <a:off x="-11796116" y="-11788920"/>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069E8EF3-AC6D-2891-909F-C68EB2260616}"/>
              </a:ext>
            </a:extLst>
          </xdr:cNvPr>
          <xdr:cNvSpPr/>
        </xdr:nvSpPr>
        <xdr:spPr>
          <a:xfrm>
            <a:off x="-11795760"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8A97D6C9-4D61-220D-23CA-E1485FA3703E}"/>
              </a:ext>
            </a:extLst>
          </xdr:cNvPr>
          <xdr:cNvSpPr/>
        </xdr:nvSpPr>
        <xdr:spPr>
          <a:xfrm>
            <a:off x="-11796116"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15</xdr:col>
      <xdr:colOff>390521</xdr:colOff>
      <xdr:row>9</xdr:row>
      <xdr:rowOff>0</xdr:rowOff>
    </xdr:from>
    <xdr:ext cx="2647946" cy="0"/>
    <xdr:sp macro="" textlink="">
      <xdr:nvSpPr>
        <xdr:cNvPr id="10" name="Text Box 1">
          <a:extLst>
            <a:ext uri="{FF2B5EF4-FFF2-40B4-BE49-F238E27FC236}">
              <a16:creationId xmlns:a16="http://schemas.microsoft.com/office/drawing/2014/main" id="{3DCFC841-AEA5-4366-97E2-095099B9FD0D}"/>
            </a:ext>
          </a:extLst>
        </xdr:cNvPr>
        <xdr:cNvSpPr txBox="1"/>
      </xdr:nvSpPr>
      <xdr:spPr>
        <a:xfrm>
          <a:off x="10010771" y="2733675"/>
          <a:ext cx="2647946" cy="0"/>
        </a:xfrm>
        <a:prstGeom prst="rect">
          <a:avLst/>
        </a:prstGeom>
        <a:noFill/>
        <a:ln cap="flat">
          <a:noFill/>
        </a:ln>
      </xdr:spPr>
      <xdr:txBody>
        <a:bodyPr vert="horz" wrap="square" lIns="0" tIns="0"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US" sz="1600" b="0" i="0" u="none" strike="noStrike" kern="0" cap="none" spc="0" baseline="0">
              <a:solidFill>
                <a:srgbClr val="000000"/>
              </a:solidFill>
              <a:uFillTx/>
              <a:latin typeface="Times New Roman"/>
              <a:ea typeface="新細明體" pitchFamily="18"/>
              <a:cs typeface="Times New Roman"/>
            </a:rPr>
            <a:t> </a:t>
          </a:r>
          <a:endParaRPr lang="en-US" sz="1000" b="0" i="0" u="none" strike="noStrike" kern="0" cap="none" spc="0" baseline="0">
            <a:solidFill>
              <a:srgbClr val="000000"/>
            </a:solidFill>
            <a:uFillTx/>
            <a:latin typeface="Aptos Narrow"/>
            <a:ea typeface="新細明體" pitchFamily="18"/>
          </a:endParaRPr>
        </a:p>
      </xdr:txBody>
    </xdr:sp>
    <xdr:clientData/>
  </xdr:oneCellAnchor>
  <xdr:oneCellAnchor>
    <xdr:from>
      <xdr:col>22</xdr:col>
      <xdr:colOff>0</xdr:colOff>
      <xdr:row>9</xdr:row>
      <xdr:rowOff>0</xdr:rowOff>
    </xdr:from>
    <xdr:ext cx="0" cy="0"/>
    <xdr:sp macro="" textlink="">
      <xdr:nvSpPr>
        <xdr:cNvPr id="11" name="Text Box 10">
          <a:extLst>
            <a:ext uri="{FF2B5EF4-FFF2-40B4-BE49-F238E27FC236}">
              <a16:creationId xmlns:a16="http://schemas.microsoft.com/office/drawing/2014/main" id="{B6199F59-4E3F-4524-A7D1-2E2CA5129851}"/>
            </a:ext>
          </a:extLst>
        </xdr:cNvPr>
        <xdr:cNvSpPr txBox="1"/>
      </xdr:nvSpPr>
      <xdr:spPr>
        <a:xfrm>
          <a:off x="13782675" y="2733675"/>
          <a:ext cx="0" cy="0"/>
        </a:xfrm>
        <a:prstGeom prst="rect">
          <a:avLst/>
        </a:prstGeom>
        <a:noFill/>
        <a:ln cap="flat">
          <a:noFill/>
        </a:ln>
      </xdr:spPr>
      <xdr:txBody>
        <a:bodyPr vert="horz" wrap="square" lIns="0" tIns="0"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US" sz="1600" b="0" i="0" u="none" strike="noStrike" kern="0" cap="none" spc="0" baseline="0">
              <a:solidFill>
                <a:srgbClr val="000000"/>
              </a:solidFill>
              <a:uFillTx/>
              <a:latin typeface="Times New Roman"/>
              <a:ea typeface="新細明體" pitchFamily="18"/>
              <a:cs typeface="Times New Roman"/>
            </a:rPr>
            <a:t> </a:t>
          </a:r>
          <a:endParaRPr lang="en-US" sz="1000" b="0" i="0" u="none" strike="noStrike" kern="0" cap="none" spc="0" baseline="0">
            <a:solidFill>
              <a:srgbClr val="000000"/>
            </a:solidFill>
            <a:uFillTx/>
            <a:latin typeface="Aptos Narrow"/>
            <a:ea typeface="新細明體" pitchFamily="18"/>
          </a:endParaRPr>
        </a:p>
      </xdr:txBody>
    </xdr:sp>
    <xdr:clientData/>
  </xdr:oneCellAnchor>
  <xdr:oneCellAnchor>
    <xdr:from>
      <xdr:col>22</xdr:col>
      <xdr:colOff>0</xdr:colOff>
      <xdr:row>9</xdr:row>
      <xdr:rowOff>0</xdr:rowOff>
    </xdr:from>
    <xdr:ext cx="0" cy="0"/>
    <xdr:sp macro="" textlink="">
      <xdr:nvSpPr>
        <xdr:cNvPr id="12" name="Text Box 15">
          <a:extLst>
            <a:ext uri="{FF2B5EF4-FFF2-40B4-BE49-F238E27FC236}">
              <a16:creationId xmlns:a16="http://schemas.microsoft.com/office/drawing/2014/main" id="{83ECB23C-7907-458E-9BC3-17B0FEC904BD}"/>
            </a:ext>
          </a:extLst>
        </xdr:cNvPr>
        <xdr:cNvSpPr txBox="1"/>
      </xdr:nvSpPr>
      <xdr:spPr>
        <a:xfrm>
          <a:off x="13782675" y="2733675"/>
          <a:ext cx="0" cy="0"/>
        </a:xfrm>
        <a:prstGeom prst="rect">
          <a:avLst/>
        </a:prstGeom>
        <a:noFill/>
        <a:ln cap="flat">
          <a:noFill/>
        </a:ln>
      </xdr:spPr>
      <xdr:txBody>
        <a:bodyPr vert="horz" wrap="square" lIns="0" tIns="0"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US" sz="1600" b="0" i="0" u="none" strike="noStrike" kern="0" cap="none" spc="0" baseline="0">
              <a:solidFill>
                <a:srgbClr val="000000"/>
              </a:solidFill>
              <a:uFillTx/>
              <a:latin typeface="Times New Roman"/>
              <a:ea typeface="新細明體" pitchFamily="18"/>
              <a:cs typeface="Times New Roman"/>
            </a:rPr>
            <a:t> </a:t>
          </a:r>
          <a:endParaRPr lang="en-US" sz="1000" b="0" i="0" u="none" strike="noStrike" kern="0" cap="none" spc="0" baseline="0">
            <a:solidFill>
              <a:srgbClr val="000000"/>
            </a:solidFill>
            <a:uFillTx/>
            <a:latin typeface="Aptos Narrow"/>
            <a:ea typeface="新細明體" pitchFamily="1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8285F3C0-1B83-436C-8170-228D28DCA1D3}"/>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D9753C1C-5151-403B-8607-8998EC02EFB8}"/>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DA214DAF-617B-410F-9BDA-C72B133F866C}"/>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1D18A0C7-C731-482D-85E3-E8406F98FFBC}"/>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11</xdr:col>
      <xdr:colOff>861363</xdr:colOff>
      <xdr:row>5</xdr:row>
      <xdr:rowOff>275653</xdr:rowOff>
    </xdr:to>
    <xdr:sp macro="" textlink="">
      <xdr:nvSpPr>
        <xdr:cNvPr id="6" name="報表類別">
          <a:extLst>
            <a:ext uri="{FF2B5EF4-FFF2-40B4-BE49-F238E27FC236}">
              <a16:creationId xmlns:a16="http://schemas.microsoft.com/office/drawing/2014/main" id="{2A63F691-F81F-431C-B756-5E173AD088C7}"/>
            </a:ext>
          </a:extLst>
        </xdr:cNvPr>
        <xdr:cNvSpPr>
          <a:spLocks noChangeArrowheads="1"/>
        </xdr:cNvSpPr>
      </xdr:nvSpPr>
      <xdr:spPr bwMode="auto">
        <a:xfrm>
          <a:off x="8612222" y="1157759"/>
          <a:ext cx="262186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70BE93E2-7021-403A-95D6-EB8BE02046F1}"/>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C140B0E3-4BB3-4DAD-BA58-949E73628A49}"/>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5ED8E805-BA8E-4734-B456-1039B07317DA}"/>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0A03E15B-FE35-407A-BAFE-D29E23495160}"/>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0.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88000"/>
    <xdr:grpSp>
      <xdr:nvGrpSpPr>
        <xdr:cNvPr id="2" name="Group 1">
          <a:extLst>
            <a:ext uri="{FF2B5EF4-FFF2-40B4-BE49-F238E27FC236}">
              <a16:creationId xmlns:a16="http://schemas.microsoft.com/office/drawing/2014/main" id="{6245D5D9-62FB-49F2-9259-BCD4C5B738DA}"/>
            </a:ext>
          </a:extLst>
        </xdr:cNvPr>
        <xdr:cNvGrpSpPr/>
      </xdr:nvGrpSpPr>
      <xdr:grpSpPr>
        <a:xfrm>
          <a:off x="-11796116" y="-11788920"/>
          <a:ext cx="1801" cy="288000"/>
          <a:chOff x="-11796116" y="-11788920"/>
          <a:chExt cx="1801" cy="288000"/>
        </a:xfrm>
      </xdr:grpSpPr>
      <xdr:grpSp>
        <xdr:nvGrpSpPr>
          <xdr:cNvPr id="3" name="Group 2">
            <a:extLst>
              <a:ext uri="{FF2B5EF4-FFF2-40B4-BE49-F238E27FC236}">
                <a16:creationId xmlns:a16="http://schemas.microsoft.com/office/drawing/2014/main" id="{F65A7662-1292-E31A-1ACD-D08C785BE132}"/>
              </a:ext>
            </a:extLst>
          </xdr:cNvPr>
          <xdr:cNvGrpSpPr/>
        </xdr:nvGrpSpPr>
        <xdr:grpSpPr>
          <a:xfrm>
            <a:off x="-11796116" y="-11788920"/>
            <a:ext cx="1801" cy="288000"/>
            <a:chOff x="-11796116" y="-11788920"/>
            <a:chExt cx="1801" cy="288000"/>
          </a:xfrm>
        </xdr:grpSpPr>
        <xdr:sp macro="" textlink="">
          <xdr:nvSpPr>
            <xdr:cNvPr id="6" name="Rectangle 3">
              <a:extLst>
                <a:ext uri="{FF2B5EF4-FFF2-40B4-BE49-F238E27FC236}">
                  <a16:creationId xmlns:a16="http://schemas.microsoft.com/office/drawing/2014/main" id="{295CC0A3-4DA2-C8D8-8E59-A04EC952F346}"/>
                </a:ext>
              </a:extLst>
            </xdr:cNvPr>
            <xdr:cNvSpPr/>
          </xdr:nvSpPr>
          <xdr:spPr>
            <a:xfrm>
              <a:off x="-11794324" y="-115009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3312-04-02-2</a:t>
              </a:r>
            </a:p>
          </xdr:txBody>
        </xdr:sp>
        <xdr:sp macro="" textlink="">
          <xdr:nvSpPr>
            <xdr:cNvPr id="7" name="Line 4">
              <a:extLst>
                <a:ext uri="{FF2B5EF4-FFF2-40B4-BE49-F238E27FC236}">
                  <a16:creationId xmlns:a16="http://schemas.microsoft.com/office/drawing/2014/main" id="{5DFD3891-4687-3AF5-82DA-9858B5EFB472}"/>
                </a:ext>
              </a:extLst>
            </xdr:cNvPr>
            <xdr:cNvSpPr/>
          </xdr:nvSpPr>
          <xdr:spPr>
            <a:xfrm>
              <a:off x="-11796116" y="-1164852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11C71F5D-3818-210C-0D62-376660801030}"/>
                </a:ext>
              </a:extLst>
            </xdr:cNvPr>
            <xdr:cNvSpPr/>
          </xdr:nvSpPr>
          <xdr:spPr>
            <a:xfrm>
              <a:off x="-11794324" y="-11781723"/>
              <a:ext cx="0" cy="27324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9DF6F949-FDA3-A2DC-4077-2E25DA61B34D}"/>
                </a:ext>
              </a:extLst>
            </xdr:cNvPr>
            <xdr:cNvSpPr/>
          </xdr:nvSpPr>
          <xdr:spPr>
            <a:xfrm>
              <a:off x="-11796116" y="-11788920"/>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1C911FAD-9D77-D2DE-83E8-A76463A8E496}"/>
              </a:ext>
            </a:extLst>
          </xdr:cNvPr>
          <xdr:cNvSpPr/>
        </xdr:nvSpPr>
        <xdr:spPr>
          <a:xfrm>
            <a:off x="-11795760"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13F89D2F-DB12-B16C-D564-6245ED2A75BE}"/>
              </a:ext>
            </a:extLst>
          </xdr:cNvPr>
          <xdr:cNvSpPr/>
        </xdr:nvSpPr>
        <xdr:spPr>
          <a:xfrm>
            <a:off x="-11796116"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16</xdr:col>
      <xdr:colOff>390521</xdr:colOff>
      <xdr:row>8</xdr:row>
      <xdr:rowOff>0</xdr:rowOff>
    </xdr:from>
    <xdr:ext cx="285750" cy="0"/>
    <xdr:sp macro="" textlink="">
      <xdr:nvSpPr>
        <xdr:cNvPr id="10" name="Text Box 10">
          <a:extLst>
            <a:ext uri="{FF2B5EF4-FFF2-40B4-BE49-F238E27FC236}">
              <a16:creationId xmlns:a16="http://schemas.microsoft.com/office/drawing/2014/main" id="{564E3B6C-1232-4296-A1E4-33B0F52A519C}"/>
            </a:ext>
          </a:extLst>
        </xdr:cNvPr>
        <xdr:cNvSpPr txBox="1"/>
      </xdr:nvSpPr>
      <xdr:spPr>
        <a:xfrm>
          <a:off x="11258546" y="2619375"/>
          <a:ext cx="285750" cy="0"/>
        </a:xfrm>
        <a:prstGeom prst="rect">
          <a:avLst/>
        </a:prstGeom>
        <a:noFill/>
        <a:ln cap="flat">
          <a:noFill/>
        </a:ln>
      </xdr:spPr>
      <xdr:txBody>
        <a:bodyPr vert="horz" wrap="square" lIns="0" tIns="0"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US" sz="1600" b="0" i="0" u="none" strike="noStrike" kern="0" cap="none" spc="0" baseline="0">
              <a:solidFill>
                <a:srgbClr val="000000"/>
              </a:solidFill>
              <a:uFillTx/>
              <a:latin typeface="Times New Roman"/>
              <a:ea typeface="新細明體" pitchFamily="18"/>
              <a:cs typeface="Times New Roman"/>
            </a:rPr>
            <a:t> </a:t>
          </a:r>
        </a:p>
      </xdr:txBody>
    </xdr:sp>
    <xdr:clientData/>
  </xdr:oneCellAnchor>
  <xdr:oneCellAnchor>
    <xdr:from>
      <xdr:col>19</xdr:col>
      <xdr:colOff>390521</xdr:colOff>
      <xdr:row>8</xdr:row>
      <xdr:rowOff>0</xdr:rowOff>
    </xdr:from>
    <xdr:ext cx="285750" cy="0"/>
    <xdr:sp macro="" textlink="">
      <xdr:nvSpPr>
        <xdr:cNvPr id="11" name="Text Box 20">
          <a:extLst>
            <a:ext uri="{FF2B5EF4-FFF2-40B4-BE49-F238E27FC236}">
              <a16:creationId xmlns:a16="http://schemas.microsoft.com/office/drawing/2014/main" id="{4D9842C9-E14F-440A-A271-8143EBAAC1D1}"/>
            </a:ext>
          </a:extLst>
        </xdr:cNvPr>
        <xdr:cNvSpPr txBox="1"/>
      </xdr:nvSpPr>
      <xdr:spPr>
        <a:xfrm>
          <a:off x="13287371" y="2619375"/>
          <a:ext cx="285750" cy="0"/>
        </a:xfrm>
        <a:prstGeom prst="rect">
          <a:avLst/>
        </a:prstGeom>
        <a:noFill/>
        <a:ln cap="flat">
          <a:noFill/>
        </a:ln>
      </xdr:spPr>
      <xdr:txBody>
        <a:bodyPr vert="horz" wrap="square" lIns="0" tIns="0"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US" sz="1600" b="0" i="0" u="none" strike="noStrike" kern="0" cap="none" spc="0" baseline="0">
              <a:solidFill>
                <a:srgbClr val="000000"/>
              </a:solidFill>
              <a:uFillTx/>
              <a:latin typeface="Times New Roman"/>
              <a:ea typeface="新細明體" pitchFamily="18"/>
              <a:cs typeface="Times New Roman"/>
            </a:rPr>
            <a:t>0 </a:t>
          </a:r>
        </a:p>
      </xdr:txBody>
    </xdr:sp>
    <xdr:clientData/>
  </xdr:oneCellAnchor>
</xdr:wsDr>
</file>

<file path=xl/drawings/drawing31.xml><?xml version="1.0" encoding="utf-8"?>
<xdr:wsDr xmlns:xdr="http://schemas.openxmlformats.org/drawingml/2006/spreadsheetDrawing" xmlns:a="http://schemas.openxmlformats.org/drawingml/2006/main">
  <xdr:oneCellAnchor>
    <xdr:from>
      <xdr:col>0</xdr:col>
      <xdr:colOff>-11823475</xdr:colOff>
      <xdr:row>0</xdr:row>
      <xdr:rowOff>-11508117</xdr:rowOff>
    </xdr:from>
    <xdr:ext cx="12643555" cy="11657155"/>
    <xdr:grpSp>
      <xdr:nvGrpSpPr>
        <xdr:cNvPr id="2" name="Group 1">
          <a:extLst>
            <a:ext uri="{FF2B5EF4-FFF2-40B4-BE49-F238E27FC236}">
              <a16:creationId xmlns:a16="http://schemas.microsoft.com/office/drawing/2014/main" id="{163B8B1D-B7C7-4151-A5ED-BCABDE685192}"/>
            </a:ext>
          </a:extLst>
        </xdr:cNvPr>
        <xdr:cNvGrpSpPr/>
      </xdr:nvGrpSpPr>
      <xdr:grpSpPr>
        <a:xfrm>
          <a:off x="-11823475" y="-11508117"/>
          <a:ext cx="12643555" cy="11657155"/>
          <a:chOff x="-11823475" y="-11508117"/>
          <a:chExt cx="12643555" cy="11657155"/>
        </a:xfrm>
      </xdr:grpSpPr>
      <xdr:grpSp>
        <xdr:nvGrpSpPr>
          <xdr:cNvPr id="3" name="Group 2">
            <a:extLst>
              <a:ext uri="{FF2B5EF4-FFF2-40B4-BE49-F238E27FC236}">
                <a16:creationId xmlns:a16="http://schemas.microsoft.com/office/drawing/2014/main" id="{811C3BD4-9F38-2711-6202-08048EF150FF}"/>
              </a:ext>
            </a:extLst>
          </xdr:cNvPr>
          <xdr:cNvGrpSpPr/>
        </xdr:nvGrpSpPr>
        <xdr:grpSpPr>
          <a:xfrm>
            <a:off x="-11823475" y="-11508117"/>
            <a:ext cx="12643555" cy="11657155"/>
            <a:chOff x="-11823475" y="-11508117"/>
            <a:chExt cx="12643555" cy="11657155"/>
          </a:xfrm>
        </xdr:grpSpPr>
        <xdr:sp macro="" textlink="">
          <xdr:nvSpPr>
            <xdr:cNvPr id="6" name="Rectangle 3">
              <a:extLst>
                <a:ext uri="{FF2B5EF4-FFF2-40B4-BE49-F238E27FC236}">
                  <a16:creationId xmlns:a16="http://schemas.microsoft.com/office/drawing/2014/main" id="{819E082D-5185-B36C-FECD-B90B6D1FEA0A}"/>
                </a:ext>
              </a:extLst>
            </xdr:cNvPr>
            <xdr:cNvSpPr/>
          </xdr:nvSpPr>
          <xdr:spPr>
            <a:xfrm>
              <a:off x="-11823475" y="149038"/>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3312-04-04-2</a:t>
              </a:r>
            </a:p>
          </xdr:txBody>
        </xdr:sp>
        <xdr:sp macro="" textlink="">
          <xdr:nvSpPr>
            <xdr:cNvPr id="7" name="Line 4">
              <a:extLst>
                <a:ext uri="{FF2B5EF4-FFF2-40B4-BE49-F238E27FC236}">
                  <a16:creationId xmlns:a16="http://schemas.microsoft.com/office/drawing/2014/main" id="{EAD04E26-EB31-7175-9785-39B0997DBA72}"/>
                </a:ext>
              </a:extLst>
            </xdr:cNvPr>
            <xdr:cNvSpPr/>
          </xdr:nvSpPr>
          <xdr:spPr>
            <a:xfrm>
              <a:off x="-11796116" y="-5828403"/>
              <a:ext cx="12589203"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14A9DB19-355E-987C-4693-47C02316791F}"/>
                </a:ext>
              </a:extLst>
            </xdr:cNvPr>
            <xdr:cNvSpPr/>
          </xdr:nvSpPr>
          <xdr:spPr>
            <a:xfrm>
              <a:off x="820079" y="-11210041"/>
              <a:ext cx="0" cy="110613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B6B57D45-CAD5-138F-2E3F-ED8ED0D5D3F7}"/>
                </a:ext>
              </a:extLst>
            </xdr:cNvPr>
            <xdr:cNvSpPr/>
          </xdr:nvSpPr>
          <xdr:spPr>
            <a:xfrm>
              <a:off x="-11796116" y="-11508117"/>
              <a:ext cx="12616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99FA003E-C330-6DEC-FC10-A1F0C544761F}"/>
              </a:ext>
            </a:extLst>
          </xdr:cNvPr>
          <xdr:cNvSpPr/>
        </xdr:nvSpPr>
        <xdr:spPr>
          <a:xfrm>
            <a:off x="-8405283" y="-11508117"/>
            <a:ext cx="0" cy="113691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82D3F941-4F44-1613-5654-5DD9C833EE73}"/>
              </a:ext>
            </a:extLst>
          </xdr:cNvPr>
          <xdr:cNvSpPr/>
        </xdr:nvSpPr>
        <xdr:spPr>
          <a:xfrm>
            <a:off x="-11786762" y="-11508117"/>
            <a:ext cx="0" cy="113691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7</xdr:col>
      <xdr:colOff>790571</xdr:colOff>
      <xdr:row>9</xdr:row>
      <xdr:rowOff>200025</xdr:rowOff>
    </xdr:from>
    <xdr:ext cx="0" cy="0"/>
    <xdr:sp macro="" textlink="">
      <xdr:nvSpPr>
        <xdr:cNvPr id="10" name="Text Box 10">
          <a:extLst>
            <a:ext uri="{FF2B5EF4-FFF2-40B4-BE49-F238E27FC236}">
              <a16:creationId xmlns:a16="http://schemas.microsoft.com/office/drawing/2014/main" id="{1DE290BA-E1E6-41CA-BEA3-B7C1F0EA31E5}"/>
            </a:ext>
          </a:extLst>
        </xdr:cNvPr>
        <xdr:cNvSpPr txBox="1"/>
      </xdr:nvSpPr>
      <xdr:spPr>
        <a:xfrm>
          <a:off x="8991596" y="2914650"/>
          <a:ext cx="0" cy="0"/>
        </a:xfrm>
        <a:prstGeom prst="rect">
          <a:avLst/>
        </a:prstGeom>
        <a:noFill/>
        <a:ln cap="flat">
          <a:noFill/>
        </a:ln>
      </xdr:spPr>
      <xdr:txBody>
        <a:bodyPr vert="horz" wrap="square" lIns="0" tIns="0"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US" sz="1600" b="0" i="0" u="none" strike="noStrike" kern="0" cap="none" spc="0" baseline="0">
              <a:solidFill>
                <a:srgbClr val="000000"/>
              </a:solidFill>
              <a:uFillTx/>
              <a:latin typeface="Times New Roman"/>
              <a:ea typeface="新細明體" pitchFamily="18"/>
              <a:cs typeface="Times New Roman"/>
            </a:rPr>
            <a:t> </a:t>
          </a:r>
        </a:p>
      </xdr:txBody>
    </xdr:sp>
    <xdr:clientData/>
  </xdr:oneCellAnchor>
</xdr:wsDr>
</file>

<file path=xl/drawings/drawing32.xml><?xml version="1.0" encoding="utf-8"?>
<xdr:wsDr xmlns:xdr="http://schemas.openxmlformats.org/drawingml/2006/spreadsheetDrawing" xmlns:a="http://schemas.openxmlformats.org/drawingml/2006/main">
  <xdr:oneCellAnchor>
    <xdr:from>
      <xdr:col>0</xdr:col>
      <xdr:colOff>-11794324</xdr:colOff>
      <xdr:row>0</xdr:row>
      <xdr:rowOff>-11501277</xdr:rowOff>
    </xdr:from>
    <xdr:ext cx="12729600" cy="11368076"/>
    <xdr:grpSp>
      <xdr:nvGrpSpPr>
        <xdr:cNvPr id="2" name="Group 1">
          <a:extLst>
            <a:ext uri="{FF2B5EF4-FFF2-40B4-BE49-F238E27FC236}">
              <a16:creationId xmlns:a16="http://schemas.microsoft.com/office/drawing/2014/main" id="{7A47C6CA-923F-4860-845F-AD6B7ABC5580}"/>
            </a:ext>
          </a:extLst>
        </xdr:cNvPr>
        <xdr:cNvGrpSpPr/>
      </xdr:nvGrpSpPr>
      <xdr:grpSpPr>
        <a:xfrm>
          <a:off x="-11794324" y="-11501277"/>
          <a:ext cx="12729600" cy="11368076"/>
          <a:chOff x="-11794324" y="-11501277"/>
          <a:chExt cx="12729600" cy="11368076"/>
        </a:xfrm>
      </xdr:grpSpPr>
      <xdr:grpSp>
        <xdr:nvGrpSpPr>
          <xdr:cNvPr id="3" name="Group 2">
            <a:extLst>
              <a:ext uri="{FF2B5EF4-FFF2-40B4-BE49-F238E27FC236}">
                <a16:creationId xmlns:a16="http://schemas.microsoft.com/office/drawing/2014/main" id="{A87918ED-A010-9BF3-29E1-44728C1470F9}"/>
              </a:ext>
            </a:extLst>
          </xdr:cNvPr>
          <xdr:cNvGrpSpPr/>
        </xdr:nvGrpSpPr>
        <xdr:grpSpPr>
          <a:xfrm>
            <a:off x="-11794324" y="-11492279"/>
            <a:ext cx="12729600" cy="11359078"/>
            <a:chOff x="-11794324" y="-11492279"/>
            <a:chExt cx="12729600" cy="11359078"/>
          </a:xfrm>
        </xdr:grpSpPr>
        <xdr:sp macro="" textlink="">
          <xdr:nvSpPr>
            <xdr:cNvPr id="6" name="Rectangle 3">
              <a:extLst>
                <a:ext uri="{FF2B5EF4-FFF2-40B4-BE49-F238E27FC236}">
                  <a16:creationId xmlns:a16="http://schemas.microsoft.com/office/drawing/2014/main" id="{A8B9D834-FDA3-04CA-AB2A-5DB688B82FDF}"/>
                </a:ext>
              </a:extLst>
            </xdr:cNvPr>
            <xdr:cNvSpPr/>
          </xdr:nvSpPr>
          <xdr:spPr>
            <a:xfrm>
              <a:off x="-11794324" y="-133557"/>
              <a:ext cx="12729600"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3312-04-05-2</a:t>
              </a:r>
            </a:p>
          </xdr:txBody>
        </xdr:sp>
        <xdr:sp macro="" textlink="">
          <xdr:nvSpPr>
            <xdr:cNvPr id="7" name="Line 4">
              <a:extLst>
                <a:ext uri="{FF2B5EF4-FFF2-40B4-BE49-F238E27FC236}">
                  <a16:creationId xmlns:a16="http://schemas.microsoft.com/office/drawing/2014/main" id="{4220086E-747D-1B6F-0679-71B4D554E8B6}"/>
                </a:ext>
              </a:extLst>
            </xdr:cNvPr>
            <xdr:cNvSpPr/>
          </xdr:nvSpPr>
          <xdr:spPr>
            <a:xfrm>
              <a:off x="-11768044" y="-5951884"/>
              <a:ext cx="1267343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3FBCB7F7-84FF-A5EF-6A1C-038AD80FB1E4}"/>
                </a:ext>
              </a:extLst>
            </xdr:cNvPr>
            <xdr:cNvSpPr/>
          </xdr:nvSpPr>
          <xdr:spPr>
            <a:xfrm>
              <a:off x="935275" y="-11214357"/>
              <a:ext cx="0" cy="1079352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D6137A1D-867E-A3B7-DCBD-5A010EE537C6}"/>
                </a:ext>
              </a:extLst>
            </xdr:cNvPr>
            <xdr:cNvSpPr/>
          </xdr:nvSpPr>
          <xdr:spPr>
            <a:xfrm>
              <a:off x="-11768044" y="-11492279"/>
              <a:ext cx="1270151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01878C44-36D9-1DED-4D59-63BA55B27D8A}"/>
              </a:ext>
            </a:extLst>
          </xdr:cNvPr>
          <xdr:cNvSpPr/>
        </xdr:nvSpPr>
        <xdr:spPr>
          <a:xfrm>
            <a:off x="-8352723" y="-11501277"/>
            <a:ext cx="0" cy="1108044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935894ED-4648-FE5D-2EA1-6A1464E27ACA}"/>
              </a:ext>
            </a:extLst>
          </xdr:cNvPr>
          <xdr:cNvSpPr/>
        </xdr:nvSpPr>
        <xdr:spPr>
          <a:xfrm>
            <a:off x="-11756523" y="-11501277"/>
            <a:ext cx="0" cy="1108044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3.xml><?xml version="1.0" encoding="utf-8"?>
<xdr:wsDr xmlns:xdr="http://schemas.openxmlformats.org/drawingml/2006/spreadsheetDrawing" xmlns:a="http://schemas.openxmlformats.org/drawingml/2006/main">
  <xdr:twoCellAnchor>
    <xdr:from>
      <xdr:col>21</xdr:col>
      <xdr:colOff>0</xdr:colOff>
      <xdr:row>12</xdr:row>
      <xdr:rowOff>0</xdr:rowOff>
    </xdr:from>
    <xdr:to>
      <xdr:col>22</xdr:col>
      <xdr:colOff>0</xdr:colOff>
      <xdr:row>12</xdr:row>
      <xdr:rowOff>0</xdr:rowOff>
    </xdr:to>
    <xdr:sp macro="" textlink="">
      <xdr:nvSpPr>
        <xdr:cNvPr id="2" name="Text Box 1">
          <a:extLst>
            <a:ext uri="{FF2B5EF4-FFF2-40B4-BE49-F238E27FC236}">
              <a16:creationId xmlns:a16="http://schemas.microsoft.com/office/drawing/2014/main" id="{A53A3ECB-1A4C-47E0-BE4D-B46E4C11FC01}"/>
            </a:ext>
          </a:extLst>
        </xdr:cNvPr>
        <xdr:cNvSpPr txBox="1">
          <a:spLocks noChangeArrowheads="1"/>
        </xdr:cNvSpPr>
      </xdr:nvSpPr>
      <xdr:spPr bwMode="auto">
        <a:xfrm>
          <a:off x="14401800" y="2514600"/>
          <a:ext cx="685800"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20</xdr:row>
      <xdr:rowOff>0</xdr:rowOff>
    </xdr:from>
    <xdr:to>
      <xdr:col>22</xdr:col>
      <xdr:colOff>0</xdr:colOff>
      <xdr:row>20</xdr:row>
      <xdr:rowOff>0</xdr:rowOff>
    </xdr:to>
    <xdr:sp macro="" textlink="">
      <xdr:nvSpPr>
        <xdr:cNvPr id="3" name="Text Box 2">
          <a:extLst>
            <a:ext uri="{FF2B5EF4-FFF2-40B4-BE49-F238E27FC236}">
              <a16:creationId xmlns:a16="http://schemas.microsoft.com/office/drawing/2014/main" id="{909ABC1C-EEDE-4575-9A62-10A04B6F4F71}"/>
            </a:ext>
          </a:extLst>
        </xdr:cNvPr>
        <xdr:cNvSpPr txBox="1">
          <a:spLocks noChangeArrowheads="1"/>
        </xdr:cNvSpPr>
      </xdr:nvSpPr>
      <xdr:spPr bwMode="auto">
        <a:xfrm>
          <a:off x="14401800" y="4191000"/>
          <a:ext cx="685800"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20</xdr:row>
      <xdr:rowOff>0</xdr:rowOff>
    </xdr:from>
    <xdr:to>
      <xdr:col>22</xdr:col>
      <xdr:colOff>0</xdr:colOff>
      <xdr:row>20</xdr:row>
      <xdr:rowOff>0</xdr:rowOff>
    </xdr:to>
    <xdr:sp macro="" textlink="">
      <xdr:nvSpPr>
        <xdr:cNvPr id="4" name="Text Box 3">
          <a:extLst>
            <a:ext uri="{FF2B5EF4-FFF2-40B4-BE49-F238E27FC236}">
              <a16:creationId xmlns:a16="http://schemas.microsoft.com/office/drawing/2014/main" id="{27E79D8E-29F9-4226-8AED-754D1C7A5AA3}"/>
            </a:ext>
          </a:extLst>
        </xdr:cNvPr>
        <xdr:cNvSpPr txBox="1">
          <a:spLocks noChangeArrowheads="1"/>
        </xdr:cNvSpPr>
      </xdr:nvSpPr>
      <xdr:spPr bwMode="auto">
        <a:xfrm>
          <a:off x="14401800" y="4191000"/>
          <a:ext cx="685800"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19</xdr:row>
      <xdr:rowOff>0</xdr:rowOff>
    </xdr:from>
    <xdr:to>
      <xdr:col>22</xdr:col>
      <xdr:colOff>0</xdr:colOff>
      <xdr:row>19</xdr:row>
      <xdr:rowOff>0</xdr:rowOff>
    </xdr:to>
    <xdr:sp macro="" textlink="">
      <xdr:nvSpPr>
        <xdr:cNvPr id="5" name="Text Box 4">
          <a:extLst>
            <a:ext uri="{FF2B5EF4-FFF2-40B4-BE49-F238E27FC236}">
              <a16:creationId xmlns:a16="http://schemas.microsoft.com/office/drawing/2014/main" id="{ED30128C-9B90-4AC5-ACE8-4E62550DADD6}"/>
            </a:ext>
          </a:extLst>
        </xdr:cNvPr>
        <xdr:cNvSpPr txBox="1">
          <a:spLocks noChangeArrowheads="1"/>
        </xdr:cNvSpPr>
      </xdr:nvSpPr>
      <xdr:spPr bwMode="auto">
        <a:xfrm>
          <a:off x="14401800" y="3981450"/>
          <a:ext cx="685800"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20</xdr:row>
      <xdr:rowOff>0</xdr:rowOff>
    </xdr:from>
    <xdr:to>
      <xdr:col>22</xdr:col>
      <xdr:colOff>0</xdr:colOff>
      <xdr:row>20</xdr:row>
      <xdr:rowOff>0</xdr:rowOff>
    </xdr:to>
    <xdr:sp macro="" textlink="">
      <xdr:nvSpPr>
        <xdr:cNvPr id="6" name="Text Box 5">
          <a:extLst>
            <a:ext uri="{FF2B5EF4-FFF2-40B4-BE49-F238E27FC236}">
              <a16:creationId xmlns:a16="http://schemas.microsoft.com/office/drawing/2014/main" id="{6700990F-DFCA-462B-B328-A1097D37A014}"/>
            </a:ext>
          </a:extLst>
        </xdr:cNvPr>
        <xdr:cNvSpPr txBox="1">
          <a:spLocks noChangeArrowheads="1"/>
        </xdr:cNvSpPr>
      </xdr:nvSpPr>
      <xdr:spPr bwMode="auto">
        <a:xfrm>
          <a:off x="14401800" y="4191000"/>
          <a:ext cx="685800"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15</xdr:row>
      <xdr:rowOff>0</xdr:rowOff>
    </xdr:from>
    <xdr:to>
      <xdr:col>22</xdr:col>
      <xdr:colOff>0</xdr:colOff>
      <xdr:row>15</xdr:row>
      <xdr:rowOff>0</xdr:rowOff>
    </xdr:to>
    <xdr:sp macro="" textlink="">
      <xdr:nvSpPr>
        <xdr:cNvPr id="7" name="Text Box 6">
          <a:extLst>
            <a:ext uri="{FF2B5EF4-FFF2-40B4-BE49-F238E27FC236}">
              <a16:creationId xmlns:a16="http://schemas.microsoft.com/office/drawing/2014/main" id="{E6B27235-2E8C-4FB2-9083-E2F1F4FA071B}"/>
            </a:ext>
          </a:extLst>
        </xdr:cNvPr>
        <xdr:cNvSpPr txBox="1">
          <a:spLocks noChangeArrowheads="1"/>
        </xdr:cNvSpPr>
      </xdr:nvSpPr>
      <xdr:spPr bwMode="auto">
        <a:xfrm>
          <a:off x="14401800" y="3143250"/>
          <a:ext cx="685800"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15</xdr:row>
      <xdr:rowOff>0</xdr:rowOff>
    </xdr:from>
    <xdr:to>
      <xdr:col>22</xdr:col>
      <xdr:colOff>0</xdr:colOff>
      <xdr:row>15</xdr:row>
      <xdr:rowOff>0</xdr:rowOff>
    </xdr:to>
    <xdr:sp macro="" textlink="">
      <xdr:nvSpPr>
        <xdr:cNvPr id="8" name="Text Box 7">
          <a:extLst>
            <a:ext uri="{FF2B5EF4-FFF2-40B4-BE49-F238E27FC236}">
              <a16:creationId xmlns:a16="http://schemas.microsoft.com/office/drawing/2014/main" id="{0B318028-DD78-48A7-A9AB-38EB2DF79286}"/>
            </a:ext>
          </a:extLst>
        </xdr:cNvPr>
        <xdr:cNvSpPr txBox="1">
          <a:spLocks noChangeArrowheads="1"/>
        </xdr:cNvSpPr>
      </xdr:nvSpPr>
      <xdr:spPr bwMode="auto">
        <a:xfrm>
          <a:off x="14401800" y="3143250"/>
          <a:ext cx="685800"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20</xdr:row>
      <xdr:rowOff>0</xdr:rowOff>
    </xdr:from>
    <xdr:to>
      <xdr:col>22</xdr:col>
      <xdr:colOff>0</xdr:colOff>
      <xdr:row>20</xdr:row>
      <xdr:rowOff>0</xdr:rowOff>
    </xdr:to>
    <xdr:sp macro="" textlink="">
      <xdr:nvSpPr>
        <xdr:cNvPr id="9" name="Text Box 8">
          <a:extLst>
            <a:ext uri="{FF2B5EF4-FFF2-40B4-BE49-F238E27FC236}">
              <a16:creationId xmlns:a16="http://schemas.microsoft.com/office/drawing/2014/main" id="{3416CB6A-4996-4636-A0CF-C462591E3D32}"/>
            </a:ext>
          </a:extLst>
        </xdr:cNvPr>
        <xdr:cNvSpPr txBox="1">
          <a:spLocks noChangeArrowheads="1"/>
        </xdr:cNvSpPr>
      </xdr:nvSpPr>
      <xdr:spPr bwMode="auto">
        <a:xfrm>
          <a:off x="14401800" y="4191000"/>
          <a:ext cx="685800"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19</xdr:row>
      <xdr:rowOff>0</xdr:rowOff>
    </xdr:from>
    <xdr:to>
      <xdr:col>22</xdr:col>
      <xdr:colOff>0</xdr:colOff>
      <xdr:row>19</xdr:row>
      <xdr:rowOff>0</xdr:rowOff>
    </xdr:to>
    <xdr:sp macro="" textlink="">
      <xdr:nvSpPr>
        <xdr:cNvPr id="10" name="Text Box 9">
          <a:extLst>
            <a:ext uri="{FF2B5EF4-FFF2-40B4-BE49-F238E27FC236}">
              <a16:creationId xmlns:a16="http://schemas.microsoft.com/office/drawing/2014/main" id="{B5606A93-5089-4229-AFC3-9409D27EDA9D}"/>
            </a:ext>
          </a:extLst>
        </xdr:cNvPr>
        <xdr:cNvSpPr txBox="1">
          <a:spLocks noChangeArrowheads="1"/>
        </xdr:cNvSpPr>
      </xdr:nvSpPr>
      <xdr:spPr bwMode="auto">
        <a:xfrm>
          <a:off x="14401800" y="3981450"/>
          <a:ext cx="685800"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20</xdr:row>
      <xdr:rowOff>0</xdr:rowOff>
    </xdr:from>
    <xdr:to>
      <xdr:col>21</xdr:col>
      <xdr:colOff>0</xdr:colOff>
      <xdr:row>20</xdr:row>
      <xdr:rowOff>0</xdr:rowOff>
    </xdr:to>
    <xdr:sp macro="" textlink="">
      <xdr:nvSpPr>
        <xdr:cNvPr id="11" name="Text Box 10">
          <a:extLst>
            <a:ext uri="{FF2B5EF4-FFF2-40B4-BE49-F238E27FC236}">
              <a16:creationId xmlns:a16="http://schemas.microsoft.com/office/drawing/2014/main" id="{324BC18A-4A9C-4341-BF1D-1BECD4503A0E}"/>
            </a:ext>
          </a:extLst>
        </xdr:cNvPr>
        <xdr:cNvSpPr txBox="1">
          <a:spLocks noChangeArrowheads="1"/>
        </xdr:cNvSpPr>
      </xdr:nvSpPr>
      <xdr:spPr bwMode="auto">
        <a:xfrm>
          <a:off x="14401800" y="4191000"/>
          <a:ext cx="0"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20</xdr:row>
      <xdr:rowOff>0</xdr:rowOff>
    </xdr:from>
    <xdr:to>
      <xdr:col>21</xdr:col>
      <xdr:colOff>0</xdr:colOff>
      <xdr:row>20</xdr:row>
      <xdr:rowOff>0</xdr:rowOff>
    </xdr:to>
    <xdr:sp macro="" textlink="">
      <xdr:nvSpPr>
        <xdr:cNvPr id="12" name="Text Box 11">
          <a:extLst>
            <a:ext uri="{FF2B5EF4-FFF2-40B4-BE49-F238E27FC236}">
              <a16:creationId xmlns:a16="http://schemas.microsoft.com/office/drawing/2014/main" id="{A5823DC1-07DE-49BD-8107-4D0C4AE6A0FD}"/>
            </a:ext>
          </a:extLst>
        </xdr:cNvPr>
        <xdr:cNvSpPr txBox="1">
          <a:spLocks noChangeArrowheads="1"/>
        </xdr:cNvSpPr>
      </xdr:nvSpPr>
      <xdr:spPr bwMode="auto">
        <a:xfrm>
          <a:off x="14401800" y="4191000"/>
          <a:ext cx="0"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20</xdr:row>
      <xdr:rowOff>0</xdr:rowOff>
    </xdr:from>
    <xdr:to>
      <xdr:col>21</xdr:col>
      <xdr:colOff>0</xdr:colOff>
      <xdr:row>20</xdr:row>
      <xdr:rowOff>0</xdr:rowOff>
    </xdr:to>
    <xdr:sp macro="" textlink="">
      <xdr:nvSpPr>
        <xdr:cNvPr id="13" name="Text Box 12">
          <a:extLst>
            <a:ext uri="{FF2B5EF4-FFF2-40B4-BE49-F238E27FC236}">
              <a16:creationId xmlns:a16="http://schemas.microsoft.com/office/drawing/2014/main" id="{38D65960-9003-4500-935F-098DB460E303}"/>
            </a:ext>
          </a:extLst>
        </xdr:cNvPr>
        <xdr:cNvSpPr txBox="1">
          <a:spLocks noChangeArrowheads="1"/>
        </xdr:cNvSpPr>
      </xdr:nvSpPr>
      <xdr:spPr bwMode="auto">
        <a:xfrm>
          <a:off x="14401800" y="4191000"/>
          <a:ext cx="0"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20</xdr:row>
      <xdr:rowOff>0</xdr:rowOff>
    </xdr:from>
    <xdr:to>
      <xdr:col>21</xdr:col>
      <xdr:colOff>0</xdr:colOff>
      <xdr:row>20</xdr:row>
      <xdr:rowOff>0</xdr:rowOff>
    </xdr:to>
    <xdr:sp macro="" textlink="">
      <xdr:nvSpPr>
        <xdr:cNvPr id="14" name="Text Box 13">
          <a:extLst>
            <a:ext uri="{FF2B5EF4-FFF2-40B4-BE49-F238E27FC236}">
              <a16:creationId xmlns:a16="http://schemas.microsoft.com/office/drawing/2014/main" id="{B82B9BA7-55C6-4131-914A-720D4203FF3B}"/>
            </a:ext>
          </a:extLst>
        </xdr:cNvPr>
        <xdr:cNvSpPr txBox="1">
          <a:spLocks noChangeArrowheads="1"/>
        </xdr:cNvSpPr>
      </xdr:nvSpPr>
      <xdr:spPr bwMode="auto">
        <a:xfrm>
          <a:off x="14401800" y="4191000"/>
          <a:ext cx="0"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20</xdr:row>
      <xdr:rowOff>0</xdr:rowOff>
    </xdr:from>
    <xdr:to>
      <xdr:col>21</xdr:col>
      <xdr:colOff>0</xdr:colOff>
      <xdr:row>20</xdr:row>
      <xdr:rowOff>0</xdr:rowOff>
    </xdr:to>
    <xdr:sp macro="" textlink="">
      <xdr:nvSpPr>
        <xdr:cNvPr id="15" name="Text Box 14">
          <a:extLst>
            <a:ext uri="{FF2B5EF4-FFF2-40B4-BE49-F238E27FC236}">
              <a16:creationId xmlns:a16="http://schemas.microsoft.com/office/drawing/2014/main" id="{1079B5AE-4EF4-46DB-882A-E961C67D6050}"/>
            </a:ext>
          </a:extLst>
        </xdr:cNvPr>
        <xdr:cNvSpPr txBox="1">
          <a:spLocks noChangeArrowheads="1"/>
        </xdr:cNvSpPr>
      </xdr:nvSpPr>
      <xdr:spPr bwMode="auto">
        <a:xfrm>
          <a:off x="14401800" y="4191000"/>
          <a:ext cx="0"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9</xdr:col>
      <xdr:colOff>390525</xdr:colOff>
      <xdr:row>36</xdr:row>
      <xdr:rowOff>0</xdr:rowOff>
    </xdr:from>
    <xdr:to>
      <xdr:col>12</xdr:col>
      <xdr:colOff>200025</xdr:colOff>
      <xdr:row>36</xdr:row>
      <xdr:rowOff>0</xdr:rowOff>
    </xdr:to>
    <xdr:sp macro="" textlink="">
      <xdr:nvSpPr>
        <xdr:cNvPr id="2" name="Text Box 2">
          <a:extLst>
            <a:ext uri="{FF2B5EF4-FFF2-40B4-BE49-F238E27FC236}">
              <a16:creationId xmlns:a16="http://schemas.microsoft.com/office/drawing/2014/main" id="{D92C3E2D-FE6D-4B79-9FAA-5D53B45B9D3D}"/>
            </a:ext>
          </a:extLst>
        </xdr:cNvPr>
        <xdr:cNvSpPr txBox="1">
          <a:spLocks noChangeArrowheads="1"/>
        </xdr:cNvSpPr>
      </xdr:nvSpPr>
      <xdr:spPr bwMode="auto">
        <a:xfrm>
          <a:off x="5105400" y="12544425"/>
          <a:ext cx="1266825"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9</xdr:col>
      <xdr:colOff>390525</xdr:colOff>
      <xdr:row>60</xdr:row>
      <xdr:rowOff>0</xdr:rowOff>
    </xdr:from>
    <xdr:to>
      <xdr:col>12</xdr:col>
      <xdr:colOff>200025</xdr:colOff>
      <xdr:row>60</xdr:row>
      <xdr:rowOff>0</xdr:rowOff>
    </xdr:to>
    <xdr:sp macro="" textlink="">
      <xdr:nvSpPr>
        <xdr:cNvPr id="3" name="Text Box 3">
          <a:extLst>
            <a:ext uri="{FF2B5EF4-FFF2-40B4-BE49-F238E27FC236}">
              <a16:creationId xmlns:a16="http://schemas.microsoft.com/office/drawing/2014/main" id="{7405214F-746A-4909-B65C-48C6C4B84E26}"/>
            </a:ext>
          </a:extLst>
        </xdr:cNvPr>
        <xdr:cNvSpPr txBox="1">
          <a:spLocks noChangeArrowheads="1"/>
        </xdr:cNvSpPr>
      </xdr:nvSpPr>
      <xdr:spPr bwMode="auto">
        <a:xfrm>
          <a:off x="5105400" y="21478875"/>
          <a:ext cx="1266825"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381000</xdr:colOff>
      <xdr:row>0</xdr:row>
      <xdr:rowOff>0</xdr:rowOff>
    </xdr:from>
    <xdr:to>
      <xdr:col>21</xdr:col>
      <xdr:colOff>542925</xdr:colOff>
      <xdr:row>2</xdr:row>
      <xdr:rowOff>19050</xdr:rowOff>
    </xdr:to>
    <xdr:grpSp>
      <xdr:nvGrpSpPr>
        <xdr:cNvPr id="4" name="Group 1">
          <a:extLst>
            <a:ext uri="{FF2B5EF4-FFF2-40B4-BE49-F238E27FC236}">
              <a16:creationId xmlns:a16="http://schemas.microsoft.com/office/drawing/2014/main" id="{6E1655E1-2851-463D-8255-D61EA48ECA32}"/>
            </a:ext>
          </a:extLst>
        </xdr:cNvPr>
        <xdr:cNvGrpSpPr>
          <a:grpSpLocks/>
        </xdr:cNvGrpSpPr>
      </xdr:nvGrpSpPr>
      <xdr:grpSpPr bwMode="auto">
        <a:xfrm>
          <a:off x="7953375" y="0"/>
          <a:ext cx="3019425" cy="495300"/>
          <a:chOff x="54" y="86"/>
          <a:chExt cx="378" cy="48"/>
        </a:xfrm>
      </xdr:grpSpPr>
      <xdr:grpSp>
        <xdr:nvGrpSpPr>
          <xdr:cNvPr id="5" name="Group 2">
            <a:extLst>
              <a:ext uri="{FF2B5EF4-FFF2-40B4-BE49-F238E27FC236}">
                <a16:creationId xmlns:a16="http://schemas.microsoft.com/office/drawing/2014/main" id="{914190C9-16F8-113F-71A3-A7F4655DBD7A}"/>
              </a:ext>
            </a:extLst>
          </xdr:cNvPr>
          <xdr:cNvGrpSpPr>
            <a:grpSpLocks/>
          </xdr:cNvGrpSpPr>
        </xdr:nvGrpSpPr>
        <xdr:grpSpPr bwMode="auto">
          <a:xfrm>
            <a:off x="54" y="86"/>
            <a:ext cx="378" cy="48"/>
            <a:chOff x="218" y="23"/>
            <a:chExt cx="259" cy="46"/>
          </a:xfrm>
        </xdr:grpSpPr>
        <xdr:sp macro="" textlink="">
          <xdr:nvSpPr>
            <xdr:cNvPr id="8" name="Rectangle 3">
              <a:extLst>
                <a:ext uri="{FF2B5EF4-FFF2-40B4-BE49-F238E27FC236}">
                  <a16:creationId xmlns:a16="http://schemas.microsoft.com/office/drawing/2014/main" id="{F9FBAB58-145F-263E-4903-5E0FEF3DE764}"/>
                </a:ext>
              </a:extLst>
            </xdr:cNvPr>
            <xdr:cNvSpPr>
              <a:spLocks noChangeArrowheads="1"/>
            </xdr:cNvSpPr>
          </xdr:nvSpPr>
          <xdr:spPr bwMode="auto">
            <a:xfrm>
              <a:off x="218" y="23"/>
              <a:ext cx="259" cy="46"/>
            </a:xfrm>
            <a:prstGeom prst="rect">
              <a:avLst/>
            </a:prstGeom>
            <a:noFill/>
            <a:ln>
              <a:noFill/>
            </a:ln>
          </xdr:spPr>
          <xdr:txBody>
            <a:bodyPr vertOverflow="clip" wrap="square" lIns="27432" tIns="27432" rIns="0" bIns="0" anchor="t"/>
            <a:lstStyle/>
            <a:p>
              <a:pPr algn="l"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臺東縣金峰鄉公所民政課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11130-00-03-3</a:t>
              </a:r>
              <a:endParaRPr lang="zh-TW" altLang="en-US" sz="1200" b="0" i="0" u="none" strike="noStrike" baseline="0">
                <a:solidFill>
                  <a:srgbClr val="000000"/>
                </a:solidFill>
                <a:latin typeface="標楷體"/>
                <a:ea typeface="標楷體"/>
              </a:endParaRPr>
            </a:p>
          </xdr:txBody>
        </xdr:sp>
        <xdr:sp macro="" textlink="">
          <xdr:nvSpPr>
            <xdr:cNvPr id="9" name="Line 4">
              <a:extLst>
                <a:ext uri="{FF2B5EF4-FFF2-40B4-BE49-F238E27FC236}">
                  <a16:creationId xmlns:a16="http://schemas.microsoft.com/office/drawing/2014/main" id="{E9C40D81-821B-06A0-A6AA-C0099829B1DA}"/>
                </a:ext>
              </a:extLst>
            </xdr:cNvPr>
            <xdr:cNvSpPr>
              <a:spLocks noChangeShapeType="1"/>
            </xdr:cNvSpPr>
          </xdr:nvSpPr>
          <xdr:spPr bwMode="auto">
            <a:xfrm>
              <a:off x="219" y="44"/>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txBody>
            <a:bodyPr/>
            <a:lstStyle/>
            <a:p>
              <a:endParaRPr lang="zh-TW" altLang="en-US"/>
            </a:p>
          </xdr:txBody>
        </xdr:sp>
        <xdr:sp macro="" textlink="">
          <xdr:nvSpPr>
            <xdr:cNvPr id="10" name="Line 5">
              <a:extLst>
                <a:ext uri="{FF2B5EF4-FFF2-40B4-BE49-F238E27FC236}">
                  <a16:creationId xmlns:a16="http://schemas.microsoft.com/office/drawing/2014/main" id="{CF94169F-B5AF-6ADC-F102-422CA9C4DF5C}"/>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Line 6">
              <a:extLst>
                <a:ext uri="{FF2B5EF4-FFF2-40B4-BE49-F238E27FC236}">
                  <a16:creationId xmlns:a16="http://schemas.microsoft.com/office/drawing/2014/main" id="{F312CCCC-D4C5-B9CB-C3CF-1F71364BA81C}"/>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6" name="Line 7">
            <a:extLst>
              <a:ext uri="{FF2B5EF4-FFF2-40B4-BE49-F238E27FC236}">
                <a16:creationId xmlns:a16="http://schemas.microsoft.com/office/drawing/2014/main" id="{1017C585-A0C2-8E52-FC19-3A219C422297}"/>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Line 8">
            <a:extLst>
              <a:ext uri="{FF2B5EF4-FFF2-40B4-BE49-F238E27FC236}">
                <a16:creationId xmlns:a16="http://schemas.microsoft.com/office/drawing/2014/main" id="{478215A0-A5C0-17EE-1891-43CF44C5A746}"/>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15</xdr:col>
      <xdr:colOff>390525</xdr:colOff>
      <xdr:row>26</xdr:row>
      <xdr:rowOff>47625</xdr:rowOff>
    </xdr:from>
    <xdr:to>
      <xdr:col>21</xdr:col>
      <xdr:colOff>552450</xdr:colOff>
      <xdr:row>29</xdr:row>
      <xdr:rowOff>0</xdr:rowOff>
    </xdr:to>
    <xdr:grpSp>
      <xdr:nvGrpSpPr>
        <xdr:cNvPr id="12" name="Group 1">
          <a:extLst>
            <a:ext uri="{FF2B5EF4-FFF2-40B4-BE49-F238E27FC236}">
              <a16:creationId xmlns:a16="http://schemas.microsoft.com/office/drawing/2014/main" id="{D0155ECB-DC59-400C-B6C9-2BDB1180B059}"/>
            </a:ext>
          </a:extLst>
        </xdr:cNvPr>
        <xdr:cNvGrpSpPr>
          <a:grpSpLocks/>
        </xdr:cNvGrpSpPr>
      </xdr:nvGrpSpPr>
      <xdr:grpSpPr bwMode="auto">
        <a:xfrm>
          <a:off x="7962900" y="9144000"/>
          <a:ext cx="3019425" cy="466725"/>
          <a:chOff x="54" y="86"/>
          <a:chExt cx="378" cy="48"/>
        </a:xfrm>
      </xdr:grpSpPr>
      <xdr:grpSp>
        <xdr:nvGrpSpPr>
          <xdr:cNvPr id="13" name="Group 2">
            <a:extLst>
              <a:ext uri="{FF2B5EF4-FFF2-40B4-BE49-F238E27FC236}">
                <a16:creationId xmlns:a16="http://schemas.microsoft.com/office/drawing/2014/main" id="{609A0E6D-25F3-3945-0830-02A65DE900BE}"/>
              </a:ext>
            </a:extLst>
          </xdr:cNvPr>
          <xdr:cNvGrpSpPr>
            <a:grpSpLocks/>
          </xdr:cNvGrpSpPr>
        </xdr:nvGrpSpPr>
        <xdr:grpSpPr bwMode="auto">
          <a:xfrm>
            <a:off x="54" y="86"/>
            <a:ext cx="378" cy="48"/>
            <a:chOff x="218" y="23"/>
            <a:chExt cx="259" cy="46"/>
          </a:xfrm>
        </xdr:grpSpPr>
        <xdr:sp macro="" textlink="">
          <xdr:nvSpPr>
            <xdr:cNvPr id="16" name="Rectangle 3">
              <a:extLst>
                <a:ext uri="{FF2B5EF4-FFF2-40B4-BE49-F238E27FC236}">
                  <a16:creationId xmlns:a16="http://schemas.microsoft.com/office/drawing/2014/main" id="{47C89995-33F5-CDD9-8CB3-A90F9BDE6CCF}"/>
                </a:ext>
              </a:extLst>
            </xdr:cNvPr>
            <xdr:cNvSpPr>
              <a:spLocks noChangeArrowheads="1"/>
            </xdr:cNvSpPr>
          </xdr:nvSpPr>
          <xdr:spPr bwMode="auto">
            <a:xfrm>
              <a:off x="218" y="23"/>
              <a:ext cx="259" cy="46"/>
            </a:xfrm>
            <a:prstGeom prst="rect">
              <a:avLst/>
            </a:prstGeom>
            <a:noFill/>
            <a:ln>
              <a:noFill/>
            </a:ln>
          </xdr:spPr>
          <xdr:txBody>
            <a:bodyPr vertOverflow="clip" wrap="square" lIns="27432" tIns="27432" rIns="0" bIns="0" anchor="t"/>
            <a:lstStyle/>
            <a:p>
              <a:pPr algn="l"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臺東縣金峰鄉公所民政課</a:t>
              </a:r>
            </a:p>
            <a:p>
              <a:pPr algn="l" rtl="0">
                <a:defRPr sz="1000"/>
              </a:pPr>
              <a:r>
                <a:rPr lang="zh-TW" altLang="en-US" sz="1200" b="0" i="0" u="none" strike="noStrike" baseline="0">
                  <a:solidFill>
                    <a:srgbClr val="000000"/>
                  </a:solidFill>
                  <a:latin typeface="標楷體"/>
                  <a:ea typeface="標楷體"/>
                </a:rPr>
                <a:t> 表    號        3314-03-01-3</a:t>
              </a:r>
            </a:p>
          </xdr:txBody>
        </xdr:sp>
        <xdr:sp macro="" textlink="">
          <xdr:nvSpPr>
            <xdr:cNvPr id="17" name="Line 4">
              <a:extLst>
                <a:ext uri="{FF2B5EF4-FFF2-40B4-BE49-F238E27FC236}">
                  <a16:creationId xmlns:a16="http://schemas.microsoft.com/office/drawing/2014/main" id="{319B730D-699F-2BEF-8446-BD675AEE74E5}"/>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5">
              <a:extLst>
                <a:ext uri="{FF2B5EF4-FFF2-40B4-BE49-F238E27FC236}">
                  <a16:creationId xmlns:a16="http://schemas.microsoft.com/office/drawing/2014/main" id="{F6F06833-7094-6316-2CE8-FECB9DAE5BB2}"/>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Line 6">
              <a:extLst>
                <a:ext uri="{FF2B5EF4-FFF2-40B4-BE49-F238E27FC236}">
                  <a16:creationId xmlns:a16="http://schemas.microsoft.com/office/drawing/2014/main" id="{A0FBC8B7-1909-85CE-1657-B33EB03FBA6B}"/>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4" name="Line 7">
            <a:extLst>
              <a:ext uri="{FF2B5EF4-FFF2-40B4-BE49-F238E27FC236}">
                <a16:creationId xmlns:a16="http://schemas.microsoft.com/office/drawing/2014/main" id="{E86FAB7A-924C-FE41-6879-85282EAFDDBC}"/>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 name="Line 8">
            <a:extLst>
              <a:ext uri="{FF2B5EF4-FFF2-40B4-BE49-F238E27FC236}">
                <a16:creationId xmlns:a16="http://schemas.microsoft.com/office/drawing/2014/main" id="{AF8279F0-D465-8FBA-58E6-2385D2ED195F}"/>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15</xdr:col>
      <xdr:colOff>390525</xdr:colOff>
      <xdr:row>51</xdr:row>
      <xdr:rowOff>0</xdr:rowOff>
    </xdr:from>
    <xdr:to>
      <xdr:col>22</xdr:col>
      <xdr:colOff>0</xdr:colOff>
      <xdr:row>53</xdr:row>
      <xdr:rowOff>19050</xdr:rowOff>
    </xdr:to>
    <xdr:grpSp>
      <xdr:nvGrpSpPr>
        <xdr:cNvPr id="20" name="Group 1">
          <a:extLst>
            <a:ext uri="{FF2B5EF4-FFF2-40B4-BE49-F238E27FC236}">
              <a16:creationId xmlns:a16="http://schemas.microsoft.com/office/drawing/2014/main" id="{E3C28BAC-DBA5-4AA4-A3D0-DAB7875A91F7}"/>
            </a:ext>
          </a:extLst>
        </xdr:cNvPr>
        <xdr:cNvGrpSpPr>
          <a:grpSpLocks/>
        </xdr:cNvGrpSpPr>
      </xdr:nvGrpSpPr>
      <xdr:grpSpPr bwMode="auto">
        <a:xfrm>
          <a:off x="7962900" y="18135600"/>
          <a:ext cx="3028950" cy="476250"/>
          <a:chOff x="54" y="86"/>
          <a:chExt cx="379" cy="48"/>
        </a:xfrm>
      </xdr:grpSpPr>
      <xdr:grpSp>
        <xdr:nvGrpSpPr>
          <xdr:cNvPr id="21" name="Group 2">
            <a:extLst>
              <a:ext uri="{FF2B5EF4-FFF2-40B4-BE49-F238E27FC236}">
                <a16:creationId xmlns:a16="http://schemas.microsoft.com/office/drawing/2014/main" id="{D48EB19F-38A2-0E65-BC85-41052346E530}"/>
              </a:ext>
            </a:extLst>
          </xdr:cNvPr>
          <xdr:cNvGrpSpPr>
            <a:grpSpLocks/>
          </xdr:cNvGrpSpPr>
        </xdr:nvGrpSpPr>
        <xdr:grpSpPr bwMode="auto">
          <a:xfrm>
            <a:off x="54" y="86"/>
            <a:ext cx="379" cy="48"/>
            <a:chOff x="218" y="23"/>
            <a:chExt cx="260" cy="46"/>
          </a:xfrm>
        </xdr:grpSpPr>
        <xdr:sp macro="" textlink="">
          <xdr:nvSpPr>
            <xdr:cNvPr id="24" name="Rectangle 3">
              <a:extLst>
                <a:ext uri="{FF2B5EF4-FFF2-40B4-BE49-F238E27FC236}">
                  <a16:creationId xmlns:a16="http://schemas.microsoft.com/office/drawing/2014/main" id="{6DD71781-965D-1B03-D526-F244ABF2A17C}"/>
                </a:ext>
              </a:extLst>
            </xdr:cNvPr>
            <xdr:cNvSpPr>
              <a:spLocks noChangeArrowheads="1"/>
            </xdr:cNvSpPr>
          </xdr:nvSpPr>
          <xdr:spPr bwMode="auto">
            <a:xfrm>
              <a:off x="218" y="23"/>
              <a:ext cx="259" cy="46"/>
            </a:xfrm>
            <a:prstGeom prst="rect">
              <a:avLst/>
            </a:prstGeom>
            <a:noFill/>
            <a:ln>
              <a:noFill/>
            </a:ln>
          </xdr:spPr>
          <xdr:txBody>
            <a:bodyPr vertOverflow="clip" wrap="square" lIns="27432" tIns="27432" rIns="0" bIns="0" anchor="t"/>
            <a:lstStyle/>
            <a:p>
              <a:pPr algn="l"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臺東縣金峰鄉公所民政課</a:t>
              </a:r>
            </a:p>
            <a:p>
              <a:pPr algn="l" rtl="0">
                <a:defRPr sz="1000"/>
              </a:pPr>
              <a:r>
                <a:rPr lang="zh-TW" altLang="en-US" sz="1200" b="0" i="0" u="none" strike="noStrike" baseline="0">
                  <a:solidFill>
                    <a:srgbClr val="000000"/>
                  </a:solidFill>
                  <a:latin typeface="標楷體"/>
                  <a:ea typeface="標楷體"/>
                </a:rPr>
                <a:t> 表    號        3314-03-01-3</a:t>
              </a:r>
            </a:p>
          </xdr:txBody>
        </xdr:sp>
        <xdr:sp macro="" textlink="">
          <xdr:nvSpPr>
            <xdr:cNvPr id="25" name="Line 4">
              <a:extLst>
                <a:ext uri="{FF2B5EF4-FFF2-40B4-BE49-F238E27FC236}">
                  <a16:creationId xmlns:a16="http://schemas.microsoft.com/office/drawing/2014/main" id="{3039AF80-4D99-6D2B-EC48-E29E9B9345EC}"/>
                </a:ext>
              </a:extLst>
            </xdr:cNvPr>
            <xdr:cNvSpPr>
              <a:spLocks noChangeShapeType="1"/>
            </xdr:cNvSpPr>
          </xdr:nvSpPr>
          <xdr:spPr bwMode="auto">
            <a:xfrm>
              <a:off x="221" y="43"/>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 name="Line 5">
              <a:extLst>
                <a:ext uri="{FF2B5EF4-FFF2-40B4-BE49-F238E27FC236}">
                  <a16:creationId xmlns:a16="http://schemas.microsoft.com/office/drawing/2014/main" id="{4C03E5C5-55AC-B33A-DA15-5FC756C7E266}"/>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7" name="Line 6">
              <a:extLst>
                <a:ext uri="{FF2B5EF4-FFF2-40B4-BE49-F238E27FC236}">
                  <a16:creationId xmlns:a16="http://schemas.microsoft.com/office/drawing/2014/main" id="{0DDE8864-FBDC-20CC-A879-072E4DA5C201}"/>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22" name="Line 7">
            <a:extLst>
              <a:ext uri="{FF2B5EF4-FFF2-40B4-BE49-F238E27FC236}">
                <a16:creationId xmlns:a16="http://schemas.microsoft.com/office/drawing/2014/main" id="{455725C5-33E6-A796-F2F4-6FD09EB17DFE}"/>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 name="Line 8">
            <a:extLst>
              <a:ext uri="{FF2B5EF4-FFF2-40B4-BE49-F238E27FC236}">
                <a16:creationId xmlns:a16="http://schemas.microsoft.com/office/drawing/2014/main" id="{295D75CF-3017-66E5-1630-6269F084E69A}"/>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39</xdr:col>
      <xdr:colOff>314325</xdr:colOff>
      <xdr:row>0</xdr:row>
      <xdr:rowOff>0</xdr:rowOff>
    </xdr:from>
    <xdr:to>
      <xdr:col>45</xdr:col>
      <xdr:colOff>19050</xdr:colOff>
      <xdr:row>2</xdr:row>
      <xdr:rowOff>19050</xdr:rowOff>
    </xdr:to>
    <xdr:grpSp>
      <xdr:nvGrpSpPr>
        <xdr:cNvPr id="28" name="Group 1">
          <a:extLst>
            <a:ext uri="{FF2B5EF4-FFF2-40B4-BE49-F238E27FC236}">
              <a16:creationId xmlns:a16="http://schemas.microsoft.com/office/drawing/2014/main" id="{DCE896C1-CD4F-4673-9761-22BD0D250FBE}"/>
            </a:ext>
          </a:extLst>
        </xdr:cNvPr>
        <xdr:cNvGrpSpPr>
          <a:grpSpLocks/>
        </xdr:cNvGrpSpPr>
      </xdr:nvGrpSpPr>
      <xdr:grpSpPr bwMode="auto">
        <a:xfrm>
          <a:off x="20516850" y="0"/>
          <a:ext cx="2847975" cy="495300"/>
          <a:chOff x="54" y="86"/>
          <a:chExt cx="378" cy="48"/>
        </a:xfrm>
      </xdr:grpSpPr>
      <xdr:grpSp>
        <xdr:nvGrpSpPr>
          <xdr:cNvPr id="29" name="Group 2">
            <a:extLst>
              <a:ext uri="{FF2B5EF4-FFF2-40B4-BE49-F238E27FC236}">
                <a16:creationId xmlns:a16="http://schemas.microsoft.com/office/drawing/2014/main" id="{FAB52EB1-AD3F-29DB-AB54-3B5660857F47}"/>
              </a:ext>
            </a:extLst>
          </xdr:cNvPr>
          <xdr:cNvGrpSpPr>
            <a:grpSpLocks/>
          </xdr:cNvGrpSpPr>
        </xdr:nvGrpSpPr>
        <xdr:grpSpPr bwMode="auto">
          <a:xfrm>
            <a:off x="54" y="86"/>
            <a:ext cx="378" cy="48"/>
            <a:chOff x="218" y="23"/>
            <a:chExt cx="259" cy="46"/>
          </a:xfrm>
        </xdr:grpSpPr>
        <xdr:sp macro="" textlink="">
          <xdr:nvSpPr>
            <xdr:cNvPr id="32" name="Rectangle 3">
              <a:extLst>
                <a:ext uri="{FF2B5EF4-FFF2-40B4-BE49-F238E27FC236}">
                  <a16:creationId xmlns:a16="http://schemas.microsoft.com/office/drawing/2014/main" id="{CE8AFE07-B9FC-E49C-036C-783497983E69}"/>
                </a:ext>
              </a:extLst>
            </xdr:cNvPr>
            <xdr:cNvSpPr>
              <a:spLocks noChangeArrowheads="1"/>
            </xdr:cNvSpPr>
          </xdr:nvSpPr>
          <xdr:spPr bwMode="auto">
            <a:xfrm>
              <a:off x="218" y="23"/>
              <a:ext cx="259" cy="46"/>
            </a:xfrm>
            <a:prstGeom prst="rect">
              <a:avLst/>
            </a:prstGeom>
            <a:noFill/>
            <a:ln>
              <a:noFill/>
            </a:ln>
          </xdr:spPr>
          <xdr:txBody>
            <a:bodyPr vertOverflow="clip" wrap="square" lIns="27432" tIns="27432" rIns="0" bIns="0" anchor="t"/>
            <a:lstStyle/>
            <a:p>
              <a:pPr algn="l"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臺東縣金峰鄉公所民政課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11130-00-03-3</a:t>
              </a:r>
              <a:endParaRPr lang="zh-TW" altLang="en-US" sz="1200" b="0" i="0" u="none" strike="noStrike" baseline="0">
                <a:solidFill>
                  <a:srgbClr val="000000"/>
                </a:solidFill>
                <a:latin typeface="標楷體"/>
                <a:ea typeface="標楷體"/>
              </a:endParaRPr>
            </a:p>
          </xdr:txBody>
        </xdr:sp>
        <xdr:sp macro="" textlink="">
          <xdr:nvSpPr>
            <xdr:cNvPr id="33" name="Line 4">
              <a:extLst>
                <a:ext uri="{FF2B5EF4-FFF2-40B4-BE49-F238E27FC236}">
                  <a16:creationId xmlns:a16="http://schemas.microsoft.com/office/drawing/2014/main" id="{B2D66840-1756-A6DD-5CF1-9B859EB42D08}"/>
                </a:ext>
              </a:extLst>
            </xdr:cNvPr>
            <xdr:cNvSpPr>
              <a:spLocks noChangeShapeType="1"/>
            </xdr:cNvSpPr>
          </xdr:nvSpPr>
          <xdr:spPr bwMode="auto">
            <a:xfrm>
              <a:off x="220" y="42"/>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4" name="Line 5">
              <a:extLst>
                <a:ext uri="{FF2B5EF4-FFF2-40B4-BE49-F238E27FC236}">
                  <a16:creationId xmlns:a16="http://schemas.microsoft.com/office/drawing/2014/main" id="{22DF9EEC-E2C7-0E6C-FA5A-912C7ED6537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 name="Line 6">
              <a:extLst>
                <a:ext uri="{FF2B5EF4-FFF2-40B4-BE49-F238E27FC236}">
                  <a16:creationId xmlns:a16="http://schemas.microsoft.com/office/drawing/2014/main" id="{967E5A00-3C73-D433-39BB-6D644E674DAC}"/>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30" name="Line 7">
            <a:extLst>
              <a:ext uri="{FF2B5EF4-FFF2-40B4-BE49-F238E27FC236}">
                <a16:creationId xmlns:a16="http://schemas.microsoft.com/office/drawing/2014/main" id="{24B30753-C0B4-D6F4-AA32-DE66FD80AB6F}"/>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1" name="Line 8">
            <a:extLst>
              <a:ext uri="{FF2B5EF4-FFF2-40B4-BE49-F238E27FC236}">
                <a16:creationId xmlns:a16="http://schemas.microsoft.com/office/drawing/2014/main" id="{F5C3B5B3-B4C9-DE02-540E-3479F6F673FD}"/>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35.xml><?xml version="1.0" encoding="utf-8"?>
<xdr:wsDr xmlns:xdr="http://schemas.openxmlformats.org/drawingml/2006/spreadsheetDrawing" xmlns:a="http://schemas.openxmlformats.org/drawingml/2006/main">
  <xdr:twoCellAnchor>
    <xdr:from>
      <xdr:col>13</xdr:col>
      <xdr:colOff>0</xdr:colOff>
      <xdr:row>6</xdr:row>
      <xdr:rowOff>0</xdr:rowOff>
    </xdr:from>
    <xdr:to>
      <xdr:col>13</xdr:col>
      <xdr:colOff>0</xdr:colOff>
      <xdr:row>6</xdr:row>
      <xdr:rowOff>0</xdr:rowOff>
    </xdr:to>
    <xdr:sp macro="" textlink="">
      <xdr:nvSpPr>
        <xdr:cNvPr id="2" name="Text Box 1">
          <a:extLst>
            <a:ext uri="{FF2B5EF4-FFF2-40B4-BE49-F238E27FC236}">
              <a16:creationId xmlns:a16="http://schemas.microsoft.com/office/drawing/2014/main" id="{C5DE6486-7F3A-47CA-807B-93A05497198B}"/>
            </a:ext>
          </a:extLst>
        </xdr:cNvPr>
        <xdr:cNvSpPr txBox="1">
          <a:spLocks noChangeArrowheads="1"/>
        </xdr:cNvSpPr>
      </xdr:nvSpPr>
      <xdr:spPr bwMode="auto">
        <a:xfrm>
          <a:off x="10315575" y="2514600"/>
          <a:ext cx="0"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12</xdr:col>
      <xdr:colOff>76200</xdr:colOff>
      <xdr:row>8</xdr:row>
      <xdr:rowOff>0</xdr:rowOff>
    </xdr:from>
    <xdr:ext cx="104775" cy="228600"/>
    <xdr:sp macro="" textlink="">
      <xdr:nvSpPr>
        <xdr:cNvPr id="3" name="Text Box 2">
          <a:extLst>
            <a:ext uri="{FF2B5EF4-FFF2-40B4-BE49-F238E27FC236}">
              <a16:creationId xmlns:a16="http://schemas.microsoft.com/office/drawing/2014/main" id="{091B2072-2624-4DB8-BB5D-9B650F7E9ADF}"/>
            </a:ext>
          </a:extLst>
        </xdr:cNvPr>
        <xdr:cNvSpPr txBox="1">
          <a:spLocks noChangeArrowheads="1"/>
        </xdr:cNvSpPr>
      </xdr:nvSpPr>
      <xdr:spPr bwMode="auto">
        <a:xfrm>
          <a:off x="8362950" y="352425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6.xml><?xml version="1.0" encoding="utf-8"?>
<xdr:wsDr xmlns:xdr="http://schemas.openxmlformats.org/drawingml/2006/spreadsheetDrawing" xmlns:a="http://schemas.openxmlformats.org/drawingml/2006/main">
  <xdr:twoCellAnchor>
    <xdr:from>
      <xdr:col>15</xdr:col>
      <xdr:colOff>0</xdr:colOff>
      <xdr:row>0</xdr:row>
      <xdr:rowOff>0</xdr:rowOff>
    </xdr:from>
    <xdr:to>
      <xdr:col>15</xdr:col>
      <xdr:colOff>0</xdr:colOff>
      <xdr:row>0</xdr:row>
      <xdr:rowOff>0</xdr:rowOff>
    </xdr:to>
    <xdr:sp macro="" textlink="">
      <xdr:nvSpPr>
        <xdr:cNvPr id="2" name="Text Box 1">
          <a:extLst>
            <a:ext uri="{FF2B5EF4-FFF2-40B4-BE49-F238E27FC236}">
              <a16:creationId xmlns:a16="http://schemas.microsoft.com/office/drawing/2014/main" id="{B24D6FF5-79AE-413C-8DB5-470AEA66A9C8}"/>
            </a:ext>
          </a:extLst>
        </xdr:cNvPr>
        <xdr:cNvSpPr txBox="1">
          <a:spLocks noChangeArrowheads="1"/>
        </xdr:cNvSpPr>
      </xdr:nvSpPr>
      <xdr:spPr bwMode="auto">
        <a:xfrm>
          <a:off x="10315575" y="0"/>
          <a:ext cx="0"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11</xdr:col>
      <xdr:colOff>0</xdr:colOff>
      <xdr:row>8</xdr:row>
      <xdr:rowOff>38100</xdr:rowOff>
    </xdr:from>
    <xdr:to>
      <xdr:col>13</xdr:col>
      <xdr:colOff>201954</xdr:colOff>
      <xdr:row>9</xdr:row>
      <xdr:rowOff>190500</xdr:rowOff>
    </xdr:to>
    <xdr:sp macro="" textlink="">
      <xdr:nvSpPr>
        <xdr:cNvPr id="2" name="Text Box 1">
          <a:extLst>
            <a:ext uri="{FF2B5EF4-FFF2-40B4-BE49-F238E27FC236}">
              <a16:creationId xmlns:a16="http://schemas.microsoft.com/office/drawing/2014/main" id="{9408A615-A4E2-4D22-A757-323D05EAFCE4}"/>
            </a:ext>
          </a:extLst>
        </xdr:cNvPr>
        <xdr:cNvSpPr txBox="1">
          <a:spLocks noChangeArrowheads="1"/>
        </xdr:cNvSpPr>
      </xdr:nvSpPr>
      <xdr:spPr bwMode="auto">
        <a:xfrm>
          <a:off x="6638925" y="1905000"/>
          <a:ext cx="1506879" cy="428625"/>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33</xdr:row>
      <xdr:rowOff>0</xdr:rowOff>
    </xdr:from>
    <xdr:to>
      <xdr:col>13</xdr:col>
      <xdr:colOff>201954</xdr:colOff>
      <xdr:row>33</xdr:row>
      <xdr:rowOff>0</xdr:rowOff>
    </xdr:to>
    <xdr:sp macro="" textlink="">
      <xdr:nvSpPr>
        <xdr:cNvPr id="3" name="Text Box 2">
          <a:extLst>
            <a:ext uri="{FF2B5EF4-FFF2-40B4-BE49-F238E27FC236}">
              <a16:creationId xmlns:a16="http://schemas.microsoft.com/office/drawing/2014/main" id="{7EEFD22D-12D7-400F-BBDB-BE904E4BC0F9}"/>
            </a:ext>
          </a:extLst>
        </xdr:cNvPr>
        <xdr:cNvSpPr txBox="1">
          <a:spLocks noChangeArrowheads="1"/>
        </xdr:cNvSpPr>
      </xdr:nvSpPr>
      <xdr:spPr bwMode="auto">
        <a:xfrm>
          <a:off x="6638925" y="8772525"/>
          <a:ext cx="1506879"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33</xdr:row>
      <xdr:rowOff>0</xdr:rowOff>
    </xdr:from>
    <xdr:to>
      <xdr:col>13</xdr:col>
      <xdr:colOff>201954</xdr:colOff>
      <xdr:row>33</xdr:row>
      <xdr:rowOff>0</xdr:rowOff>
    </xdr:to>
    <xdr:sp macro="" textlink="">
      <xdr:nvSpPr>
        <xdr:cNvPr id="4" name="Text Box 3">
          <a:extLst>
            <a:ext uri="{FF2B5EF4-FFF2-40B4-BE49-F238E27FC236}">
              <a16:creationId xmlns:a16="http://schemas.microsoft.com/office/drawing/2014/main" id="{77DE4844-C338-4D30-B960-3D962B2523DC}"/>
            </a:ext>
          </a:extLst>
        </xdr:cNvPr>
        <xdr:cNvSpPr txBox="1">
          <a:spLocks noChangeArrowheads="1"/>
        </xdr:cNvSpPr>
      </xdr:nvSpPr>
      <xdr:spPr bwMode="auto">
        <a:xfrm>
          <a:off x="6638925" y="8772525"/>
          <a:ext cx="1506879" cy="0"/>
        </a:xfrm>
        <a:prstGeom prst="rect">
          <a:avLst/>
        </a:prstGeom>
        <a:noFill/>
        <a:ln>
          <a:noFill/>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A900BBFC-05EB-45DA-AFBB-317DEB8571C1}"/>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99446B3F-0020-485D-8455-DC4DDB6BF877}"/>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F6EF6323-E35D-456E-876B-09BC92315F67}"/>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0EDABB7D-05DC-4024-AE77-C7DD809C6E77}"/>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11</xdr:col>
      <xdr:colOff>861363</xdr:colOff>
      <xdr:row>5</xdr:row>
      <xdr:rowOff>275653</xdr:rowOff>
    </xdr:to>
    <xdr:sp macro="" textlink="">
      <xdr:nvSpPr>
        <xdr:cNvPr id="6" name="報表類別">
          <a:extLst>
            <a:ext uri="{FF2B5EF4-FFF2-40B4-BE49-F238E27FC236}">
              <a16:creationId xmlns:a16="http://schemas.microsoft.com/office/drawing/2014/main" id="{39D86B52-9253-48B8-B038-D77C220ECD05}"/>
            </a:ext>
          </a:extLst>
        </xdr:cNvPr>
        <xdr:cNvSpPr>
          <a:spLocks noChangeArrowheads="1"/>
        </xdr:cNvSpPr>
      </xdr:nvSpPr>
      <xdr:spPr bwMode="auto">
        <a:xfrm>
          <a:off x="8612222" y="1157759"/>
          <a:ext cx="262186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9FA34767-40C0-4C92-A6A3-B5B6FC89A2D5}"/>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807FAFD6-2198-4BDD-A615-A1E90F44F3F7}"/>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8A48D2D0-63C3-455A-A853-0FB4E272828A}"/>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459B4D30-ED58-497D-9A73-6FF4E4AC763A}"/>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9F069A0D-52BC-475E-A14F-80A528636664}"/>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13135EEF-01C8-4551-9CA0-8E6ADBAE29E5}"/>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D1792694-7B59-413C-8CC4-CF2E9F4E5D75}"/>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8D4683C8-32F4-4D84-AFF9-CBA36025954C}"/>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11</xdr:col>
      <xdr:colOff>861363</xdr:colOff>
      <xdr:row>5</xdr:row>
      <xdr:rowOff>275653</xdr:rowOff>
    </xdr:to>
    <xdr:sp macro="" textlink="">
      <xdr:nvSpPr>
        <xdr:cNvPr id="6" name="報表類別">
          <a:extLst>
            <a:ext uri="{FF2B5EF4-FFF2-40B4-BE49-F238E27FC236}">
              <a16:creationId xmlns:a16="http://schemas.microsoft.com/office/drawing/2014/main" id="{67EE5743-BF84-414A-ABF1-1445A75D96F8}"/>
            </a:ext>
          </a:extLst>
        </xdr:cNvPr>
        <xdr:cNvSpPr>
          <a:spLocks noChangeArrowheads="1"/>
        </xdr:cNvSpPr>
      </xdr:nvSpPr>
      <xdr:spPr bwMode="auto">
        <a:xfrm>
          <a:off x="8612222" y="1157759"/>
          <a:ext cx="262186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AE509FA3-4302-44CD-BAD5-DEA81B3467AA}"/>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66B893C3-B2F9-4E4E-8F8E-63E9C25A0F8F}"/>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52E6810B-A4F2-4E07-84CC-938D1DF40C37}"/>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D0D10A8B-6C93-4142-866F-04AB9D6D4560}"/>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58AE5A7C-64E3-4DA7-AEC2-DC2D1D107081}"/>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13A63B9F-FE16-4597-BADC-3465DFBE9A2D}"/>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6E7527A4-C0F5-4DF2-8A60-48B205A0C41A}"/>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8B70023E-5031-4695-8881-E498792AC9DB}"/>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8FDFD05E-3717-415B-A1E8-80A353DE723C}"/>
            </a:ext>
          </a:extLst>
        </xdr:cNvPr>
        <xdr:cNvSpPr>
          <a:spLocks noChangeArrowheads="1"/>
        </xdr:cNvSpPr>
      </xdr:nvSpPr>
      <xdr:spPr bwMode="auto">
        <a:xfrm>
          <a:off x="7276012" y="1146959"/>
          <a:ext cx="263728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C07CBCF4-26D5-483F-ACE9-1215879E0F6C}"/>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012E83F6-DE99-4CA3-8DF6-8596DA090D96}"/>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6635499F-0AB3-4459-A323-B8E914EB5F58}"/>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63B39B22-480E-4D72-B174-782474A0AB9E}"/>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55012498-ACFA-4773-88BE-75953A75B758}"/>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B179D832-039D-4D6C-A078-96F6AEB703F3}"/>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5586F2C8-4766-4E96-B12F-4BF787668F45}"/>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F0FC019E-90FF-4A02-A0E6-B0C4B2F964DC}"/>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E5C616C7-6337-48FC-A260-4F3109EDDC30}"/>
            </a:ext>
          </a:extLst>
        </xdr:cNvPr>
        <xdr:cNvSpPr>
          <a:spLocks noChangeArrowheads="1"/>
        </xdr:cNvSpPr>
      </xdr:nvSpPr>
      <xdr:spPr bwMode="auto">
        <a:xfrm>
          <a:off x="7276012" y="1146959"/>
          <a:ext cx="263728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0BF01F4A-6262-4B29-8405-B79AEAB08494}"/>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A23298AE-F8B1-4188-88EC-C6CA5CD5C67A}"/>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758030EF-C9D6-4F8E-AE12-8C68105D5698}"/>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1D79FB21-DB44-41B8-BF68-AE88195ABDAD}"/>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11" name="Text Box 1">
          <a:extLst>
            <a:ext uri="{FF2B5EF4-FFF2-40B4-BE49-F238E27FC236}">
              <a16:creationId xmlns:a16="http://schemas.microsoft.com/office/drawing/2014/main" id="{33DE9A1F-E69C-4152-A895-3D9D6A5D0117}"/>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2" name="Text Box 2">
          <a:extLst>
            <a:ext uri="{FF2B5EF4-FFF2-40B4-BE49-F238E27FC236}">
              <a16:creationId xmlns:a16="http://schemas.microsoft.com/office/drawing/2014/main" id="{857163AC-56D6-4F49-94CB-361DCA7A0C0A}"/>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3" name="Text Box 50">
          <a:extLst>
            <a:ext uri="{FF2B5EF4-FFF2-40B4-BE49-F238E27FC236}">
              <a16:creationId xmlns:a16="http://schemas.microsoft.com/office/drawing/2014/main" id="{7B0BDC19-BD6B-487F-B6C2-23A23D88B421}"/>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4" name="Text Box 51">
          <a:extLst>
            <a:ext uri="{FF2B5EF4-FFF2-40B4-BE49-F238E27FC236}">
              <a16:creationId xmlns:a16="http://schemas.microsoft.com/office/drawing/2014/main" id="{00538604-B781-46F2-BECE-C4F1879BCE95}"/>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6</xdr:row>
      <xdr:rowOff>60818</xdr:rowOff>
    </xdr:to>
    <xdr:sp macro="" textlink="">
      <xdr:nvSpPr>
        <xdr:cNvPr id="15" name="報表類別">
          <a:extLst>
            <a:ext uri="{FF2B5EF4-FFF2-40B4-BE49-F238E27FC236}">
              <a16:creationId xmlns:a16="http://schemas.microsoft.com/office/drawing/2014/main" id="{988726D2-2B36-42A6-BA4D-9FF1AABB331A}"/>
            </a:ext>
          </a:extLst>
        </xdr:cNvPr>
        <xdr:cNvSpPr>
          <a:spLocks noChangeArrowheads="1"/>
        </xdr:cNvSpPr>
      </xdr:nvSpPr>
      <xdr:spPr bwMode="auto">
        <a:xfrm>
          <a:off x="7276012" y="1146959"/>
          <a:ext cx="263728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6" name="Text Box 70">
          <a:extLst>
            <a:ext uri="{FF2B5EF4-FFF2-40B4-BE49-F238E27FC236}">
              <a16:creationId xmlns:a16="http://schemas.microsoft.com/office/drawing/2014/main" id="{26BC7849-ADB4-4989-B9A8-9F70B076A436}"/>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7" name="Text Box 71">
          <a:extLst>
            <a:ext uri="{FF2B5EF4-FFF2-40B4-BE49-F238E27FC236}">
              <a16:creationId xmlns:a16="http://schemas.microsoft.com/office/drawing/2014/main" id="{A4CF0340-9DD2-4110-91CA-30E4EDFBF5CC}"/>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8" name="Text Box 72">
          <a:extLst>
            <a:ext uri="{FF2B5EF4-FFF2-40B4-BE49-F238E27FC236}">
              <a16:creationId xmlns:a16="http://schemas.microsoft.com/office/drawing/2014/main" id="{755054C4-6003-4131-B7D2-A73F1E342418}"/>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9" name="Text Box 73">
          <a:extLst>
            <a:ext uri="{FF2B5EF4-FFF2-40B4-BE49-F238E27FC236}">
              <a16:creationId xmlns:a16="http://schemas.microsoft.com/office/drawing/2014/main" id="{7FBCD067-1270-40A5-85CA-8575BDE75A89}"/>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98B53BE4-19CD-4338-AAD7-3347E9979045}"/>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FF48B734-E7B2-4265-8DCE-04F165879A84}"/>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31382875-725E-42D4-97E8-09C0EE216E54}"/>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02046547-56B4-40DE-8649-68D4E7BF970E}"/>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F3DD43DA-F0D3-4F06-9B84-E7FABE3F83F6}"/>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0029D028-6736-4B6A-8719-218D028A3291}"/>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2987BF12-8DFD-4A97-8DB5-FD9CC992980B}"/>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90AD7459-3EBA-4CB7-9EDF-10CEF3E1A0D8}"/>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A427937B-D18F-4A1D-892C-AC2D44537A33}"/>
            </a:ext>
          </a:extLst>
        </xdr:cNvPr>
        <xdr:cNvSpPr>
          <a:spLocks noChangeArrowheads="1"/>
        </xdr:cNvSpPr>
      </xdr:nvSpPr>
      <xdr:spPr bwMode="auto">
        <a:xfrm>
          <a:off x="8618764" y="1143000"/>
          <a:ext cx="26349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ata\data_108\14%20&#36039;&#35338;&#23460;\02%20&#20027;&#35336;&#23460;&#20844;&#21578;&#20107;&#38917;\108&#24180;&#38928;&#21578;&#32113;&#35336;&#36039;&#26009;&#30332;&#24067;&#26178;&#38291;12.12.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data_113/05-&#36786;&#26989;&#35506;/&#9650;113&#24180;&#24230;&#36786;&#26989;&#39006;-&#20844;&#21209;&#32113;&#35336;&#22577;&#34920;/2243-01-01-3&#33274;&#26481;&#32291;&#37329;&#23792;&#37129;&#28417;&#26989;&#24478;&#26989;&#20154;&#25976;.xlsx" TargetMode="External"/><Relationship Id="rId2" Type="http://schemas.openxmlformats.org/officeDocument/2006/relationships/externalLinkPath" Target="file:///\\10.10.105.2\data\data_113\05-&#36786;&#26989;&#35506;\&#9650;113&#24180;&#24230;&#36786;&#26989;&#39006;-&#20844;&#21209;&#32113;&#35336;&#22577;&#34920;\2243-01-01-3&#33274;&#26481;&#32291;&#37329;&#23792;&#37129;&#28417;&#26989;&#24478;&#26989;&#20154;&#25976;.xlsx" TargetMode="External"/><Relationship Id="rId1" Type="http://schemas.openxmlformats.org/officeDocument/2006/relationships/externalLinkPath" Target="/data_113/05-&#36786;&#26989;&#35506;/&#9650;113&#24180;&#24230;&#36786;&#26989;&#39006;-&#20844;&#21209;&#32113;&#35336;&#22577;&#34920;/2243-01-01-3&#33274;&#26481;&#32291;&#37329;&#23792;&#37129;&#28417;&#26989;&#24478;&#26989;&#20154;&#259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都市計畫區域內現有已開闢道路長度及面積 (2)"/>
      <sheetName val="預告統計資料發布時間表"/>
      <sheetName val="公庫收支背景說明"/>
      <sheetName val="資源回收背景說明 "/>
      <sheetName val="垃圾清理狀況背景說明"/>
      <sheetName val="巨大垃圾統計背景說明"/>
      <sheetName val="都市公共設施用地取得面積"/>
      <sheetName val="都市計畫土地使用分區面積"/>
      <sheetName val="都市區域內現有已開闢道路及面積"/>
      <sheetName val="停車位概況-都市計畫區內路外"/>
      <sheetName val="停車位概況-路邊停車位"/>
      <sheetName val="區內路外身心障礙者專用停車位"/>
      <sheetName val="路邊停車-身心障礙者專用停車位"/>
      <sheetName val="耕地面積背景說明"/>
      <sheetName val="現有農機數量"/>
      <sheetName val="農路改善及維護工程"/>
      <sheetName val="獨居老人人數及服務概況背景說明"/>
      <sheetName val="推行社區發展協會工作成果"/>
      <sheetName val="社會福利工作人員數背景說明"/>
      <sheetName val="社會工作專職人員數背景說明"/>
      <sheetName val="環保人員概況背景說明"/>
      <sheetName val="垃圾處理(廠)處理量及垃圾清理車輛與機具"/>
      <sheetName val="公墓設施概況統計資料背景說明"/>
      <sheetName val="骨灰(骸)存放設施概況背景說明"/>
      <sheetName val="火化場設施概況背景說明背景說明"/>
      <sheetName val="殯儀館設施概況背景說明背景說明"/>
      <sheetName val="殯葬管理業務概況背景說明"/>
      <sheetName val="殯葬服務業概況背景說明"/>
      <sheetName val="調解業務概況"/>
      <sheetName val="調解委員會組織概況"/>
      <sheetName val="調解方式概況"/>
      <sheetName val="背景說明 (2)"/>
      <sheetName val="107年12月公庫收支"/>
      <sheetName val="108年1月公庫收支"/>
      <sheetName val="108年2月公庫收支"/>
      <sheetName val="108年3月公庫收支"/>
      <sheetName val="108年4月公庫收支"/>
      <sheetName val="108年5月公庫收支"/>
      <sheetName val="108年6月公庫收支"/>
      <sheetName val="108年7月公庫收支"/>
      <sheetName val="108年8月公庫收支"/>
      <sheetName val="108年9月公庫收支"/>
      <sheetName val="108年10月公庫收支"/>
      <sheetName val="108年11月公庫收支"/>
      <sheetName val="108年12月公庫收支"/>
      <sheetName val="107年12月資源回收"/>
      <sheetName val="108年1月資源回收 "/>
      <sheetName val="108年2月資源回收"/>
      <sheetName val="108年3月資源回收"/>
      <sheetName val="108年4月資源回收"/>
      <sheetName val="108年5月資源回收"/>
      <sheetName val="108年6月資源回收"/>
      <sheetName val="108年7月資源回收"/>
      <sheetName val="108年8月資源回收"/>
      <sheetName val="108年9月資源回收"/>
      <sheetName val="108年10月資源回收"/>
      <sheetName val="108年11月資源回收"/>
      <sheetName val="108年12月資源回收"/>
      <sheetName val="107年12月垃圾清理"/>
      <sheetName val="108年1月垃圾清理"/>
      <sheetName val="108年2月垃圾清理"/>
      <sheetName val="108年3月垃圾清理"/>
      <sheetName val="108年4月垃圾清理"/>
      <sheetName val="108年5月垃圾清理"/>
      <sheetName val="108年6月垃圾清理"/>
      <sheetName val="108年7月垃圾清理"/>
      <sheetName val="108年8月垃圾清理"/>
      <sheetName val="108年9月垃圾清理"/>
      <sheetName val="108年10月垃圾清理"/>
      <sheetName val="108年11月垃圾清理"/>
      <sheetName val="108年12月垃圾清理"/>
      <sheetName val="107年12月巨大垃圾"/>
      <sheetName val="108年1月巨大垃圾"/>
      <sheetName val="108年2月巨大垃圾"/>
      <sheetName val="108年3月巨大垃圾"/>
      <sheetName val="108年4月巨大垃圾"/>
      <sheetName val="108年5月巨大垃圾"/>
      <sheetName val="108年6月巨大垃圾"/>
      <sheetName val="108年7月巨大垃圾"/>
      <sheetName val="108年8月巨大垃圾"/>
      <sheetName val="108年9月巨大垃圾"/>
      <sheetName val="107年12月環保人員概況續3"/>
      <sheetName val="108年1~6月環保人員概況續3"/>
      <sheetName val="107年7~12月垃圾處理場廠及清理設備"/>
      <sheetName val="108年1~6月垃圾處理場廠及清理設備"/>
      <sheetName val="107年都市計畫公共設施用地已取得面積"/>
      <sheetName val="107年都市計畫土地使用分區面積"/>
      <sheetName val="都市計畫區域內現有已開闢道路長度及面積"/>
      <sheetName val="107年第4季都市區內路外"/>
      <sheetName val="108年第1季都市區內路外"/>
      <sheetName val="108年第2季都市區內路外"/>
      <sheetName val="108年第3季都市區內路外"/>
      <sheetName val="107年第4季路邊停車位"/>
      <sheetName val="108年第1季路邊停車位"/>
      <sheetName val="108年第2季路邊停車位"/>
      <sheetName val="108年第3季路邊停車位"/>
      <sheetName val="107年第4季區內路外身心障礙停車位"/>
      <sheetName val="108年第1季區內路外身心障礙停車位 "/>
      <sheetName val="108年第2季區內路外身心障礙停車位 "/>
      <sheetName val="108年第3季區內路外身心障礙停車位 "/>
      <sheetName val="107年第4季路邊身心障礙停車位"/>
      <sheetName val="108年第1季路邊身心障礙停車位"/>
      <sheetName val="108年第2季路邊身心障礙停車位"/>
      <sheetName val="108年第3季路邊身心障礙停車位"/>
      <sheetName val="107年耕地面績"/>
      <sheetName val="107年現有農機數"/>
      <sheetName val="107年現有農機數 (續完)"/>
      <sheetName val="107年農路改善及維護工程"/>
      <sheetName val="107年7~12月獨居老人"/>
      <sheetName val="108年第一季獨居老人"/>
      <sheetName val="108年第二季獨居老人"/>
      <sheetName val="108年第三季獨居老人"/>
      <sheetName val="107年社會福利工作人員數"/>
      <sheetName val="107年社會工作專職人員數"/>
      <sheetName val="107年度公墓設施概況"/>
      <sheetName val="107年骨灰骸存放設施概況"/>
      <sheetName val="107年火化場設施概況"/>
      <sheetName val="107年殯儀館設施概況"/>
      <sheetName val="107年殯葬管理業務概況"/>
      <sheetName val="107年殯葬服務業概況"/>
      <sheetName val="107年各級宗教財團法人概況"/>
      <sheetName val="107年各級宗教財團法人概況續1"/>
      <sheetName val="107年教會(堂)概況"/>
      <sheetName val="107年寺廟登記概況"/>
      <sheetName val="107年宗教團體興辦公益慈善及社會教化事業概況"/>
      <sheetName val="107年辦理調解業務概況"/>
      <sheetName val="107年調解委員會組織概況"/>
      <sheetName val="107年辦理調解方式概況"/>
      <sheetName val="工作表2"/>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 2243-01-01-3"/>
      <sheetName val="續"/>
    </sheetNames>
    <sheetDataSet>
      <sheetData sheetId="0"/>
      <sheetData sheetId="1">
        <row r="10">
          <cell r="B10"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9.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0.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1.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2.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3.bin"/></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4.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5.bin"/></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6.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7.bin"/></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8.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9.bin"/></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70.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71.bin"/></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72.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73.bin"/></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74.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75.bin"/></Relationships>
</file>

<file path=xl/worksheets/_rels/sheet13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76.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77.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84.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5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15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15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15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88.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5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91.bin"/></Relationships>
</file>

<file path=xl/worksheets/_rels/sheet15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92.bin"/></Relationships>
</file>

<file path=xl/worksheets/_rels/sheet15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93.bin"/></Relationships>
</file>

<file path=xl/worksheets/_rels/sheet16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9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2.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3.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72"/>
  <sheetViews>
    <sheetView tabSelected="1" topLeftCell="A169" zoomScale="75" zoomScaleNormal="75" zoomScaleSheetLayoutView="100" workbookViewId="0">
      <selection activeCell="J29" sqref="J29"/>
    </sheetView>
  </sheetViews>
  <sheetFormatPr defaultColWidth="8.75" defaultRowHeight="16.5"/>
  <cols>
    <col min="1" max="1" width="9.25" style="46" customWidth="1"/>
    <col min="2" max="2" width="14.25" style="29" customWidth="1"/>
    <col min="3" max="3" width="8.5" style="29" customWidth="1"/>
    <col min="4" max="16" width="11.625" style="51" customWidth="1"/>
    <col min="17" max="17" width="11.625" style="29" customWidth="1"/>
    <col min="18" max="18" width="1.25" style="29" customWidth="1"/>
    <col min="19" max="19" width="8.75" style="29" hidden="1" customWidth="1"/>
    <col min="20" max="257" width="8.75" style="29"/>
    <col min="258" max="258" width="9.25" style="29" customWidth="1"/>
    <col min="259" max="259" width="14.25" style="29" customWidth="1"/>
    <col min="260" max="260" width="8.5" style="29" customWidth="1"/>
    <col min="261" max="273" width="11.625" style="29" customWidth="1"/>
    <col min="274" max="274" width="1.875" style="29" customWidth="1"/>
    <col min="275" max="513" width="8.75" style="29"/>
    <col min="514" max="514" width="9.25" style="29" customWidth="1"/>
    <col min="515" max="515" width="14.25" style="29" customWidth="1"/>
    <col min="516" max="516" width="8.5" style="29" customWidth="1"/>
    <col min="517" max="529" width="11.625" style="29" customWidth="1"/>
    <col min="530" max="530" width="1.875" style="29" customWidth="1"/>
    <col min="531" max="769" width="8.75" style="29"/>
    <col min="770" max="770" width="9.25" style="29" customWidth="1"/>
    <col min="771" max="771" width="14.25" style="29" customWidth="1"/>
    <col min="772" max="772" width="8.5" style="29" customWidth="1"/>
    <col min="773" max="785" width="11.625" style="29" customWidth="1"/>
    <col min="786" max="786" width="1.875" style="29" customWidth="1"/>
    <col min="787" max="1025" width="8.75" style="29"/>
    <col min="1026" max="1026" width="9.25" style="29" customWidth="1"/>
    <col min="1027" max="1027" width="14.25" style="29" customWidth="1"/>
    <col min="1028" max="1028" width="8.5" style="29" customWidth="1"/>
    <col min="1029" max="1041" width="11.625" style="29" customWidth="1"/>
    <col min="1042" max="1042" width="1.875" style="29" customWidth="1"/>
    <col min="1043" max="1281" width="8.75" style="29"/>
    <col min="1282" max="1282" width="9.25" style="29" customWidth="1"/>
    <col min="1283" max="1283" width="14.25" style="29" customWidth="1"/>
    <col min="1284" max="1284" width="8.5" style="29" customWidth="1"/>
    <col min="1285" max="1297" width="11.625" style="29" customWidth="1"/>
    <col min="1298" max="1298" width="1.875" style="29" customWidth="1"/>
    <col min="1299" max="1537" width="8.75" style="29"/>
    <col min="1538" max="1538" width="9.25" style="29" customWidth="1"/>
    <col min="1539" max="1539" width="14.25" style="29" customWidth="1"/>
    <col min="1540" max="1540" width="8.5" style="29" customWidth="1"/>
    <col min="1541" max="1553" width="11.625" style="29" customWidth="1"/>
    <col min="1554" max="1554" width="1.875" style="29" customWidth="1"/>
    <col min="1555" max="1793" width="8.75" style="29"/>
    <col min="1794" max="1794" width="9.25" style="29" customWidth="1"/>
    <col min="1795" max="1795" width="14.25" style="29" customWidth="1"/>
    <col min="1796" max="1796" width="8.5" style="29" customWidth="1"/>
    <col min="1797" max="1809" width="11.625" style="29" customWidth="1"/>
    <col min="1810" max="1810" width="1.875" style="29" customWidth="1"/>
    <col min="1811" max="2049" width="8.75" style="29"/>
    <col min="2050" max="2050" width="9.25" style="29" customWidth="1"/>
    <col min="2051" max="2051" width="14.25" style="29" customWidth="1"/>
    <col min="2052" max="2052" width="8.5" style="29" customWidth="1"/>
    <col min="2053" max="2065" width="11.625" style="29" customWidth="1"/>
    <col min="2066" max="2066" width="1.875" style="29" customWidth="1"/>
    <col min="2067" max="2305" width="8.75" style="29"/>
    <col min="2306" max="2306" width="9.25" style="29" customWidth="1"/>
    <col min="2307" max="2307" width="14.25" style="29" customWidth="1"/>
    <col min="2308" max="2308" width="8.5" style="29" customWidth="1"/>
    <col min="2309" max="2321" width="11.625" style="29" customWidth="1"/>
    <col min="2322" max="2322" width="1.875" style="29" customWidth="1"/>
    <col min="2323" max="2561" width="8.75" style="29"/>
    <col min="2562" max="2562" width="9.25" style="29" customWidth="1"/>
    <col min="2563" max="2563" width="14.25" style="29" customWidth="1"/>
    <col min="2564" max="2564" width="8.5" style="29" customWidth="1"/>
    <col min="2565" max="2577" width="11.625" style="29" customWidth="1"/>
    <col min="2578" max="2578" width="1.875" style="29" customWidth="1"/>
    <col min="2579" max="2817" width="8.75" style="29"/>
    <col min="2818" max="2818" width="9.25" style="29" customWidth="1"/>
    <col min="2819" max="2819" width="14.25" style="29" customWidth="1"/>
    <col min="2820" max="2820" width="8.5" style="29" customWidth="1"/>
    <col min="2821" max="2833" width="11.625" style="29" customWidth="1"/>
    <col min="2834" max="2834" width="1.875" style="29" customWidth="1"/>
    <col min="2835" max="3073" width="8.75" style="29"/>
    <col min="3074" max="3074" width="9.25" style="29" customWidth="1"/>
    <col min="3075" max="3075" width="14.25" style="29" customWidth="1"/>
    <col min="3076" max="3076" width="8.5" style="29" customWidth="1"/>
    <col min="3077" max="3089" width="11.625" style="29" customWidth="1"/>
    <col min="3090" max="3090" width="1.875" style="29" customWidth="1"/>
    <col min="3091" max="3329" width="8.75" style="29"/>
    <col min="3330" max="3330" width="9.25" style="29" customWidth="1"/>
    <col min="3331" max="3331" width="14.25" style="29" customWidth="1"/>
    <col min="3332" max="3332" width="8.5" style="29" customWidth="1"/>
    <col min="3333" max="3345" width="11.625" style="29" customWidth="1"/>
    <col min="3346" max="3346" width="1.875" style="29" customWidth="1"/>
    <col min="3347" max="3585" width="8.75" style="29"/>
    <col min="3586" max="3586" width="9.25" style="29" customWidth="1"/>
    <col min="3587" max="3587" width="14.25" style="29" customWidth="1"/>
    <col min="3588" max="3588" width="8.5" style="29" customWidth="1"/>
    <col min="3589" max="3601" width="11.625" style="29" customWidth="1"/>
    <col min="3602" max="3602" width="1.875" style="29" customWidth="1"/>
    <col min="3603" max="3841" width="8.75" style="29"/>
    <col min="3842" max="3842" width="9.25" style="29" customWidth="1"/>
    <col min="3843" max="3843" width="14.25" style="29" customWidth="1"/>
    <col min="3844" max="3844" width="8.5" style="29" customWidth="1"/>
    <col min="3845" max="3857" width="11.625" style="29" customWidth="1"/>
    <col min="3858" max="3858" width="1.875" style="29" customWidth="1"/>
    <col min="3859" max="4097" width="8.75" style="29"/>
    <col min="4098" max="4098" width="9.25" style="29" customWidth="1"/>
    <col min="4099" max="4099" width="14.25" style="29" customWidth="1"/>
    <col min="4100" max="4100" width="8.5" style="29" customWidth="1"/>
    <col min="4101" max="4113" width="11.625" style="29" customWidth="1"/>
    <col min="4114" max="4114" width="1.875" style="29" customWidth="1"/>
    <col min="4115" max="4353" width="8.75" style="29"/>
    <col min="4354" max="4354" width="9.25" style="29" customWidth="1"/>
    <col min="4355" max="4355" width="14.25" style="29" customWidth="1"/>
    <col min="4356" max="4356" width="8.5" style="29" customWidth="1"/>
    <col min="4357" max="4369" width="11.625" style="29" customWidth="1"/>
    <col min="4370" max="4370" width="1.875" style="29" customWidth="1"/>
    <col min="4371" max="4609" width="8.75" style="29"/>
    <col min="4610" max="4610" width="9.25" style="29" customWidth="1"/>
    <col min="4611" max="4611" width="14.25" style="29" customWidth="1"/>
    <col min="4612" max="4612" width="8.5" style="29" customWidth="1"/>
    <col min="4613" max="4625" width="11.625" style="29" customWidth="1"/>
    <col min="4626" max="4626" width="1.875" style="29" customWidth="1"/>
    <col min="4627" max="4865" width="8.75" style="29"/>
    <col min="4866" max="4866" width="9.25" style="29" customWidth="1"/>
    <col min="4867" max="4867" width="14.25" style="29" customWidth="1"/>
    <col min="4868" max="4868" width="8.5" style="29" customWidth="1"/>
    <col min="4869" max="4881" width="11.625" style="29" customWidth="1"/>
    <col min="4882" max="4882" width="1.875" style="29" customWidth="1"/>
    <col min="4883" max="5121" width="8.75" style="29"/>
    <col min="5122" max="5122" width="9.25" style="29" customWidth="1"/>
    <col min="5123" max="5123" width="14.25" style="29" customWidth="1"/>
    <col min="5124" max="5124" width="8.5" style="29" customWidth="1"/>
    <col min="5125" max="5137" width="11.625" style="29" customWidth="1"/>
    <col min="5138" max="5138" width="1.875" style="29" customWidth="1"/>
    <col min="5139" max="5377" width="8.75" style="29"/>
    <col min="5378" max="5378" width="9.25" style="29" customWidth="1"/>
    <col min="5379" max="5379" width="14.25" style="29" customWidth="1"/>
    <col min="5380" max="5380" width="8.5" style="29" customWidth="1"/>
    <col min="5381" max="5393" width="11.625" style="29" customWidth="1"/>
    <col min="5394" max="5394" width="1.875" style="29" customWidth="1"/>
    <col min="5395" max="5633" width="8.75" style="29"/>
    <col min="5634" max="5634" width="9.25" style="29" customWidth="1"/>
    <col min="5635" max="5635" width="14.25" style="29" customWidth="1"/>
    <col min="5636" max="5636" width="8.5" style="29" customWidth="1"/>
    <col min="5637" max="5649" width="11.625" style="29" customWidth="1"/>
    <col min="5650" max="5650" width="1.875" style="29" customWidth="1"/>
    <col min="5651" max="5889" width="8.75" style="29"/>
    <col min="5890" max="5890" width="9.25" style="29" customWidth="1"/>
    <col min="5891" max="5891" width="14.25" style="29" customWidth="1"/>
    <col min="5892" max="5892" width="8.5" style="29" customWidth="1"/>
    <col min="5893" max="5905" width="11.625" style="29" customWidth="1"/>
    <col min="5906" max="5906" width="1.875" style="29" customWidth="1"/>
    <col min="5907" max="6145" width="8.75" style="29"/>
    <col min="6146" max="6146" width="9.25" style="29" customWidth="1"/>
    <col min="6147" max="6147" width="14.25" style="29" customWidth="1"/>
    <col min="6148" max="6148" width="8.5" style="29" customWidth="1"/>
    <col min="6149" max="6161" width="11.625" style="29" customWidth="1"/>
    <col min="6162" max="6162" width="1.875" style="29" customWidth="1"/>
    <col min="6163" max="6401" width="8.75" style="29"/>
    <col min="6402" max="6402" width="9.25" style="29" customWidth="1"/>
    <col min="6403" max="6403" width="14.25" style="29" customWidth="1"/>
    <col min="6404" max="6404" width="8.5" style="29" customWidth="1"/>
    <col min="6405" max="6417" width="11.625" style="29" customWidth="1"/>
    <col min="6418" max="6418" width="1.875" style="29" customWidth="1"/>
    <col min="6419" max="6657" width="8.75" style="29"/>
    <col min="6658" max="6658" width="9.25" style="29" customWidth="1"/>
    <col min="6659" max="6659" width="14.25" style="29" customWidth="1"/>
    <col min="6660" max="6660" width="8.5" style="29" customWidth="1"/>
    <col min="6661" max="6673" width="11.625" style="29" customWidth="1"/>
    <col min="6674" max="6674" width="1.875" style="29" customWidth="1"/>
    <col min="6675" max="6913" width="8.75" style="29"/>
    <col min="6914" max="6914" width="9.25" style="29" customWidth="1"/>
    <col min="6915" max="6915" width="14.25" style="29" customWidth="1"/>
    <col min="6916" max="6916" width="8.5" style="29" customWidth="1"/>
    <col min="6917" max="6929" width="11.625" style="29" customWidth="1"/>
    <col min="6930" max="6930" width="1.875" style="29" customWidth="1"/>
    <col min="6931" max="7169" width="8.75" style="29"/>
    <col min="7170" max="7170" width="9.25" style="29" customWidth="1"/>
    <col min="7171" max="7171" width="14.25" style="29" customWidth="1"/>
    <col min="7172" max="7172" width="8.5" style="29" customWidth="1"/>
    <col min="7173" max="7185" width="11.625" style="29" customWidth="1"/>
    <col min="7186" max="7186" width="1.875" style="29" customWidth="1"/>
    <col min="7187" max="7425" width="8.75" style="29"/>
    <col min="7426" max="7426" width="9.25" style="29" customWidth="1"/>
    <col min="7427" max="7427" width="14.25" style="29" customWidth="1"/>
    <col min="7428" max="7428" width="8.5" style="29" customWidth="1"/>
    <col min="7429" max="7441" width="11.625" style="29" customWidth="1"/>
    <col min="7442" max="7442" width="1.875" style="29" customWidth="1"/>
    <col min="7443" max="7681" width="8.75" style="29"/>
    <col min="7682" max="7682" width="9.25" style="29" customWidth="1"/>
    <col min="7683" max="7683" width="14.25" style="29" customWidth="1"/>
    <col min="7684" max="7684" width="8.5" style="29" customWidth="1"/>
    <col min="7685" max="7697" width="11.625" style="29" customWidth="1"/>
    <col min="7698" max="7698" width="1.875" style="29" customWidth="1"/>
    <col min="7699" max="7937" width="8.75" style="29"/>
    <col min="7938" max="7938" width="9.25" style="29" customWidth="1"/>
    <col min="7939" max="7939" width="14.25" style="29" customWidth="1"/>
    <col min="7940" max="7940" width="8.5" style="29" customWidth="1"/>
    <col min="7941" max="7953" width="11.625" style="29" customWidth="1"/>
    <col min="7954" max="7954" width="1.875" style="29" customWidth="1"/>
    <col min="7955" max="8193" width="8.75" style="29"/>
    <col min="8194" max="8194" width="9.25" style="29" customWidth="1"/>
    <col min="8195" max="8195" width="14.25" style="29" customWidth="1"/>
    <col min="8196" max="8196" width="8.5" style="29" customWidth="1"/>
    <col min="8197" max="8209" width="11.625" style="29" customWidth="1"/>
    <col min="8210" max="8210" width="1.875" style="29" customWidth="1"/>
    <col min="8211" max="8449" width="8.75" style="29"/>
    <col min="8450" max="8450" width="9.25" style="29" customWidth="1"/>
    <col min="8451" max="8451" width="14.25" style="29" customWidth="1"/>
    <col min="8452" max="8452" width="8.5" style="29" customWidth="1"/>
    <col min="8453" max="8465" width="11.625" style="29" customWidth="1"/>
    <col min="8466" max="8466" width="1.875" style="29" customWidth="1"/>
    <col min="8467" max="8705" width="8.75" style="29"/>
    <col min="8706" max="8706" width="9.25" style="29" customWidth="1"/>
    <col min="8707" max="8707" width="14.25" style="29" customWidth="1"/>
    <col min="8708" max="8708" width="8.5" style="29" customWidth="1"/>
    <col min="8709" max="8721" width="11.625" style="29" customWidth="1"/>
    <col min="8722" max="8722" width="1.875" style="29" customWidth="1"/>
    <col min="8723" max="8961" width="8.75" style="29"/>
    <col min="8962" max="8962" width="9.25" style="29" customWidth="1"/>
    <col min="8963" max="8963" width="14.25" style="29" customWidth="1"/>
    <col min="8964" max="8964" width="8.5" style="29" customWidth="1"/>
    <col min="8965" max="8977" width="11.625" style="29" customWidth="1"/>
    <col min="8978" max="8978" width="1.875" style="29" customWidth="1"/>
    <col min="8979" max="9217" width="8.75" style="29"/>
    <col min="9218" max="9218" width="9.25" style="29" customWidth="1"/>
    <col min="9219" max="9219" width="14.25" style="29" customWidth="1"/>
    <col min="9220" max="9220" width="8.5" style="29" customWidth="1"/>
    <col min="9221" max="9233" width="11.625" style="29" customWidth="1"/>
    <col min="9234" max="9234" width="1.875" style="29" customWidth="1"/>
    <col min="9235" max="9473" width="8.75" style="29"/>
    <col min="9474" max="9474" width="9.25" style="29" customWidth="1"/>
    <col min="9475" max="9475" width="14.25" style="29" customWidth="1"/>
    <col min="9476" max="9476" width="8.5" style="29" customWidth="1"/>
    <col min="9477" max="9489" width="11.625" style="29" customWidth="1"/>
    <col min="9490" max="9490" width="1.875" style="29" customWidth="1"/>
    <col min="9491" max="9729" width="8.75" style="29"/>
    <col min="9730" max="9730" width="9.25" style="29" customWidth="1"/>
    <col min="9731" max="9731" width="14.25" style="29" customWidth="1"/>
    <col min="9732" max="9732" width="8.5" style="29" customWidth="1"/>
    <col min="9733" max="9745" width="11.625" style="29" customWidth="1"/>
    <col min="9746" max="9746" width="1.875" style="29" customWidth="1"/>
    <col min="9747" max="9985" width="8.75" style="29"/>
    <col min="9986" max="9986" width="9.25" style="29" customWidth="1"/>
    <col min="9987" max="9987" width="14.25" style="29" customWidth="1"/>
    <col min="9988" max="9988" width="8.5" style="29" customWidth="1"/>
    <col min="9989" max="10001" width="11.625" style="29" customWidth="1"/>
    <col min="10002" max="10002" width="1.875" style="29" customWidth="1"/>
    <col min="10003" max="10241" width="8.75" style="29"/>
    <col min="10242" max="10242" width="9.25" style="29" customWidth="1"/>
    <col min="10243" max="10243" width="14.25" style="29" customWidth="1"/>
    <col min="10244" max="10244" width="8.5" style="29" customWidth="1"/>
    <col min="10245" max="10257" width="11.625" style="29" customWidth="1"/>
    <col min="10258" max="10258" width="1.875" style="29" customWidth="1"/>
    <col min="10259" max="10497" width="8.75" style="29"/>
    <col min="10498" max="10498" width="9.25" style="29" customWidth="1"/>
    <col min="10499" max="10499" width="14.25" style="29" customWidth="1"/>
    <col min="10500" max="10500" width="8.5" style="29" customWidth="1"/>
    <col min="10501" max="10513" width="11.625" style="29" customWidth="1"/>
    <col min="10514" max="10514" width="1.875" style="29" customWidth="1"/>
    <col min="10515" max="10753" width="8.75" style="29"/>
    <col min="10754" max="10754" width="9.25" style="29" customWidth="1"/>
    <col min="10755" max="10755" width="14.25" style="29" customWidth="1"/>
    <col min="10756" max="10756" width="8.5" style="29" customWidth="1"/>
    <col min="10757" max="10769" width="11.625" style="29" customWidth="1"/>
    <col min="10770" max="10770" width="1.875" style="29" customWidth="1"/>
    <col min="10771" max="11009" width="8.75" style="29"/>
    <col min="11010" max="11010" width="9.25" style="29" customWidth="1"/>
    <col min="11011" max="11011" width="14.25" style="29" customWidth="1"/>
    <col min="11012" max="11012" width="8.5" style="29" customWidth="1"/>
    <col min="11013" max="11025" width="11.625" style="29" customWidth="1"/>
    <col min="11026" max="11026" width="1.875" style="29" customWidth="1"/>
    <col min="11027" max="11265" width="8.75" style="29"/>
    <col min="11266" max="11266" width="9.25" style="29" customWidth="1"/>
    <col min="11267" max="11267" width="14.25" style="29" customWidth="1"/>
    <col min="11268" max="11268" width="8.5" style="29" customWidth="1"/>
    <col min="11269" max="11281" width="11.625" style="29" customWidth="1"/>
    <col min="11282" max="11282" width="1.875" style="29" customWidth="1"/>
    <col min="11283" max="11521" width="8.75" style="29"/>
    <col min="11522" max="11522" width="9.25" style="29" customWidth="1"/>
    <col min="11523" max="11523" width="14.25" style="29" customWidth="1"/>
    <col min="11524" max="11524" width="8.5" style="29" customWidth="1"/>
    <col min="11525" max="11537" width="11.625" style="29" customWidth="1"/>
    <col min="11538" max="11538" width="1.875" style="29" customWidth="1"/>
    <col min="11539" max="11777" width="8.75" style="29"/>
    <col min="11778" max="11778" width="9.25" style="29" customWidth="1"/>
    <col min="11779" max="11779" width="14.25" style="29" customWidth="1"/>
    <col min="11780" max="11780" width="8.5" style="29" customWidth="1"/>
    <col min="11781" max="11793" width="11.625" style="29" customWidth="1"/>
    <col min="11794" max="11794" width="1.875" style="29" customWidth="1"/>
    <col min="11795" max="12033" width="8.75" style="29"/>
    <col min="12034" max="12034" width="9.25" style="29" customWidth="1"/>
    <col min="12035" max="12035" width="14.25" style="29" customWidth="1"/>
    <col min="12036" max="12036" width="8.5" style="29" customWidth="1"/>
    <col min="12037" max="12049" width="11.625" style="29" customWidth="1"/>
    <col min="12050" max="12050" width="1.875" style="29" customWidth="1"/>
    <col min="12051" max="12289" width="8.75" style="29"/>
    <col min="12290" max="12290" width="9.25" style="29" customWidth="1"/>
    <col min="12291" max="12291" width="14.25" style="29" customWidth="1"/>
    <col min="12292" max="12292" width="8.5" style="29" customWidth="1"/>
    <col min="12293" max="12305" width="11.625" style="29" customWidth="1"/>
    <col min="12306" max="12306" width="1.875" style="29" customWidth="1"/>
    <col min="12307" max="12545" width="8.75" style="29"/>
    <col min="12546" max="12546" width="9.25" style="29" customWidth="1"/>
    <col min="12547" max="12547" width="14.25" style="29" customWidth="1"/>
    <col min="12548" max="12548" width="8.5" style="29" customWidth="1"/>
    <col min="12549" max="12561" width="11.625" style="29" customWidth="1"/>
    <col min="12562" max="12562" width="1.875" style="29" customWidth="1"/>
    <col min="12563" max="12801" width="8.75" style="29"/>
    <col min="12802" max="12802" width="9.25" style="29" customWidth="1"/>
    <col min="12803" max="12803" width="14.25" style="29" customWidth="1"/>
    <col min="12804" max="12804" width="8.5" style="29" customWidth="1"/>
    <col min="12805" max="12817" width="11.625" style="29" customWidth="1"/>
    <col min="12818" max="12818" width="1.875" style="29" customWidth="1"/>
    <col min="12819" max="13057" width="8.75" style="29"/>
    <col min="13058" max="13058" width="9.25" style="29" customWidth="1"/>
    <col min="13059" max="13059" width="14.25" style="29" customWidth="1"/>
    <col min="13060" max="13060" width="8.5" style="29" customWidth="1"/>
    <col min="13061" max="13073" width="11.625" style="29" customWidth="1"/>
    <col min="13074" max="13074" width="1.875" style="29" customWidth="1"/>
    <col min="13075" max="13313" width="8.75" style="29"/>
    <col min="13314" max="13314" width="9.25" style="29" customWidth="1"/>
    <col min="13315" max="13315" width="14.25" style="29" customWidth="1"/>
    <col min="13316" max="13316" width="8.5" style="29" customWidth="1"/>
    <col min="13317" max="13329" width="11.625" style="29" customWidth="1"/>
    <col min="13330" max="13330" width="1.875" style="29" customWidth="1"/>
    <col min="13331" max="13569" width="8.75" style="29"/>
    <col min="13570" max="13570" width="9.25" style="29" customWidth="1"/>
    <col min="13571" max="13571" width="14.25" style="29" customWidth="1"/>
    <col min="13572" max="13572" width="8.5" style="29" customWidth="1"/>
    <col min="13573" max="13585" width="11.625" style="29" customWidth="1"/>
    <col min="13586" max="13586" width="1.875" style="29" customWidth="1"/>
    <col min="13587" max="13825" width="8.75" style="29"/>
    <col min="13826" max="13826" width="9.25" style="29" customWidth="1"/>
    <col min="13827" max="13827" width="14.25" style="29" customWidth="1"/>
    <col min="13828" max="13828" width="8.5" style="29" customWidth="1"/>
    <col min="13829" max="13841" width="11.625" style="29" customWidth="1"/>
    <col min="13842" max="13842" width="1.875" style="29" customWidth="1"/>
    <col min="13843" max="14081" width="8.75" style="29"/>
    <col min="14082" max="14082" width="9.25" style="29" customWidth="1"/>
    <col min="14083" max="14083" width="14.25" style="29" customWidth="1"/>
    <col min="14084" max="14084" width="8.5" style="29" customWidth="1"/>
    <col min="14085" max="14097" width="11.625" style="29" customWidth="1"/>
    <col min="14098" max="14098" width="1.875" style="29" customWidth="1"/>
    <col min="14099" max="14337" width="8.75" style="29"/>
    <col min="14338" max="14338" width="9.25" style="29" customWidth="1"/>
    <col min="14339" max="14339" width="14.25" style="29" customWidth="1"/>
    <col min="14340" max="14340" width="8.5" style="29" customWidth="1"/>
    <col min="14341" max="14353" width="11.625" style="29" customWidth="1"/>
    <col min="14354" max="14354" width="1.875" style="29" customWidth="1"/>
    <col min="14355" max="14593" width="8.75" style="29"/>
    <col min="14594" max="14594" width="9.25" style="29" customWidth="1"/>
    <col min="14595" max="14595" width="14.25" style="29" customWidth="1"/>
    <col min="14596" max="14596" width="8.5" style="29" customWidth="1"/>
    <col min="14597" max="14609" width="11.625" style="29" customWidth="1"/>
    <col min="14610" max="14610" width="1.875" style="29" customWidth="1"/>
    <col min="14611" max="14849" width="8.75" style="29"/>
    <col min="14850" max="14850" width="9.25" style="29" customWidth="1"/>
    <col min="14851" max="14851" width="14.25" style="29" customWidth="1"/>
    <col min="14852" max="14852" width="8.5" style="29" customWidth="1"/>
    <col min="14853" max="14865" width="11.625" style="29" customWidth="1"/>
    <col min="14866" max="14866" width="1.875" style="29" customWidth="1"/>
    <col min="14867" max="15105" width="8.75" style="29"/>
    <col min="15106" max="15106" width="9.25" style="29" customWidth="1"/>
    <col min="15107" max="15107" width="14.25" style="29" customWidth="1"/>
    <col min="15108" max="15108" width="8.5" style="29" customWidth="1"/>
    <col min="15109" max="15121" width="11.625" style="29" customWidth="1"/>
    <col min="15122" max="15122" width="1.875" style="29" customWidth="1"/>
    <col min="15123" max="15361" width="8.75" style="29"/>
    <col min="15362" max="15362" width="9.25" style="29" customWidth="1"/>
    <col min="15363" max="15363" width="14.25" style="29" customWidth="1"/>
    <col min="15364" max="15364" width="8.5" style="29" customWidth="1"/>
    <col min="15365" max="15377" width="11.625" style="29" customWidth="1"/>
    <col min="15378" max="15378" width="1.875" style="29" customWidth="1"/>
    <col min="15379" max="15617" width="8.75" style="29"/>
    <col min="15618" max="15618" width="9.25" style="29" customWidth="1"/>
    <col min="15619" max="15619" width="14.25" style="29" customWidth="1"/>
    <col min="15620" max="15620" width="8.5" style="29" customWidth="1"/>
    <col min="15621" max="15633" width="11.625" style="29" customWidth="1"/>
    <col min="15634" max="15634" width="1.875" style="29" customWidth="1"/>
    <col min="15635" max="15873" width="8.75" style="29"/>
    <col min="15874" max="15874" width="9.25" style="29" customWidth="1"/>
    <col min="15875" max="15875" width="14.25" style="29" customWidth="1"/>
    <col min="15876" max="15876" width="8.5" style="29" customWidth="1"/>
    <col min="15877" max="15889" width="11.625" style="29" customWidth="1"/>
    <col min="15890" max="15890" width="1.875" style="29" customWidth="1"/>
    <col min="15891" max="16129" width="8.75" style="29"/>
    <col min="16130" max="16130" width="9.25" style="29" customWidth="1"/>
    <col min="16131" max="16131" width="14.25" style="29" customWidth="1"/>
    <col min="16132" max="16132" width="8.5" style="29" customWidth="1"/>
    <col min="16133" max="16145" width="11.625" style="29" customWidth="1"/>
    <col min="16146" max="16146" width="1.875" style="29" customWidth="1"/>
    <col min="16147" max="16384" width="8.75" style="29"/>
  </cols>
  <sheetData>
    <row r="1" spans="1:19" ht="30" customHeight="1">
      <c r="A1" s="1671" t="s">
        <v>566</v>
      </c>
      <c r="B1" s="1671"/>
      <c r="C1" s="1671"/>
      <c r="D1" s="1671"/>
      <c r="E1" s="1671"/>
      <c r="F1" s="1671"/>
      <c r="G1" s="1671"/>
      <c r="H1" s="1671"/>
      <c r="I1" s="1671"/>
      <c r="J1" s="1671"/>
      <c r="K1" s="1671"/>
      <c r="L1" s="1671"/>
      <c r="M1" s="1671"/>
      <c r="N1" s="1671"/>
      <c r="O1" s="1671"/>
      <c r="P1" s="1671"/>
      <c r="Q1" s="1671"/>
      <c r="R1" s="1671"/>
      <c r="S1" s="28"/>
    </row>
    <row r="2" spans="1:19" ht="28.5" customHeight="1">
      <c r="A2" s="1672" t="s">
        <v>173</v>
      </c>
      <c r="B2" s="1672"/>
      <c r="C2" s="1672"/>
      <c r="D2" s="1672"/>
      <c r="E2" s="1672"/>
      <c r="F2" s="1672"/>
      <c r="G2" s="1672"/>
      <c r="H2" s="1672"/>
      <c r="I2" s="1672"/>
      <c r="J2" s="1672"/>
      <c r="K2" s="1672"/>
      <c r="L2" s="1672"/>
      <c r="M2" s="1672"/>
      <c r="N2" s="1672"/>
      <c r="O2" s="1672"/>
      <c r="P2" s="1672"/>
      <c r="Q2" s="1672"/>
      <c r="R2" s="1672"/>
      <c r="S2" s="28"/>
    </row>
    <row r="3" spans="1:19" ht="21.95" customHeight="1">
      <c r="A3" s="1673" t="s">
        <v>174</v>
      </c>
      <c r="B3" s="1673"/>
      <c r="C3" s="1673"/>
      <c r="D3" s="1673"/>
      <c r="E3" s="47"/>
      <c r="F3" s="47"/>
      <c r="G3" s="47"/>
      <c r="H3" s="47"/>
      <c r="I3" s="47"/>
      <c r="J3" s="47"/>
      <c r="K3" s="47"/>
      <c r="L3" s="47"/>
      <c r="M3" s="47"/>
      <c r="N3" s="47"/>
      <c r="O3" s="47"/>
      <c r="P3" s="47"/>
      <c r="Q3" s="28"/>
      <c r="R3" s="28"/>
      <c r="S3" s="28"/>
    </row>
    <row r="4" spans="1:19" ht="21.95" customHeight="1">
      <c r="A4" s="1659" t="s">
        <v>175</v>
      </c>
      <c r="B4" s="1659"/>
      <c r="C4" s="1674"/>
      <c r="D4" s="1674"/>
      <c r="E4" s="47"/>
      <c r="F4" s="47"/>
      <c r="G4" s="47"/>
      <c r="H4" s="47"/>
      <c r="I4" s="47"/>
      <c r="J4" s="47"/>
      <c r="K4" s="47"/>
      <c r="L4" s="47"/>
      <c r="M4" s="47"/>
      <c r="N4" s="47"/>
      <c r="O4" s="47"/>
      <c r="P4" s="47"/>
      <c r="Q4" s="28"/>
      <c r="R4" s="28"/>
      <c r="S4" s="28"/>
    </row>
    <row r="5" spans="1:19" ht="21.95" customHeight="1">
      <c r="A5" s="1659" t="s">
        <v>176</v>
      </c>
      <c r="B5" s="1659"/>
      <c r="C5" s="1674"/>
      <c r="D5" s="1674"/>
      <c r="E5" s="47"/>
      <c r="F5" s="47"/>
      <c r="G5" s="47"/>
      <c r="H5" s="47"/>
      <c r="I5" s="47"/>
      <c r="J5" s="47"/>
      <c r="K5" s="47"/>
      <c r="L5" s="47"/>
      <c r="M5" s="47"/>
      <c r="N5" s="47"/>
      <c r="O5" s="47"/>
      <c r="P5" s="47"/>
      <c r="Q5" s="28"/>
      <c r="R5" s="28"/>
      <c r="S5" s="28"/>
    </row>
    <row r="6" spans="1:19" ht="21.95" customHeight="1">
      <c r="A6" s="1659" t="s">
        <v>239</v>
      </c>
      <c r="B6" s="1659"/>
      <c r="C6" s="1674"/>
      <c r="D6" s="1674"/>
      <c r="E6" s="47"/>
      <c r="F6" s="47"/>
      <c r="G6" s="47"/>
      <c r="H6" s="48"/>
      <c r="I6" s="48"/>
      <c r="J6" s="48"/>
      <c r="K6" s="48"/>
      <c r="L6" s="48"/>
      <c r="M6" s="48"/>
      <c r="N6" s="1661" t="s">
        <v>649</v>
      </c>
      <c r="O6" s="1661"/>
      <c r="P6" s="1661"/>
      <c r="Q6" s="1661"/>
      <c r="R6" s="28"/>
      <c r="S6" s="28"/>
    </row>
    <row r="7" spans="1:19" ht="21.95" customHeight="1">
      <c r="A7" s="1659" t="s">
        <v>177</v>
      </c>
      <c r="B7" s="1659"/>
      <c r="C7" s="1660"/>
      <c r="D7" s="1660"/>
      <c r="E7" s="49"/>
      <c r="F7" s="47"/>
      <c r="G7" s="47"/>
      <c r="H7" s="48"/>
      <c r="I7" s="48"/>
      <c r="J7" s="48"/>
      <c r="K7" s="48"/>
      <c r="L7" s="48"/>
      <c r="M7" s="48"/>
      <c r="N7" s="1661" t="s">
        <v>648</v>
      </c>
      <c r="O7" s="1661"/>
      <c r="P7" s="1661"/>
      <c r="Q7" s="1661"/>
      <c r="R7" s="28"/>
      <c r="S7" s="28"/>
    </row>
    <row r="8" spans="1:19" ht="10.15" customHeight="1">
      <c r="A8" s="30"/>
      <c r="B8" s="30"/>
      <c r="C8" s="30"/>
      <c r="D8" s="50"/>
      <c r="E8" s="47"/>
      <c r="F8" s="47"/>
      <c r="G8" s="47"/>
      <c r="H8" s="47"/>
      <c r="I8" s="47"/>
      <c r="J8" s="47"/>
      <c r="K8" s="47"/>
      <c r="L8" s="47"/>
      <c r="M8" s="47"/>
      <c r="N8" s="47"/>
      <c r="O8" s="47"/>
      <c r="P8" s="47"/>
      <c r="Q8" s="28"/>
      <c r="R8" s="28"/>
      <c r="S8" s="28"/>
    </row>
    <row r="9" spans="1:19" ht="29.25" customHeight="1">
      <c r="A9" s="1662" t="s">
        <v>178</v>
      </c>
      <c r="B9" s="1662" t="s">
        <v>179</v>
      </c>
      <c r="C9" s="1662" t="s">
        <v>180</v>
      </c>
      <c r="D9" s="1679" t="s">
        <v>181</v>
      </c>
      <c r="E9" s="1680"/>
      <c r="F9" s="1680"/>
      <c r="G9" s="1680"/>
      <c r="H9" s="1680"/>
      <c r="I9" s="1680"/>
      <c r="J9" s="1680"/>
      <c r="K9" s="1680"/>
      <c r="L9" s="1680"/>
      <c r="M9" s="1680"/>
      <c r="N9" s="1680"/>
      <c r="O9" s="1680"/>
      <c r="P9" s="1681"/>
      <c r="Q9" s="1663" t="s">
        <v>182</v>
      </c>
      <c r="R9" s="28"/>
      <c r="S9" s="28"/>
    </row>
    <row r="10" spans="1:19" ht="27" customHeight="1">
      <c r="A10" s="1662"/>
      <c r="B10" s="1662"/>
      <c r="C10" s="1662"/>
      <c r="D10" s="31" t="s">
        <v>608</v>
      </c>
      <c r="E10" s="31" t="s">
        <v>582</v>
      </c>
      <c r="F10" s="31" t="s">
        <v>583</v>
      </c>
      <c r="G10" s="31" t="s">
        <v>584</v>
      </c>
      <c r="H10" s="31" t="s">
        <v>585</v>
      </c>
      <c r="I10" s="31" t="s">
        <v>586</v>
      </c>
      <c r="J10" s="31" t="s">
        <v>587</v>
      </c>
      <c r="K10" s="31" t="s">
        <v>588</v>
      </c>
      <c r="L10" s="31" t="s">
        <v>589</v>
      </c>
      <c r="M10" s="31" t="s">
        <v>590</v>
      </c>
      <c r="N10" s="31" t="s">
        <v>591</v>
      </c>
      <c r="O10" s="31" t="s">
        <v>592</v>
      </c>
      <c r="P10" s="31" t="s">
        <v>629</v>
      </c>
      <c r="Q10" s="1664"/>
      <c r="R10" s="28"/>
      <c r="S10" s="28"/>
    </row>
    <row r="11" spans="1:19" ht="33" customHeight="1">
      <c r="A11" s="1665" t="s">
        <v>183</v>
      </c>
      <c r="B11" s="1676" t="s">
        <v>184</v>
      </c>
      <c r="C11" s="1667" t="s">
        <v>185</v>
      </c>
      <c r="D11" s="96"/>
      <c r="E11" s="96">
        <v>45681</v>
      </c>
      <c r="F11" s="96" t="s">
        <v>628</v>
      </c>
      <c r="G11" s="96">
        <v>45733</v>
      </c>
      <c r="H11" s="96">
        <v>45762</v>
      </c>
      <c r="I11" s="96">
        <v>45792</v>
      </c>
      <c r="J11" s="96">
        <v>45824</v>
      </c>
      <c r="K11" s="96">
        <v>45853</v>
      </c>
      <c r="L11" s="96">
        <v>45884</v>
      </c>
      <c r="M11" s="96">
        <v>45915</v>
      </c>
      <c r="N11" s="96">
        <v>45945</v>
      </c>
      <c r="O11" s="96">
        <v>45976</v>
      </c>
      <c r="P11" s="96">
        <v>46008</v>
      </c>
      <c r="Q11" s="32"/>
      <c r="R11" s="28"/>
      <c r="S11" s="28"/>
    </row>
    <row r="12" spans="1:19" ht="18" customHeight="1">
      <c r="A12" s="1664"/>
      <c r="B12" s="1677"/>
      <c r="C12" s="1667"/>
      <c r="D12" s="54"/>
      <c r="E12" s="54">
        <v>0.70833333333333337</v>
      </c>
      <c r="F12" s="54">
        <v>0.70833333333333337</v>
      </c>
      <c r="G12" s="54">
        <v>0.70833333333333337</v>
      </c>
      <c r="H12" s="54">
        <v>0.70833333333333337</v>
      </c>
      <c r="I12" s="54">
        <v>0.70833333333333337</v>
      </c>
      <c r="J12" s="54">
        <v>0.70833333333333337</v>
      </c>
      <c r="K12" s="54">
        <v>0.70833333333333337</v>
      </c>
      <c r="L12" s="54">
        <v>0.70833333333333337</v>
      </c>
      <c r="M12" s="54">
        <v>0.70833333333333337</v>
      </c>
      <c r="N12" s="54">
        <v>0.70833333333333337</v>
      </c>
      <c r="O12" s="54">
        <v>0.70833333333333337</v>
      </c>
      <c r="P12" s="54">
        <v>0.70833333333333337</v>
      </c>
      <c r="Q12" s="33" t="s">
        <v>186</v>
      </c>
      <c r="R12" s="28"/>
      <c r="S12" s="28"/>
    </row>
    <row r="13" spans="1:19" ht="33" customHeight="1">
      <c r="A13" s="1666"/>
      <c r="B13" s="1678"/>
      <c r="C13" s="1667"/>
      <c r="D13" s="161"/>
      <c r="E13" s="280" t="s">
        <v>609</v>
      </c>
      <c r="F13" s="280" t="s">
        <v>593</v>
      </c>
      <c r="G13" s="280" t="s">
        <v>594</v>
      </c>
      <c r="H13" s="280" t="s">
        <v>595</v>
      </c>
      <c r="I13" s="280" t="s">
        <v>596</v>
      </c>
      <c r="J13" s="280" t="s">
        <v>597</v>
      </c>
      <c r="K13" s="280" t="s">
        <v>598</v>
      </c>
      <c r="L13" s="280" t="s">
        <v>599</v>
      </c>
      <c r="M13" s="280" t="s">
        <v>600</v>
      </c>
      <c r="N13" s="1637" t="s">
        <v>601</v>
      </c>
      <c r="O13" s="217" t="s">
        <v>602</v>
      </c>
      <c r="P13" s="217" t="s">
        <v>603</v>
      </c>
      <c r="Q13" s="33"/>
      <c r="R13" s="28"/>
      <c r="S13" s="28"/>
    </row>
    <row r="14" spans="1:19" ht="18" customHeight="1">
      <c r="A14" s="1665" t="s">
        <v>511</v>
      </c>
      <c r="B14" s="1675" t="s">
        <v>717</v>
      </c>
      <c r="C14" s="1667" t="s">
        <v>185</v>
      </c>
      <c r="D14" s="97">
        <v>46011</v>
      </c>
      <c r="E14" s="97">
        <v>45677</v>
      </c>
      <c r="F14" s="97">
        <v>45708</v>
      </c>
      <c r="G14" s="97">
        <v>45736</v>
      </c>
      <c r="H14" s="97">
        <v>45768</v>
      </c>
      <c r="I14" s="97">
        <v>45797</v>
      </c>
      <c r="J14" s="97">
        <v>45828</v>
      </c>
      <c r="K14" s="97">
        <v>45859</v>
      </c>
      <c r="L14" s="97">
        <v>45889</v>
      </c>
      <c r="M14" s="97">
        <v>45922</v>
      </c>
      <c r="N14" s="97">
        <v>45950</v>
      </c>
      <c r="O14" s="97">
        <v>45981</v>
      </c>
      <c r="P14" s="96">
        <v>46013</v>
      </c>
      <c r="Q14" s="34"/>
      <c r="R14" s="28"/>
      <c r="S14" s="28"/>
    </row>
    <row r="15" spans="1:19" ht="18" customHeight="1">
      <c r="A15" s="1664"/>
      <c r="B15" s="1675"/>
      <c r="C15" s="1667"/>
      <c r="D15" s="54">
        <v>0.70833333333333337</v>
      </c>
      <c r="E15" s="54">
        <v>0.70833333333333337</v>
      </c>
      <c r="F15" s="54">
        <v>0.70833333333333337</v>
      </c>
      <c r="G15" s="54">
        <v>0.70833333333333337</v>
      </c>
      <c r="H15" s="54">
        <v>0.70833333333333337</v>
      </c>
      <c r="I15" s="54">
        <v>0.70833333333333337</v>
      </c>
      <c r="J15" s="54">
        <v>0.70833333333333337</v>
      </c>
      <c r="K15" s="54">
        <v>0.70833333333333337</v>
      </c>
      <c r="L15" s="54">
        <v>0.70833333333333337</v>
      </c>
      <c r="M15" s="54">
        <v>0.70833333333333337</v>
      </c>
      <c r="N15" s="54">
        <v>0.70833333333333337</v>
      </c>
      <c r="O15" s="54">
        <v>0.70833333333333337</v>
      </c>
      <c r="P15" s="54">
        <v>0.70833333333333337</v>
      </c>
      <c r="Q15" s="33" t="s">
        <v>186</v>
      </c>
      <c r="R15" s="28"/>
      <c r="S15" s="28"/>
    </row>
    <row r="16" spans="1:19" ht="18" customHeight="1">
      <c r="A16" s="1666"/>
      <c r="B16" s="1675"/>
      <c r="C16" s="1667"/>
      <c r="D16" s="280" t="s">
        <v>631</v>
      </c>
      <c r="E16" s="280" t="s">
        <v>609</v>
      </c>
      <c r="F16" s="217" t="s">
        <v>593</v>
      </c>
      <c r="G16" s="217" t="s">
        <v>594</v>
      </c>
      <c r="H16" s="217" t="s">
        <v>595</v>
      </c>
      <c r="I16" s="217" t="s">
        <v>596</v>
      </c>
      <c r="J16" s="217" t="s">
        <v>597</v>
      </c>
      <c r="K16" s="217" t="s">
        <v>598</v>
      </c>
      <c r="L16" s="217" t="s">
        <v>599</v>
      </c>
      <c r="M16" s="217" t="s">
        <v>600</v>
      </c>
      <c r="N16" s="217" t="s">
        <v>601</v>
      </c>
      <c r="O16" s="217" t="s">
        <v>602</v>
      </c>
      <c r="P16" s="217" t="s">
        <v>603</v>
      </c>
      <c r="Q16" s="35"/>
      <c r="R16" s="28"/>
      <c r="S16" s="28"/>
    </row>
    <row r="17" spans="1:19" ht="18" customHeight="1">
      <c r="A17" s="1665" t="s">
        <v>511</v>
      </c>
      <c r="B17" s="1675" t="s">
        <v>187</v>
      </c>
      <c r="C17" s="1667" t="s">
        <v>185</v>
      </c>
      <c r="D17" s="97">
        <v>46011</v>
      </c>
      <c r="E17" s="97">
        <v>45677</v>
      </c>
      <c r="F17" s="97">
        <v>45708</v>
      </c>
      <c r="G17" s="97">
        <v>45736</v>
      </c>
      <c r="H17" s="97">
        <v>45768</v>
      </c>
      <c r="I17" s="97">
        <v>45797</v>
      </c>
      <c r="J17" s="97">
        <v>45828</v>
      </c>
      <c r="K17" s="97">
        <v>45859</v>
      </c>
      <c r="L17" s="97">
        <v>45889</v>
      </c>
      <c r="M17" s="97">
        <v>45922</v>
      </c>
      <c r="N17" s="97">
        <v>45950</v>
      </c>
      <c r="O17" s="97">
        <v>45981</v>
      </c>
      <c r="P17" s="96">
        <v>46013</v>
      </c>
      <c r="Q17" s="34"/>
      <c r="R17" s="28"/>
      <c r="S17" s="28"/>
    </row>
    <row r="18" spans="1:19" ht="18" customHeight="1">
      <c r="A18" s="1664"/>
      <c r="B18" s="1675"/>
      <c r="C18" s="1667"/>
      <c r="D18" s="54">
        <v>0.70833333333333337</v>
      </c>
      <c r="E18" s="54">
        <v>0.70833333333333337</v>
      </c>
      <c r="F18" s="54">
        <v>0.70833333333333337</v>
      </c>
      <c r="G18" s="54">
        <v>0.70833333333333337</v>
      </c>
      <c r="H18" s="54">
        <v>0.70833333333333337</v>
      </c>
      <c r="I18" s="54">
        <v>0.70833333333333337</v>
      </c>
      <c r="J18" s="54">
        <v>0.70833333333333337</v>
      </c>
      <c r="K18" s="54">
        <v>0.70833333333333337</v>
      </c>
      <c r="L18" s="54">
        <v>0.70833333333333337</v>
      </c>
      <c r="M18" s="54">
        <v>0.70833333333333337</v>
      </c>
      <c r="N18" s="54">
        <v>0.70833333333333337</v>
      </c>
      <c r="O18" s="54">
        <v>0.70833333333333337</v>
      </c>
      <c r="P18" s="54">
        <v>0.70833333333333337</v>
      </c>
      <c r="Q18" s="33" t="s">
        <v>186</v>
      </c>
      <c r="R18" s="28"/>
      <c r="S18" s="28"/>
    </row>
    <row r="19" spans="1:19" ht="18" customHeight="1">
      <c r="A19" s="1666"/>
      <c r="B19" s="1675"/>
      <c r="C19" s="1667"/>
      <c r="D19" s="217" t="s">
        <v>630</v>
      </c>
      <c r="E19" s="217" t="s">
        <v>609</v>
      </c>
      <c r="F19" s="217" t="s">
        <v>593</v>
      </c>
      <c r="G19" s="217" t="s">
        <v>594</v>
      </c>
      <c r="H19" s="217" t="s">
        <v>595</v>
      </c>
      <c r="I19" s="217" t="s">
        <v>596</v>
      </c>
      <c r="J19" s="217" t="s">
        <v>597</v>
      </c>
      <c r="K19" s="217" t="s">
        <v>598</v>
      </c>
      <c r="L19" s="217" t="s">
        <v>599</v>
      </c>
      <c r="M19" s="217" t="s">
        <v>600</v>
      </c>
      <c r="N19" s="217" t="s">
        <v>601</v>
      </c>
      <c r="O19" s="217" t="s">
        <v>602</v>
      </c>
      <c r="P19" s="217" t="s">
        <v>603</v>
      </c>
      <c r="Q19" s="36"/>
    </row>
    <row r="20" spans="1:19" ht="18" customHeight="1">
      <c r="A20" s="1665" t="s">
        <v>511</v>
      </c>
      <c r="B20" s="1652" t="s">
        <v>188</v>
      </c>
      <c r="C20" s="1667" t="s">
        <v>185</v>
      </c>
      <c r="D20" s="1668"/>
      <c r="E20" s="1668"/>
      <c r="F20" s="162">
        <v>45693</v>
      </c>
      <c r="G20" s="172"/>
      <c r="H20" s="172"/>
      <c r="I20" s="172"/>
      <c r="J20" s="173"/>
      <c r="K20" s="163" t="s">
        <v>793</v>
      </c>
      <c r="L20" s="163"/>
      <c r="M20" s="174"/>
      <c r="N20" s="172"/>
      <c r="O20" s="172"/>
      <c r="P20" s="172"/>
      <c r="Q20" s="1654" t="s">
        <v>795</v>
      </c>
    </row>
    <row r="21" spans="1:19" ht="18" customHeight="1">
      <c r="A21" s="1664"/>
      <c r="B21" s="1652"/>
      <c r="C21" s="1667"/>
      <c r="D21" s="1669"/>
      <c r="E21" s="1669"/>
      <c r="F21" s="101">
        <v>0.70833333333333337</v>
      </c>
      <c r="G21" s="175"/>
      <c r="H21" s="175"/>
      <c r="I21" s="175"/>
      <c r="J21" s="176"/>
      <c r="K21" s="102">
        <v>0.70833333333333337</v>
      </c>
      <c r="L21" s="102"/>
      <c r="M21" s="177"/>
      <c r="N21" s="175"/>
      <c r="O21" s="175"/>
      <c r="P21" s="175"/>
      <c r="Q21" s="1655"/>
    </row>
    <row r="22" spans="1:19" ht="18" customHeight="1">
      <c r="A22" s="1666"/>
      <c r="B22" s="1652"/>
      <c r="C22" s="1667"/>
      <c r="D22" s="1670"/>
      <c r="E22" s="1670"/>
      <c r="F22" s="2" t="s">
        <v>632</v>
      </c>
      <c r="G22" s="178"/>
      <c r="H22" s="178"/>
      <c r="I22" s="178"/>
      <c r="J22" s="179"/>
      <c r="K22" s="1586" t="s">
        <v>794</v>
      </c>
      <c r="L22" s="220"/>
      <c r="M22" s="180"/>
      <c r="N22" s="178"/>
      <c r="O22" s="178"/>
      <c r="P22" s="178"/>
      <c r="Q22" s="1656"/>
    </row>
    <row r="23" spans="1:19" ht="18" customHeight="1">
      <c r="A23" s="1665" t="s">
        <v>511</v>
      </c>
      <c r="B23" s="1652" t="s">
        <v>189</v>
      </c>
      <c r="C23" s="1667" t="s">
        <v>185</v>
      </c>
      <c r="D23" s="53"/>
      <c r="E23" s="53"/>
      <c r="F23" s="104">
        <v>45693</v>
      </c>
      <c r="G23" s="174"/>
      <c r="H23" s="172"/>
      <c r="I23" s="172"/>
      <c r="J23" s="173"/>
      <c r="K23" s="105"/>
      <c r="L23" s="218"/>
      <c r="M23" s="172"/>
      <c r="N23" s="172"/>
      <c r="O23" s="172"/>
      <c r="P23" s="172"/>
      <c r="Q23" s="1654" t="s">
        <v>772</v>
      </c>
    </row>
    <row r="24" spans="1:19" ht="18" customHeight="1">
      <c r="A24" s="1664"/>
      <c r="B24" s="1652"/>
      <c r="C24" s="1643"/>
      <c r="D24" s="54"/>
      <c r="E24" s="54"/>
      <c r="F24" s="106">
        <v>0.70833333333333337</v>
      </c>
      <c r="G24" s="177"/>
      <c r="H24" s="175"/>
      <c r="I24" s="175"/>
      <c r="J24" s="176"/>
      <c r="K24" s="102"/>
      <c r="L24" s="102"/>
      <c r="M24" s="175"/>
      <c r="N24" s="175"/>
      <c r="O24" s="175"/>
      <c r="P24" s="175"/>
      <c r="Q24" s="1655"/>
    </row>
    <row r="25" spans="1:19" ht="22.9" customHeight="1">
      <c r="A25" s="1666"/>
      <c r="B25" s="1652"/>
      <c r="C25" s="1667"/>
      <c r="D25" s="52"/>
      <c r="E25" s="52"/>
      <c r="F25" s="2" t="s">
        <v>632</v>
      </c>
      <c r="G25" s="180"/>
      <c r="H25" s="178"/>
      <c r="I25" s="178"/>
      <c r="J25" s="179"/>
      <c r="K25" s="219"/>
      <c r="L25" s="183"/>
      <c r="M25" s="178"/>
      <c r="N25" s="178"/>
      <c r="O25" s="178"/>
      <c r="P25" s="178"/>
      <c r="Q25" s="1656"/>
    </row>
    <row r="26" spans="1:19" ht="22.9" customHeight="1">
      <c r="A26" s="1665" t="s">
        <v>511</v>
      </c>
      <c r="B26" s="1652" t="s">
        <v>774</v>
      </c>
      <c r="C26" s="1667" t="s">
        <v>185</v>
      </c>
      <c r="D26" s="1685"/>
      <c r="E26" s="1685"/>
      <c r="F26" s="53"/>
      <c r="G26" s="53"/>
      <c r="H26" s="53"/>
      <c r="I26" s="172"/>
      <c r="J26" s="173"/>
      <c r="K26" s="53">
        <v>45868</v>
      </c>
      <c r="L26" s="174"/>
      <c r="M26" s="172"/>
      <c r="N26" s="172"/>
      <c r="O26" s="172"/>
      <c r="P26" s="172"/>
      <c r="Q26" s="1654" t="s">
        <v>771</v>
      </c>
    </row>
    <row r="27" spans="1:19" ht="22.9" customHeight="1">
      <c r="A27" s="1664"/>
      <c r="B27" s="1652"/>
      <c r="C27" s="1643"/>
      <c r="D27" s="1686"/>
      <c r="E27" s="1686"/>
      <c r="F27" s="54"/>
      <c r="G27" s="54"/>
      <c r="H27" s="54"/>
      <c r="I27" s="175"/>
      <c r="J27" s="176"/>
      <c r="K27" s="54">
        <v>0.70833333333333337</v>
      </c>
      <c r="L27" s="177"/>
      <c r="M27" s="175"/>
      <c r="N27" s="175"/>
      <c r="O27" s="175"/>
      <c r="P27" s="175"/>
      <c r="Q27" s="1655"/>
    </row>
    <row r="28" spans="1:19" ht="22.5" customHeight="1">
      <c r="A28" s="1666"/>
      <c r="B28" s="1652"/>
      <c r="C28" s="1667"/>
      <c r="D28" s="1687"/>
      <c r="E28" s="1687"/>
      <c r="F28"/>
      <c r="G28" s="161"/>
      <c r="H28"/>
      <c r="I28" s="181"/>
      <c r="J28" s="179"/>
      <c r="K28" s="1586" t="s">
        <v>794</v>
      </c>
      <c r="L28" s="180"/>
      <c r="M28" s="178"/>
      <c r="N28" s="178"/>
      <c r="O28" s="178"/>
      <c r="P28" s="178"/>
      <c r="Q28" s="1656"/>
    </row>
    <row r="29" spans="1:19" ht="22.9" customHeight="1">
      <c r="A29" s="1665" t="s">
        <v>511</v>
      </c>
      <c r="B29" s="1688" t="s">
        <v>773</v>
      </c>
      <c r="C29" s="1667" t="s">
        <v>185</v>
      </c>
      <c r="D29" s="1685"/>
      <c r="E29" s="1685"/>
      <c r="F29" s="53"/>
      <c r="G29" s="53"/>
      <c r="H29" s="53"/>
      <c r="I29" s="172"/>
      <c r="J29" s="173"/>
      <c r="K29" s="53">
        <v>45868</v>
      </c>
      <c r="L29" s="174"/>
      <c r="M29" s="172"/>
      <c r="N29" s="172"/>
      <c r="O29" s="172"/>
      <c r="P29" s="172"/>
      <c r="Q29" s="1654" t="s">
        <v>771</v>
      </c>
    </row>
    <row r="30" spans="1:19" ht="22.9" customHeight="1">
      <c r="A30" s="1664"/>
      <c r="B30" s="1689"/>
      <c r="C30" s="1643"/>
      <c r="D30" s="1686"/>
      <c r="E30" s="1686"/>
      <c r="F30" s="54"/>
      <c r="G30" s="54"/>
      <c r="H30" s="54"/>
      <c r="I30" s="175"/>
      <c r="J30" s="176"/>
      <c r="K30" s="54">
        <v>0.70833333333333337</v>
      </c>
      <c r="L30" s="177"/>
      <c r="M30" s="175"/>
      <c r="N30" s="175"/>
      <c r="O30" s="175"/>
      <c r="P30" s="175"/>
      <c r="Q30" s="1655"/>
    </row>
    <row r="31" spans="1:19" ht="22.5" customHeight="1">
      <c r="A31" s="1666"/>
      <c r="B31" s="1690"/>
      <c r="C31" s="1667"/>
      <c r="D31" s="1687"/>
      <c r="E31" s="1687"/>
      <c r="F31"/>
      <c r="G31" s="161"/>
      <c r="H31"/>
      <c r="I31" s="181"/>
      <c r="J31" s="179"/>
      <c r="K31" s="1586" t="s">
        <v>794</v>
      </c>
      <c r="L31" s="180"/>
      <c r="M31" s="178"/>
      <c r="N31" s="178"/>
      <c r="O31" s="178"/>
      <c r="P31" s="178"/>
      <c r="Q31" s="1656"/>
    </row>
    <row r="32" spans="1:19" ht="22.9" customHeight="1">
      <c r="A32" s="1665" t="s">
        <v>511</v>
      </c>
      <c r="B32" s="1682" t="s">
        <v>226</v>
      </c>
      <c r="C32" s="1667" t="s">
        <v>185</v>
      </c>
      <c r="D32" s="1685"/>
      <c r="E32" s="1685"/>
      <c r="F32" s="53">
        <v>45708</v>
      </c>
      <c r="G32" s="53"/>
      <c r="H32" s="53"/>
      <c r="I32" s="172"/>
      <c r="J32" s="173"/>
      <c r="K32" s="105"/>
      <c r="L32" s="174"/>
      <c r="M32" s="172"/>
      <c r="N32" s="172"/>
      <c r="O32" s="172"/>
      <c r="P32" s="172"/>
      <c r="Q32" s="1654" t="s">
        <v>227</v>
      </c>
    </row>
    <row r="33" spans="1:17" ht="22.9" customHeight="1">
      <c r="A33" s="1664"/>
      <c r="B33" s="1683"/>
      <c r="C33" s="1643"/>
      <c r="D33" s="1686"/>
      <c r="E33" s="1686"/>
      <c r="F33" s="54">
        <v>0.70833333333333337</v>
      </c>
      <c r="G33" s="54"/>
      <c r="H33" s="54"/>
      <c r="I33" s="175"/>
      <c r="J33" s="176"/>
      <c r="K33" s="102"/>
      <c r="L33" s="177"/>
      <c r="M33" s="175"/>
      <c r="N33" s="175"/>
      <c r="O33" s="175"/>
      <c r="P33" s="175"/>
      <c r="Q33" s="1655"/>
    </row>
    <row r="34" spans="1:17" ht="22.5" customHeight="1">
      <c r="A34" s="1666"/>
      <c r="B34" s="1684"/>
      <c r="C34" s="1667"/>
      <c r="D34" s="1687"/>
      <c r="E34" s="1687"/>
      <c r="F34" s="217" t="s">
        <v>604</v>
      </c>
      <c r="G34" s="161"/>
      <c r="H34"/>
      <c r="I34" s="181"/>
      <c r="J34" s="179"/>
      <c r="K34" s="98"/>
      <c r="L34" s="180"/>
      <c r="M34" s="178"/>
      <c r="N34" s="178"/>
      <c r="O34" s="178"/>
      <c r="P34" s="178"/>
      <c r="Q34" s="1656"/>
    </row>
    <row r="35" spans="1:17" ht="22.9" customHeight="1">
      <c r="A35" s="1665" t="s">
        <v>511</v>
      </c>
      <c r="B35" s="1704" t="s">
        <v>228</v>
      </c>
      <c r="C35" s="1667" t="s">
        <v>185</v>
      </c>
      <c r="D35" s="1685"/>
      <c r="E35" s="1685"/>
      <c r="F35" s="172"/>
      <c r="G35" s="107" t="s">
        <v>769</v>
      </c>
      <c r="H35" s="108" t="s">
        <v>770</v>
      </c>
      <c r="I35" s="105"/>
      <c r="J35" s="108"/>
      <c r="K35" s="105"/>
      <c r="L35" s="174"/>
      <c r="M35" s="172"/>
      <c r="N35" s="172"/>
      <c r="O35" s="172"/>
      <c r="P35" s="172"/>
      <c r="Q35" s="1654" t="s">
        <v>227</v>
      </c>
    </row>
    <row r="36" spans="1:17" ht="22.9" customHeight="1">
      <c r="A36" s="1664"/>
      <c r="B36" s="1705"/>
      <c r="C36" s="1643"/>
      <c r="D36" s="1686"/>
      <c r="E36" s="1686"/>
      <c r="F36" s="175"/>
      <c r="G36" s="109"/>
      <c r="H36" s="54">
        <v>0.70833333333333337</v>
      </c>
      <c r="I36" s="102"/>
      <c r="J36" s="54"/>
      <c r="K36" s="102"/>
      <c r="L36" s="177"/>
      <c r="M36" s="175"/>
      <c r="N36" s="175"/>
      <c r="O36" s="175"/>
      <c r="P36" s="175"/>
      <c r="Q36" s="1655"/>
    </row>
    <row r="37" spans="1:17" ht="22.5" customHeight="1">
      <c r="A37" s="1666"/>
      <c r="B37" s="1706"/>
      <c r="C37" s="1667"/>
      <c r="D37" s="1687"/>
      <c r="E37" s="1687"/>
      <c r="F37" s="178"/>
      <c r="G37" s="52"/>
      <c r="H37" s="217" t="s">
        <v>610</v>
      </c>
      <c r="I37" s="98"/>
      <c r="J37" s="160"/>
      <c r="K37" s="98"/>
      <c r="L37" s="180"/>
      <c r="M37" s="178"/>
      <c r="N37" s="178"/>
      <c r="O37" s="178"/>
      <c r="P37" s="178"/>
      <c r="Q37" s="1656"/>
    </row>
    <row r="38" spans="1:17" ht="22.5" customHeight="1">
      <c r="A38" s="1639" t="s">
        <v>512</v>
      </c>
      <c r="B38" s="1709" t="s">
        <v>191</v>
      </c>
      <c r="C38" s="1643" t="s">
        <v>185</v>
      </c>
      <c r="D38" s="110"/>
      <c r="E38" s="110"/>
      <c r="F38" s="1103" t="s">
        <v>192</v>
      </c>
      <c r="G38" s="111"/>
      <c r="H38" s="112"/>
      <c r="I38" s="113"/>
      <c r="J38" s="113"/>
      <c r="K38" s="100"/>
      <c r="L38" s="111"/>
      <c r="M38" s="114"/>
      <c r="N38" s="100"/>
      <c r="O38" s="115"/>
      <c r="P38" s="111"/>
      <c r="Q38" s="37"/>
    </row>
    <row r="39" spans="1:17" ht="22.9" customHeight="1">
      <c r="A39" s="1639"/>
      <c r="B39" s="1658"/>
      <c r="C39" s="1643"/>
      <c r="D39" s="102"/>
      <c r="E39" s="102"/>
      <c r="F39" s="1085">
        <v>0.70833333333333337</v>
      </c>
      <c r="G39" s="111"/>
      <c r="H39" s="116"/>
      <c r="I39" s="113"/>
      <c r="J39" s="113"/>
      <c r="K39" s="102"/>
      <c r="L39" s="111"/>
      <c r="M39" s="117"/>
      <c r="N39" s="102"/>
      <c r="O39" s="115"/>
      <c r="P39" s="111"/>
      <c r="Q39" s="37" t="s">
        <v>193</v>
      </c>
    </row>
    <row r="40" spans="1:17" ht="22.5" customHeight="1">
      <c r="A40" s="1639"/>
      <c r="B40" s="1658"/>
      <c r="C40" s="1643"/>
      <c r="D40" s="98"/>
      <c r="E40" s="98"/>
      <c r="F40" s="621" t="s">
        <v>611</v>
      </c>
      <c r="G40" s="111"/>
      <c r="H40" s="118"/>
      <c r="I40" s="113"/>
      <c r="J40" s="113"/>
      <c r="K40" s="118"/>
      <c r="L40" s="119"/>
      <c r="M40" s="120"/>
      <c r="N40" s="121"/>
      <c r="O40" s="122"/>
      <c r="P40" s="119"/>
      <c r="Q40" s="40"/>
    </row>
    <row r="41" spans="1:17" ht="22.5" customHeight="1">
      <c r="A41" s="1720" t="s">
        <v>190</v>
      </c>
      <c r="B41" s="1657" t="s">
        <v>196</v>
      </c>
      <c r="C41" s="1643" t="s">
        <v>185</v>
      </c>
      <c r="D41" s="110"/>
      <c r="E41" s="110"/>
      <c r="F41" s="1103" t="s">
        <v>192</v>
      </c>
      <c r="G41" s="155"/>
      <c r="H41" s="156"/>
      <c r="I41" s="157"/>
      <c r="J41" s="157"/>
      <c r="K41" s="158"/>
      <c r="L41" s="111"/>
      <c r="M41" s="114"/>
      <c r="N41" s="100"/>
      <c r="O41" s="115"/>
      <c r="P41" s="111"/>
      <c r="Q41" s="37"/>
    </row>
    <row r="42" spans="1:17" ht="22.5" customHeight="1">
      <c r="A42" s="1720"/>
      <c r="B42" s="1658"/>
      <c r="C42" s="1643"/>
      <c r="D42" s="101"/>
      <c r="E42" s="101"/>
      <c r="F42" s="1085">
        <v>0.70833333333333337</v>
      </c>
      <c r="G42" s="101"/>
      <c r="H42" s="101"/>
      <c r="I42" s="125"/>
      <c r="J42" s="125"/>
      <c r="K42" s="126"/>
      <c r="L42" s="111"/>
      <c r="M42" s="117"/>
      <c r="N42" s="102"/>
      <c r="O42" s="115"/>
      <c r="P42" s="111"/>
      <c r="Q42" s="37" t="s">
        <v>195</v>
      </c>
    </row>
    <row r="43" spans="1:17" ht="22.9" customHeight="1">
      <c r="A43" s="1720"/>
      <c r="B43" s="1708"/>
      <c r="C43" s="1643"/>
      <c r="D43" s="98"/>
      <c r="E43" s="98"/>
      <c r="F43" s="1104" t="s">
        <v>611</v>
      </c>
      <c r="G43" s="127"/>
      <c r="H43" s="127"/>
      <c r="I43" s="128"/>
      <c r="J43" s="128"/>
      <c r="K43" s="129"/>
      <c r="L43" s="119"/>
      <c r="M43" s="120"/>
      <c r="N43" s="121"/>
      <c r="O43" s="122"/>
      <c r="P43" s="119"/>
      <c r="Q43" s="40"/>
    </row>
    <row r="44" spans="1:17" ht="22.9" customHeight="1">
      <c r="A44" s="1720" t="s">
        <v>190</v>
      </c>
      <c r="B44" s="1657" t="s">
        <v>194</v>
      </c>
      <c r="C44" s="1643" t="s">
        <v>185</v>
      </c>
      <c r="D44" s="123"/>
      <c r="E44" s="123"/>
      <c r="F44" s="1103" t="s">
        <v>192</v>
      </c>
      <c r="G44" s="123"/>
      <c r="H44" s="123"/>
      <c r="I44" s="124"/>
      <c r="J44" s="124"/>
      <c r="K44" s="110"/>
      <c r="L44" s="111"/>
      <c r="M44" s="114"/>
      <c r="N44" s="100"/>
      <c r="O44" s="115"/>
      <c r="P44" s="111"/>
      <c r="Q44" s="37"/>
    </row>
    <row r="45" spans="1:17" ht="22.9" customHeight="1">
      <c r="A45" s="1720"/>
      <c r="B45" s="1658"/>
      <c r="C45" s="1643"/>
      <c r="D45" s="101"/>
      <c r="E45" s="101"/>
      <c r="F45" s="1085">
        <v>0.70833333333333337</v>
      </c>
      <c r="G45" s="101"/>
      <c r="H45" s="101"/>
      <c r="I45" s="125"/>
      <c r="J45" s="125"/>
      <c r="K45" s="126"/>
      <c r="L45" s="111"/>
      <c r="M45" s="117"/>
      <c r="N45" s="102"/>
      <c r="O45" s="115"/>
      <c r="P45" s="111"/>
      <c r="Q45" s="37" t="s">
        <v>195</v>
      </c>
    </row>
    <row r="46" spans="1:17" ht="22.9" customHeight="1">
      <c r="A46" s="1720"/>
      <c r="B46" s="1708"/>
      <c r="C46" s="1643"/>
      <c r="D46" s="98"/>
      <c r="E46" s="98"/>
      <c r="F46" s="1104" t="s">
        <v>611</v>
      </c>
      <c r="G46" s="127"/>
      <c r="H46" s="127"/>
      <c r="I46" s="128"/>
      <c r="J46" s="128"/>
      <c r="K46" s="129"/>
      <c r="L46" s="119"/>
      <c r="M46" s="120"/>
      <c r="N46" s="121"/>
      <c r="O46" s="122"/>
      <c r="P46" s="119"/>
      <c r="Q46" s="40"/>
    </row>
    <row r="47" spans="1:17" ht="22.9" customHeight="1">
      <c r="A47" s="1720" t="s">
        <v>190</v>
      </c>
      <c r="B47" s="1657" t="s">
        <v>197</v>
      </c>
      <c r="C47" s="1643" t="s">
        <v>185</v>
      </c>
      <c r="D47" s="110"/>
      <c r="E47" s="110"/>
      <c r="F47" s="1103" t="s">
        <v>192</v>
      </c>
      <c r="G47" s="131"/>
      <c r="H47" s="99"/>
      <c r="I47" s="125"/>
      <c r="J47" s="125"/>
      <c r="K47" s="130"/>
      <c r="L47" s="111"/>
      <c r="M47" s="114"/>
      <c r="N47" s="100"/>
      <c r="O47" s="115"/>
      <c r="P47" s="111"/>
      <c r="Q47" s="37"/>
    </row>
    <row r="48" spans="1:17" ht="22.9" customHeight="1">
      <c r="A48" s="1720"/>
      <c r="B48" s="1658"/>
      <c r="C48" s="1643"/>
      <c r="D48" s="101"/>
      <c r="E48" s="101"/>
      <c r="F48" s="1085">
        <v>0.70833333333333337</v>
      </c>
      <c r="G48" s="131"/>
      <c r="H48" s="101"/>
      <c r="I48" s="125"/>
      <c r="J48" s="125"/>
      <c r="K48" s="126"/>
      <c r="L48" s="111"/>
      <c r="M48" s="117"/>
      <c r="N48" s="102"/>
      <c r="O48" s="115"/>
      <c r="P48" s="111"/>
      <c r="Q48" s="37" t="s">
        <v>195</v>
      </c>
    </row>
    <row r="49" spans="1:18" ht="22.9" customHeight="1">
      <c r="A49" s="1720"/>
      <c r="B49" s="1708"/>
      <c r="C49" s="1643"/>
      <c r="D49" s="98"/>
      <c r="E49" s="98"/>
      <c r="F49" s="1104" t="s">
        <v>611</v>
      </c>
      <c r="G49" s="132"/>
      <c r="H49" s="127"/>
      <c r="I49" s="128"/>
      <c r="J49" s="128"/>
      <c r="K49" s="129"/>
      <c r="L49" s="119"/>
      <c r="M49" s="120"/>
      <c r="N49" s="121"/>
      <c r="O49" s="122"/>
      <c r="P49" s="119"/>
      <c r="Q49" s="40"/>
    </row>
    <row r="50" spans="1:18" ht="18" customHeight="1">
      <c r="A50" s="1639" t="s">
        <v>512</v>
      </c>
      <c r="B50" s="1653" t="s">
        <v>198</v>
      </c>
      <c r="C50" s="1643" t="s">
        <v>185</v>
      </c>
      <c r="D50" s="110"/>
      <c r="E50" s="110"/>
      <c r="F50" s="1103" t="s">
        <v>192</v>
      </c>
      <c r="G50" s="131"/>
      <c r="H50" s="99"/>
      <c r="I50" s="125"/>
      <c r="J50" s="125"/>
      <c r="K50" s="130"/>
      <c r="L50" s="111"/>
      <c r="M50" s="114"/>
      <c r="N50" s="100"/>
      <c r="O50" s="115"/>
      <c r="P50" s="111"/>
      <c r="Q50" s="37"/>
      <c r="R50" s="41"/>
    </row>
    <row r="51" spans="1:18" ht="18" customHeight="1">
      <c r="A51" s="1639"/>
      <c r="B51" s="1653"/>
      <c r="C51" s="1643"/>
      <c r="D51" s="101"/>
      <c r="E51" s="101"/>
      <c r="F51" s="1085">
        <v>0.70833333333333337</v>
      </c>
      <c r="G51" s="131"/>
      <c r="H51" s="101"/>
      <c r="I51" s="125"/>
      <c r="J51" s="125"/>
      <c r="K51" s="126"/>
      <c r="L51" s="111"/>
      <c r="M51" s="117"/>
      <c r="N51" s="102"/>
      <c r="O51" s="115"/>
      <c r="P51" s="111"/>
      <c r="Q51" s="37" t="s">
        <v>195</v>
      </c>
      <c r="R51" s="41"/>
    </row>
    <row r="52" spans="1:18" ht="18" customHeight="1">
      <c r="A52" s="1639"/>
      <c r="B52" s="1653"/>
      <c r="C52" s="1643"/>
      <c r="D52" s="98"/>
      <c r="E52" s="98"/>
      <c r="F52" s="1104" t="s">
        <v>611</v>
      </c>
      <c r="G52" s="131"/>
      <c r="H52" s="133"/>
      <c r="I52" s="125"/>
      <c r="J52" s="125"/>
      <c r="K52" s="134"/>
      <c r="L52" s="119"/>
      <c r="M52" s="120"/>
      <c r="N52" s="121"/>
      <c r="O52" s="122"/>
      <c r="P52" s="119"/>
      <c r="Q52" s="40"/>
      <c r="R52" s="41"/>
    </row>
    <row r="53" spans="1:18" ht="18" customHeight="1">
      <c r="A53" s="1720" t="s">
        <v>190</v>
      </c>
      <c r="B53" s="1707" t="s">
        <v>199</v>
      </c>
      <c r="C53" s="1643" t="s">
        <v>185</v>
      </c>
      <c r="D53" s="123"/>
      <c r="E53" s="123"/>
      <c r="F53" s="1161" t="s">
        <v>192</v>
      </c>
      <c r="G53" s="135"/>
      <c r="H53" s="123"/>
      <c r="I53" s="124"/>
      <c r="J53" s="124"/>
      <c r="K53" s="110"/>
      <c r="L53" s="111"/>
      <c r="M53" s="114"/>
      <c r="N53" s="100"/>
      <c r="O53" s="115"/>
      <c r="P53" s="111"/>
      <c r="Q53" s="37"/>
      <c r="R53" s="41"/>
    </row>
    <row r="54" spans="1:18" ht="18" customHeight="1">
      <c r="A54" s="1720"/>
      <c r="B54" s="1651"/>
      <c r="C54" s="1643"/>
      <c r="D54" s="101"/>
      <c r="E54" s="101"/>
      <c r="F54" s="1162">
        <v>0.70833333333333337</v>
      </c>
      <c r="G54" s="131"/>
      <c r="H54" s="101"/>
      <c r="I54" s="125"/>
      <c r="J54" s="125"/>
      <c r="K54" s="126"/>
      <c r="L54" s="111"/>
      <c r="M54" s="117"/>
      <c r="N54" s="102"/>
      <c r="O54" s="115"/>
      <c r="P54" s="111"/>
      <c r="Q54" s="37" t="s">
        <v>195</v>
      </c>
      <c r="R54" s="41"/>
    </row>
    <row r="55" spans="1:18" ht="18" customHeight="1">
      <c r="A55" s="1720"/>
      <c r="B55" s="1651"/>
      <c r="C55" s="1643"/>
      <c r="D55" s="98"/>
      <c r="E55" s="98"/>
      <c r="F55" s="1104" t="s">
        <v>611</v>
      </c>
      <c r="G55" s="132"/>
      <c r="H55" s="127"/>
      <c r="I55" s="128"/>
      <c r="J55" s="128"/>
      <c r="K55" s="129"/>
      <c r="L55" s="119"/>
      <c r="M55" s="120"/>
      <c r="N55" s="121"/>
      <c r="O55" s="122"/>
      <c r="P55" s="119"/>
      <c r="Q55" s="40"/>
      <c r="R55" s="41"/>
    </row>
    <row r="56" spans="1:18" ht="18" customHeight="1">
      <c r="A56" s="1639" t="s">
        <v>512</v>
      </c>
      <c r="B56" s="1657" t="s">
        <v>200</v>
      </c>
      <c r="C56" s="1643" t="s">
        <v>185</v>
      </c>
      <c r="D56" s="110"/>
      <c r="E56" s="110"/>
      <c r="F56" s="1103" t="s">
        <v>192</v>
      </c>
      <c r="G56" s="135"/>
      <c r="H56" s="123"/>
      <c r="I56" s="124"/>
      <c r="J56" s="124"/>
      <c r="K56" s="110"/>
      <c r="L56" s="111"/>
      <c r="M56" s="114"/>
      <c r="N56" s="100"/>
      <c r="O56" s="115"/>
      <c r="P56" s="111"/>
      <c r="Q56" s="37"/>
      <c r="R56" s="41"/>
    </row>
    <row r="57" spans="1:18" ht="18" customHeight="1">
      <c r="A57" s="1639"/>
      <c r="B57" s="1658"/>
      <c r="C57" s="1643"/>
      <c r="D57" s="101"/>
      <c r="E57" s="101"/>
      <c r="F57" s="1085">
        <v>0.70833333333333337</v>
      </c>
      <c r="G57" s="131"/>
      <c r="H57" s="101"/>
      <c r="I57" s="125"/>
      <c r="J57" s="125"/>
      <c r="K57" s="126"/>
      <c r="L57" s="111"/>
      <c r="M57" s="117"/>
      <c r="N57" s="102"/>
      <c r="O57" s="115"/>
      <c r="P57" s="111"/>
      <c r="Q57" s="37" t="s">
        <v>195</v>
      </c>
      <c r="R57" s="41"/>
    </row>
    <row r="58" spans="1:18" ht="18" customHeight="1">
      <c r="A58" s="1639"/>
      <c r="B58" s="1658"/>
      <c r="C58" s="1643"/>
      <c r="D58" s="98"/>
      <c r="E58" s="98"/>
      <c r="F58" s="1104" t="s">
        <v>611</v>
      </c>
      <c r="G58" s="131"/>
      <c r="H58" s="133"/>
      <c r="I58" s="125"/>
      <c r="J58" s="125"/>
      <c r="K58" s="134"/>
      <c r="L58" s="119"/>
      <c r="M58" s="120"/>
      <c r="N58" s="121"/>
      <c r="O58" s="122"/>
      <c r="P58" s="119"/>
      <c r="Q58" s="40"/>
      <c r="R58" s="41"/>
    </row>
    <row r="59" spans="1:18" ht="24.75" customHeight="1">
      <c r="A59" s="1639" t="s">
        <v>512</v>
      </c>
      <c r="B59" s="1640" t="s">
        <v>253</v>
      </c>
      <c r="C59" s="1643" t="s">
        <v>185</v>
      </c>
      <c r="D59" s="110"/>
      <c r="E59" s="110"/>
      <c r="F59" s="1103" t="s">
        <v>192</v>
      </c>
      <c r="G59" s="135"/>
      <c r="H59" s="123"/>
      <c r="I59" s="124"/>
      <c r="J59" s="124"/>
      <c r="K59" s="110"/>
      <c r="L59" s="111"/>
      <c r="M59" s="114"/>
      <c r="N59" s="100"/>
      <c r="O59" s="115"/>
      <c r="P59" s="111"/>
      <c r="Q59" s="37"/>
      <c r="R59" s="41"/>
    </row>
    <row r="60" spans="1:18" ht="26.25" customHeight="1">
      <c r="A60" s="1639"/>
      <c r="B60" s="1641"/>
      <c r="C60" s="1643"/>
      <c r="D60" s="101"/>
      <c r="E60" s="101"/>
      <c r="F60" s="1085">
        <v>0.70833333333333337</v>
      </c>
      <c r="G60" s="131"/>
      <c r="H60" s="101"/>
      <c r="I60" s="125"/>
      <c r="J60" s="125"/>
      <c r="K60" s="126"/>
      <c r="L60" s="111"/>
      <c r="M60" s="117"/>
      <c r="N60" s="102"/>
      <c r="O60" s="115"/>
      <c r="P60" s="111"/>
      <c r="Q60" s="37" t="s">
        <v>195</v>
      </c>
      <c r="R60" s="41"/>
    </row>
    <row r="61" spans="1:18" ht="35.25" customHeight="1">
      <c r="A61" s="1639"/>
      <c r="B61" s="1641"/>
      <c r="C61" s="1643"/>
      <c r="D61" s="98"/>
      <c r="E61" s="98"/>
      <c r="F61" s="621" t="s">
        <v>611</v>
      </c>
      <c r="G61" s="132"/>
      <c r="H61" s="127"/>
      <c r="I61" s="128"/>
      <c r="J61" s="128"/>
      <c r="K61" s="129"/>
      <c r="L61" s="111"/>
      <c r="M61" s="114"/>
      <c r="N61" s="136"/>
      <c r="O61" s="122"/>
      <c r="P61" s="119"/>
      <c r="Q61" s="40"/>
      <c r="R61" s="41"/>
    </row>
    <row r="62" spans="1:18" ht="18" customHeight="1">
      <c r="A62" s="1644" t="s">
        <v>567</v>
      </c>
      <c r="B62" s="1712" t="s">
        <v>201</v>
      </c>
      <c r="C62" s="1646" t="s">
        <v>185</v>
      </c>
      <c r="D62" s="410"/>
      <c r="E62" s="411" t="s">
        <v>703</v>
      </c>
      <c r="F62" s="411"/>
      <c r="G62" s="410"/>
      <c r="H62" s="412"/>
      <c r="I62" s="412"/>
      <c r="J62" s="413"/>
      <c r="K62" s="414"/>
      <c r="L62" s="415"/>
      <c r="M62" s="416"/>
      <c r="N62" s="414"/>
      <c r="O62" s="417"/>
      <c r="P62" s="418"/>
      <c r="Q62" s="419"/>
      <c r="R62" s="41"/>
    </row>
    <row r="63" spans="1:18" ht="18" customHeight="1">
      <c r="A63" s="1644"/>
      <c r="B63" s="1712"/>
      <c r="C63" s="1646"/>
      <c r="D63" s="420"/>
      <c r="E63" s="420">
        <v>0.70833333333333337</v>
      </c>
      <c r="F63" s="421"/>
      <c r="G63" s="420"/>
      <c r="H63" s="412"/>
      <c r="I63" s="412"/>
      <c r="J63" s="422"/>
      <c r="K63" s="418"/>
      <c r="L63" s="423"/>
      <c r="M63" s="424"/>
      <c r="N63" s="425"/>
      <c r="O63" s="417"/>
      <c r="P63" s="418"/>
      <c r="Q63" s="419" t="s">
        <v>202</v>
      </c>
      <c r="R63" s="41"/>
    </row>
    <row r="64" spans="1:18" ht="18" customHeight="1">
      <c r="A64" s="1644"/>
      <c r="B64" s="1712"/>
      <c r="C64" s="1646"/>
      <c r="D64" s="426"/>
      <c r="E64" s="542" t="s">
        <v>612</v>
      </c>
      <c r="F64" s="427"/>
      <c r="G64" s="426"/>
      <c r="H64" s="428"/>
      <c r="I64" s="428"/>
      <c r="J64" s="426"/>
      <c r="K64" s="427"/>
      <c r="L64" s="428"/>
      <c r="M64" s="429"/>
      <c r="N64" s="430"/>
      <c r="O64" s="431"/>
      <c r="P64" s="432"/>
      <c r="Q64" s="419"/>
      <c r="R64" s="41"/>
    </row>
    <row r="65" spans="1:18" ht="18" customHeight="1">
      <c r="A65" s="1644" t="s">
        <v>567</v>
      </c>
      <c r="B65" s="1647" t="s">
        <v>254</v>
      </c>
      <c r="C65" s="1646" t="s">
        <v>185</v>
      </c>
      <c r="D65" s="410"/>
      <c r="E65" s="410">
        <v>45677</v>
      </c>
      <c r="F65" s="421"/>
      <c r="G65" s="410"/>
      <c r="H65" s="412"/>
      <c r="I65" s="412"/>
      <c r="J65" s="413"/>
      <c r="K65" s="414"/>
      <c r="L65" s="415"/>
      <c r="M65" s="416"/>
      <c r="N65" s="425"/>
      <c r="O65" s="417"/>
      <c r="P65" s="418"/>
      <c r="Q65" s="433"/>
      <c r="R65" s="41"/>
    </row>
    <row r="66" spans="1:18" ht="18" customHeight="1">
      <c r="A66" s="1644"/>
      <c r="B66" s="1647"/>
      <c r="C66" s="1646"/>
      <c r="D66" s="420"/>
      <c r="E66" s="420">
        <v>0.70833333333333337</v>
      </c>
      <c r="F66" s="421"/>
      <c r="G66" s="420"/>
      <c r="H66" s="412"/>
      <c r="I66" s="412"/>
      <c r="J66" s="422"/>
      <c r="K66" s="418"/>
      <c r="L66" s="423"/>
      <c r="M66" s="424"/>
      <c r="N66" s="425"/>
      <c r="O66" s="417"/>
      <c r="P66" s="418"/>
      <c r="Q66" s="454" t="s">
        <v>202</v>
      </c>
      <c r="R66" s="41"/>
    </row>
    <row r="67" spans="1:18" ht="18" customHeight="1">
      <c r="A67" s="1644"/>
      <c r="B67" s="1647"/>
      <c r="C67" s="1646"/>
      <c r="D67" s="434"/>
      <c r="E67" s="543" t="s">
        <v>612</v>
      </c>
      <c r="F67" s="435"/>
      <c r="G67" s="434"/>
      <c r="H67" s="436"/>
      <c r="I67" s="436"/>
      <c r="J67" s="434"/>
      <c r="K67" s="435"/>
      <c r="L67" s="436"/>
      <c r="M67" s="437"/>
      <c r="N67" s="430"/>
      <c r="O67" s="431"/>
      <c r="P67" s="432"/>
      <c r="Q67" s="455" t="s">
        <v>704</v>
      </c>
      <c r="R67" s="41"/>
    </row>
    <row r="68" spans="1:18" ht="18" customHeight="1">
      <c r="A68" s="1644" t="s">
        <v>567</v>
      </c>
      <c r="B68" s="1645" t="s">
        <v>203</v>
      </c>
      <c r="C68" s="1646" t="s">
        <v>185</v>
      </c>
      <c r="D68" s="410"/>
      <c r="E68" s="410">
        <v>45677</v>
      </c>
      <c r="F68" s="421"/>
      <c r="G68" s="410"/>
      <c r="H68" s="412"/>
      <c r="I68" s="412"/>
      <c r="J68" s="413"/>
      <c r="K68" s="414"/>
      <c r="L68" s="415"/>
      <c r="M68" s="416"/>
      <c r="N68" s="438"/>
      <c r="O68" s="439"/>
      <c r="P68" s="414"/>
      <c r="Q68" s="440"/>
      <c r="R68" s="41"/>
    </row>
    <row r="69" spans="1:18" ht="18" customHeight="1">
      <c r="A69" s="1644"/>
      <c r="B69" s="1645"/>
      <c r="C69" s="1646"/>
      <c r="D69" s="420"/>
      <c r="E69" s="420">
        <v>0.70833333333333337</v>
      </c>
      <c r="F69" s="421"/>
      <c r="G69" s="420"/>
      <c r="H69" s="412"/>
      <c r="I69" s="412"/>
      <c r="J69" s="422"/>
      <c r="K69" s="418"/>
      <c r="L69" s="423"/>
      <c r="M69" s="424"/>
      <c r="N69" s="425"/>
      <c r="O69" s="417"/>
      <c r="P69" s="418"/>
      <c r="Q69" s="419" t="s">
        <v>202</v>
      </c>
      <c r="R69" s="41"/>
    </row>
    <row r="70" spans="1:18" ht="18" customHeight="1">
      <c r="A70" s="1644"/>
      <c r="B70" s="1713"/>
      <c r="C70" s="1646"/>
      <c r="D70" s="441"/>
      <c r="E70" s="544" t="s">
        <v>612</v>
      </c>
      <c r="F70" s="435"/>
      <c r="G70" s="441"/>
      <c r="H70" s="436"/>
      <c r="I70" s="436"/>
      <c r="J70" s="434"/>
      <c r="K70" s="435"/>
      <c r="L70" s="436"/>
      <c r="M70" s="437"/>
      <c r="N70" s="442"/>
      <c r="O70" s="443"/>
      <c r="P70" s="444"/>
      <c r="Q70" s="419"/>
      <c r="R70" s="41"/>
    </row>
    <row r="71" spans="1:18" ht="18" customHeight="1">
      <c r="A71" s="1644" t="s">
        <v>567</v>
      </c>
      <c r="B71" s="1645" t="s">
        <v>204</v>
      </c>
      <c r="C71" s="1646" t="s">
        <v>185</v>
      </c>
      <c r="D71" s="445"/>
      <c r="E71" s="445">
        <v>45677</v>
      </c>
      <c r="F71" s="421"/>
      <c r="G71" s="445"/>
      <c r="H71" s="412"/>
      <c r="I71" s="412"/>
      <c r="J71" s="413"/>
      <c r="K71" s="414"/>
      <c r="L71" s="415"/>
      <c r="M71" s="416"/>
      <c r="N71" s="438"/>
      <c r="O71" s="439"/>
      <c r="P71" s="414"/>
      <c r="Q71" s="440"/>
      <c r="R71" s="41"/>
    </row>
    <row r="72" spans="1:18" ht="18" customHeight="1">
      <c r="A72" s="1644"/>
      <c r="B72" s="1645"/>
      <c r="C72" s="1646"/>
      <c r="D72" s="420"/>
      <c r="E72" s="420">
        <v>0.70833333333333337</v>
      </c>
      <c r="F72" s="421"/>
      <c r="G72" s="420"/>
      <c r="H72" s="412"/>
      <c r="I72" s="412"/>
      <c r="J72" s="422"/>
      <c r="K72" s="418"/>
      <c r="L72" s="423"/>
      <c r="M72" s="424"/>
      <c r="N72" s="425"/>
      <c r="O72" s="417"/>
      <c r="P72" s="418"/>
      <c r="Q72" s="419" t="s">
        <v>202</v>
      </c>
      <c r="R72" s="41"/>
    </row>
    <row r="73" spans="1:18" ht="18" customHeight="1">
      <c r="A73" s="1644"/>
      <c r="B73" s="1645"/>
      <c r="C73" s="1646"/>
      <c r="D73" s="441"/>
      <c r="E73" s="544" t="s">
        <v>612</v>
      </c>
      <c r="F73" s="435"/>
      <c r="G73" s="441"/>
      <c r="H73" s="436"/>
      <c r="I73" s="436"/>
      <c r="J73" s="441"/>
      <c r="K73" s="435"/>
      <c r="L73" s="436"/>
      <c r="M73" s="437"/>
      <c r="N73" s="430"/>
      <c r="O73" s="431"/>
      <c r="P73" s="432"/>
      <c r="Q73" s="419"/>
      <c r="R73" s="41"/>
    </row>
    <row r="74" spans="1:18" ht="18" customHeight="1">
      <c r="A74" s="1644" t="s">
        <v>567</v>
      </c>
      <c r="B74" s="1647" t="s">
        <v>255</v>
      </c>
      <c r="C74" s="1646" t="s">
        <v>185</v>
      </c>
      <c r="D74" s="445"/>
      <c r="E74" s="445">
        <v>45677</v>
      </c>
      <c r="F74" s="421"/>
      <c r="G74" s="445"/>
      <c r="H74" s="412"/>
      <c r="I74" s="412"/>
      <c r="J74" s="446"/>
      <c r="K74" s="414"/>
      <c r="L74" s="415"/>
      <c r="M74" s="416"/>
      <c r="N74" s="438"/>
      <c r="O74" s="439"/>
      <c r="P74" s="414"/>
      <c r="Q74" s="440"/>
      <c r="R74" s="41"/>
    </row>
    <row r="75" spans="1:18" ht="18" customHeight="1">
      <c r="A75" s="1644"/>
      <c r="B75" s="1647"/>
      <c r="C75" s="1646"/>
      <c r="D75" s="420"/>
      <c r="E75" s="420">
        <v>0.70833333333333337</v>
      </c>
      <c r="F75" s="421"/>
      <c r="G75" s="420"/>
      <c r="H75" s="412"/>
      <c r="I75" s="412"/>
      <c r="J75" s="422"/>
      <c r="K75" s="418"/>
      <c r="L75" s="423"/>
      <c r="M75" s="424"/>
      <c r="N75" s="425"/>
      <c r="O75" s="417"/>
      <c r="P75" s="418"/>
      <c r="Q75" s="454" t="s">
        <v>202</v>
      </c>
      <c r="R75" s="41"/>
    </row>
    <row r="76" spans="1:18" ht="18" customHeight="1">
      <c r="A76" s="1644"/>
      <c r="B76" s="1647"/>
      <c r="C76" s="1646"/>
      <c r="D76" s="441"/>
      <c r="E76" s="544" t="s">
        <v>612</v>
      </c>
      <c r="F76" s="435"/>
      <c r="G76" s="441"/>
      <c r="H76" s="447"/>
      <c r="I76" s="447"/>
      <c r="J76" s="448"/>
      <c r="K76" s="435"/>
      <c r="L76" s="436"/>
      <c r="M76" s="437"/>
      <c r="N76" s="430"/>
      <c r="O76" s="431"/>
      <c r="P76" s="432"/>
      <c r="Q76" s="455" t="s">
        <v>704</v>
      </c>
      <c r="R76" s="41"/>
    </row>
    <row r="77" spans="1:18" ht="18" customHeight="1">
      <c r="A77" s="1644" t="s">
        <v>567</v>
      </c>
      <c r="B77" s="1645" t="s">
        <v>205</v>
      </c>
      <c r="C77" s="1646" t="s">
        <v>185</v>
      </c>
      <c r="D77" s="445"/>
      <c r="E77" s="445">
        <v>45677</v>
      </c>
      <c r="F77" s="449"/>
      <c r="G77" s="445"/>
      <c r="H77" s="450"/>
      <c r="I77" s="450"/>
      <c r="J77" s="413"/>
      <c r="K77" s="414"/>
      <c r="L77" s="415"/>
      <c r="M77" s="416"/>
      <c r="N77" s="438"/>
      <c r="O77" s="439"/>
      <c r="P77" s="414"/>
      <c r="Q77" s="440"/>
      <c r="R77" s="41"/>
    </row>
    <row r="78" spans="1:18" ht="18" customHeight="1">
      <c r="A78" s="1644"/>
      <c r="B78" s="1645"/>
      <c r="C78" s="1646"/>
      <c r="D78" s="420"/>
      <c r="E78" s="420">
        <v>0.70833333333333337</v>
      </c>
      <c r="F78" s="421"/>
      <c r="G78" s="420"/>
      <c r="H78" s="412"/>
      <c r="I78" s="412"/>
      <c r="J78" s="422"/>
      <c r="K78" s="418"/>
      <c r="L78" s="423"/>
      <c r="M78" s="424"/>
      <c r="N78" s="425"/>
      <c r="O78" s="417"/>
      <c r="P78" s="418"/>
      <c r="Q78" s="419" t="s">
        <v>202</v>
      </c>
      <c r="R78" s="41"/>
    </row>
    <row r="79" spans="1:18" ht="25.5" customHeight="1">
      <c r="A79" s="1644"/>
      <c r="B79" s="1645"/>
      <c r="C79" s="1646"/>
      <c r="D79" s="451"/>
      <c r="E79" s="545" t="s">
        <v>612</v>
      </c>
      <c r="F79" s="435"/>
      <c r="G79" s="451"/>
      <c r="H79" s="436"/>
      <c r="I79" s="436"/>
      <c r="J79" s="451"/>
      <c r="K79" s="435"/>
      <c r="L79" s="436"/>
      <c r="M79" s="437"/>
      <c r="N79" s="430"/>
      <c r="O79" s="431"/>
      <c r="P79" s="432"/>
      <c r="Q79" s="419"/>
      <c r="R79" s="41"/>
    </row>
    <row r="80" spans="1:18" ht="18" customHeight="1">
      <c r="A80" s="1644" t="s">
        <v>567</v>
      </c>
      <c r="B80" s="1647" t="s">
        <v>256</v>
      </c>
      <c r="C80" s="1646" t="s">
        <v>185</v>
      </c>
      <c r="D80" s="445"/>
      <c r="E80" s="445">
        <v>45677</v>
      </c>
      <c r="F80" s="421"/>
      <c r="G80" s="445"/>
      <c r="H80" s="412"/>
      <c r="I80" s="412"/>
      <c r="J80" s="446"/>
      <c r="K80" s="414"/>
      <c r="L80" s="415"/>
      <c r="M80" s="416"/>
      <c r="N80" s="438"/>
      <c r="O80" s="439"/>
      <c r="P80" s="414"/>
      <c r="Q80" s="440"/>
      <c r="R80" s="41"/>
    </row>
    <row r="81" spans="1:18" ht="18" customHeight="1">
      <c r="A81" s="1644"/>
      <c r="B81" s="1647"/>
      <c r="C81" s="1646"/>
      <c r="D81" s="420"/>
      <c r="E81" s="420">
        <v>0.70833333333333337</v>
      </c>
      <c r="F81" s="421"/>
      <c r="G81" s="420"/>
      <c r="H81" s="412"/>
      <c r="I81" s="412"/>
      <c r="J81" s="422"/>
      <c r="K81" s="418"/>
      <c r="L81" s="423"/>
      <c r="M81" s="424"/>
      <c r="N81" s="425"/>
      <c r="O81" s="417"/>
      <c r="P81" s="418"/>
      <c r="Q81" s="419" t="s">
        <v>202</v>
      </c>
      <c r="R81" s="41"/>
    </row>
    <row r="82" spans="1:18" ht="25.5" customHeight="1">
      <c r="A82" s="1644"/>
      <c r="B82" s="1647"/>
      <c r="C82" s="1646"/>
      <c r="D82" s="451"/>
      <c r="E82" s="545" t="s">
        <v>612</v>
      </c>
      <c r="F82" s="435"/>
      <c r="G82" s="451"/>
      <c r="H82" s="436"/>
      <c r="I82" s="436"/>
      <c r="J82" s="452"/>
      <c r="K82" s="435"/>
      <c r="L82" s="436"/>
      <c r="M82" s="437"/>
      <c r="N82" s="430"/>
      <c r="O82" s="431"/>
      <c r="P82" s="432"/>
      <c r="Q82" s="419"/>
      <c r="R82" s="41"/>
    </row>
    <row r="83" spans="1:18" ht="18" customHeight="1">
      <c r="A83" s="1644" t="s">
        <v>567</v>
      </c>
      <c r="B83" s="1648" t="s">
        <v>257</v>
      </c>
      <c r="C83" s="1646" t="s">
        <v>185</v>
      </c>
      <c r="D83" s="445"/>
      <c r="E83" s="445">
        <v>45677</v>
      </c>
      <c r="F83" s="421"/>
      <c r="G83" s="445"/>
      <c r="H83" s="412"/>
      <c r="I83" s="412"/>
      <c r="J83" s="413"/>
      <c r="K83" s="414"/>
      <c r="L83" s="415"/>
      <c r="M83" s="416"/>
      <c r="N83" s="438"/>
      <c r="O83" s="439"/>
      <c r="P83" s="414"/>
      <c r="Q83" s="440"/>
      <c r="R83" s="41"/>
    </row>
    <row r="84" spans="1:18" ht="18" customHeight="1">
      <c r="A84" s="1644"/>
      <c r="B84" s="1649"/>
      <c r="C84" s="1646"/>
      <c r="D84" s="420"/>
      <c r="E84" s="420">
        <v>0.70833333333333337</v>
      </c>
      <c r="F84" s="421"/>
      <c r="G84" s="420"/>
      <c r="H84" s="412"/>
      <c r="I84" s="412"/>
      <c r="J84" s="422"/>
      <c r="K84" s="418"/>
      <c r="L84" s="423"/>
      <c r="M84" s="424"/>
      <c r="N84" s="425"/>
      <c r="O84" s="417"/>
      <c r="P84" s="418"/>
      <c r="Q84" s="454" t="s">
        <v>202</v>
      </c>
      <c r="R84" s="41"/>
    </row>
    <row r="85" spans="1:18" ht="25.5" customHeight="1">
      <c r="A85" s="1644"/>
      <c r="B85" s="1650"/>
      <c r="C85" s="1646"/>
      <c r="D85" s="451"/>
      <c r="E85" s="545" t="s">
        <v>612</v>
      </c>
      <c r="F85" s="435"/>
      <c r="G85" s="451"/>
      <c r="H85" s="436"/>
      <c r="I85" s="436"/>
      <c r="J85" s="452"/>
      <c r="K85" s="435"/>
      <c r="L85" s="436"/>
      <c r="M85" s="437"/>
      <c r="N85" s="430"/>
      <c r="O85" s="431"/>
      <c r="P85" s="432"/>
      <c r="Q85" s="455" t="s">
        <v>704</v>
      </c>
      <c r="R85" s="41"/>
    </row>
    <row r="86" spans="1:18" ht="18" customHeight="1">
      <c r="A86" s="1644" t="s">
        <v>567</v>
      </c>
      <c r="B86" s="1648" t="s">
        <v>258</v>
      </c>
      <c r="C86" s="1646" t="s">
        <v>185</v>
      </c>
      <c r="D86" s="445"/>
      <c r="E86" s="445">
        <v>45677</v>
      </c>
      <c r="F86" s="421"/>
      <c r="G86" s="445"/>
      <c r="H86" s="412"/>
      <c r="I86" s="412"/>
      <c r="J86" s="413"/>
      <c r="K86" s="414"/>
      <c r="L86" s="415"/>
      <c r="M86" s="416"/>
      <c r="N86" s="438"/>
      <c r="O86" s="439"/>
      <c r="P86" s="414"/>
      <c r="Q86" s="440"/>
      <c r="R86" s="41"/>
    </row>
    <row r="87" spans="1:18" ht="18" customHeight="1">
      <c r="A87" s="1644"/>
      <c r="B87" s="1649"/>
      <c r="C87" s="1646"/>
      <c r="D87" s="420"/>
      <c r="E87" s="420">
        <v>0.70833333333333337</v>
      </c>
      <c r="F87" s="421"/>
      <c r="G87" s="420"/>
      <c r="H87" s="412"/>
      <c r="I87" s="412"/>
      <c r="J87" s="422"/>
      <c r="K87" s="418"/>
      <c r="L87" s="423"/>
      <c r="M87" s="424"/>
      <c r="N87" s="425"/>
      <c r="O87" s="417"/>
      <c r="P87" s="418"/>
      <c r="Q87" s="419" t="s">
        <v>202</v>
      </c>
      <c r="R87" s="41"/>
    </row>
    <row r="88" spans="1:18" ht="25.5" customHeight="1">
      <c r="A88" s="1644"/>
      <c r="B88" s="1650"/>
      <c r="C88" s="1646"/>
      <c r="D88" s="453"/>
      <c r="E88" s="546" t="s">
        <v>612</v>
      </c>
      <c r="F88" s="435"/>
      <c r="G88" s="451"/>
      <c r="H88" s="436"/>
      <c r="I88" s="436"/>
      <c r="J88" s="452"/>
      <c r="K88" s="435"/>
      <c r="L88" s="436"/>
      <c r="M88" s="437"/>
      <c r="N88" s="430"/>
      <c r="O88" s="431"/>
      <c r="P88" s="432"/>
      <c r="Q88" s="419"/>
      <c r="R88" s="41"/>
    </row>
    <row r="89" spans="1:18" ht="18" customHeight="1">
      <c r="A89" s="1639" t="s">
        <v>567</v>
      </c>
      <c r="B89" s="1653" t="s">
        <v>677</v>
      </c>
      <c r="C89" s="1643" t="s">
        <v>185</v>
      </c>
      <c r="D89" s="99"/>
      <c r="E89" s="99"/>
      <c r="F89" s="137"/>
      <c r="G89" s="189"/>
      <c r="H89" s="99">
        <v>45762</v>
      </c>
      <c r="I89" s="125"/>
      <c r="J89" s="125"/>
      <c r="K89" s="130">
        <v>45853</v>
      </c>
      <c r="L89" s="138"/>
      <c r="M89" s="139"/>
      <c r="N89" s="105">
        <v>45945</v>
      </c>
      <c r="O89" s="115"/>
      <c r="P89" s="111"/>
      <c r="Q89" s="190"/>
      <c r="R89" s="41"/>
    </row>
    <row r="90" spans="1:18" ht="18" customHeight="1">
      <c r="A90" s="1639"/>
      <c r="B90" s="1653"/>
      <c r="C90" s="1643"/>
      <c r="D90" s="101"/>
      <c r="E90" s="101"/>
      <c r="F90" s="131"/>
      <c r="G90" s="131"/>
      <c r="H90" s="101">
        <v>0.70833333333333337</v>
      </c>
      <c r="I90" s="125"/>
      <c r="J90" s="125"/>
      <c r="K90" s="126">
        <v>0.70833333333333337</v>
      </c>
      <c r="L90" s="111"/>
      <c r="M90" s="114"/>
      <c r="N90" s="102">
        <v>0.70833333333333337</v>
      </c>
      <c r="O90" s="115"/>
      <c r="P90" s="111"/>
      <c r="Q90" s="37" t="s">
        <v>202</v>
      </c>
      <c r="R90" s="41"/>
    </row>
    <row r="91" spans="1:18" ht="18" customHeight="1">
      <c r="A91" s="1639"/>
      <c r="B91" s="1653"/>
      <c r="C91" s="1643"/>
      <c r="D91" s="164"/>
      <c r="E91" s="164"/>
      <c r="F91" s="141"/>
      <c r="G91" s="141"/>
      <c r="H91" s="217" t="s">
        <v>633</v>
      </c>
      <c r="I91" s="140"/>
      <c r="J91" s="140"/>
      <c r="K91" s="1638" t="s">
        <v>634</v>
      </c>
      <c r="L91" s="141"/>
      <c r="M91" s="140"/>
      <c r="N91" s="217" t="s">
        <v>635</v>
      </c>
      <c r="O91" s="122"/>
      <c r="P91" s="119"/>
      <c r="Q91" s="37" t="s">
        <v>701</v>
      </c>
      <c r="R91" s="41"/>
    </row>
    <row r="92" spans="1:18" ht="18" customHeight="1">
      <c r="A92" s="1639" t="s">
        <v>567</v>
      </c>
      <c r="B92" s="1651" t="s">
        <v>678</v>
      </c>
      <c r="C92" s="1643" t="s">
        <v>185</v>
      </c>
      <c r="D92" s="99"/>
      <c r="E92" s="99"/>
      <c r="F92" s="137"/>
      <c r="G92" s="131"/>
      <c r="H92" s="99">
        <v>45762</v>
      </c>
      <c r="I92" s="125"/>
      <c r="J92" s="125"/>
      <c r="K92" s="130">
        <v>45853</v>
      </c>
      <c r="L92" s="138"/>
      <c r="M92" s="139"/>
      <c r="N92" s="105">
        <v>45945</v>
      </c>
      <c r="O92" s="142"/>
      <c r="P92" s="138"/>
      <c r="Q92" s="42"/>
      <c r="R92" s="41"/>
    </row>
    <row r="93" spans="1:18" ht="18" customHeight="1">
      <c r="A93" s="1639"/>
      <c r="B93" s="1651"/>
      <c r="C93" s="1643"/>
      <c r="D93" s="101"/>
      <c r="E93" s="101"/>
      <c r="F93" s="131"/>
      <c r="G93" s="131"/>
      <c r="H93" s="101">
        <v>0.70833333333333337</v>
      </c>
      <c r="I93" s="125"/>
      <c r="J93" s="125"/>
      <c r="K93" s="126">
        <v>0.70833333333333337</v>
      </c>
      <c r="L93" s="111"/>
      <c r="M93" s="114"/>
      <c r="N93" s="102">
        <v>0.70833333333333337</v>
      </c>
      <c r="O93" s="115"/>
      <c r="P93" s="111"/>
      <c r="Q93" s="37" t="s">
        <v>202</v>
      </c>
      <c r="R93" s="41"/>
    </row>
    <row r="94" spans="1:18" ht="18" customHeight="1">
      <c r="A94" s="1639"/>
      <c r="B94" s="1716"/>
      <c r="C94" s="1643"/>
      <c r="D94" s="1623"/>
      <c r="E94" s="165"/>
      <c r="F94" s="141"/>
      <c r="G94" s="141"/>
      <c r="H94" s="621" t="s">
        <v>633</v>
      </c>
      <c r="I94" s="140"/>
      <c r="J94" s="140"/>
      <c r="K94" s="217" t="s">
        <v>634</v>
      </c>
      <c r="L94" s="141"/>
      <c r="M94" s="140"/>
      <c r="N94" s="217" t="s">
        <v>635</v>
      </c>
      <c r="O94" s="143"/>
      <c r="P94" s="144"/>
      <c r="Q94" s="37" t="s">
        <v>701</v>
      </c>
      <c r="R94" s="41"/>
    </row>
    <row r="95" spans="1:18" ht="18" customHeight="1">
      <c r="A95" s="1639" t="s">
        <v>567</v>
      </c>
      <c r="B95" s="1651" t="s">
        <v>679</v>
      </c>
      <c r="C95" s="1643" t="s">
        <v>185</v>
      </c>
      <c r="D95" s="169"/>
      <c r="E95" s="169"/>
      <c r="F95" s="137"/>
      <c r="G95" s="131"/>
      <c r="H95" s="169">
        <v>45762</v>
      </c>
      <c r="I95" s="125"/>
      <c r="J95" s="125"/>
      <c r="K95" s="130">
        <v>45853</v>
      </c>
      <c r="L95" s="138"/>
      <c r="M95" s="139"/>
      <c r="N95" s="105">
        <v>45945</v>
      </c>
      <c r="O95" s="142"/>
      <c r="P95" s="138"/>
      <c r="Q95" s="42"/>
      <c r="R95" s="41"/>
    </row>
    <row r="96" spans="1:18" ht="18" customHeight="1">
      <c r="A96" s="1639"/>
      <c r="B96" s="1651"/>
      <c r="C96" s="1643"/>
      <c r="D96" s="101"/>
      <c r="E96" s="101"/>
      <c r="F96" s="131"/>
      <c r="G96" s="131"/>
      <c r="H96" s="101">
        <v>0.70833333333333337</v>
      </c>
      <c r="I96" s="125"/>
      <c r="J96" s="125"/>
      <c r="K96" s="126">
        <v>0.70833333333333337</v>
      </c>
      <c r="L96" s="111"/>
      <c r="M96" s="114"/>
      <c r="N96" s="102">
        <v>0.70833333333333337</v>
      </c>
      <c r="O96" s="115"/>
      <c r="P96" s="111"/>
      <c r="Q96" s="37" t="s">
        <v>202</v>
      </c>
      <c r="R96" s="41"/>
    </row>
    <row r="97" spans="1:18" ht="18" customHeight="1">
      <c r="A97" s="1639"/>
      <c r="B97" s="1651"/>
      <c r="C97" s="1643"/>
      <c r="D97" s="1623"/>
      <c r="E97" s="165"/>
      <c r="F97" s="168"/>
      <c r="G97" s="141"/>
      <c r="H97" s="621" t="s">
        <v>633</v>
      </c>
      <c r="I97" s="140"/>
      <c r="J97" s="140"/>
      <c r="K97" s="621" t="s">
        <v>634</v>
      </c>
      <c r="L97" s="141"/>
      <c r="M97" s="140"/>
      <c r="N97" s="217" t="s">
        <v>635</v>
      </c>
      <c r="O97" s="122"/>
      <c r="P97" s="119"/>
      <c r="Q97" s="37" t="s">
        <v>701</v>
      </c>
      <c r="R97" s="41"/>
    </row>
    <row r="98" spans="1:18" ht="18" customHeight="1">
      <c r="A98" s="1639" t="s">
        <v>567</v>
      </c>
      <c r="B98" s="1651" t="s">
        <v>683</v>
      </c>
      <c r="C98" s="1643" t="s">
        <v>185</v>
      </c>
      <c r="D98" s="169"/>
      <c r="E98" s="169"/>
      <c r="F98" s="137"/>
      <c r="G98" s="131"/>
      <c r="H98" s="169">
        <v>45762</v>
      </c>
      <c r="I98" s="170"/>
      <c r="J98" s="170"/>
      <c r="K98" s="130">
        <v>45853</v>
      </c>
      <c r="L98" s="138"/>
      <c r="M98" s="139"/>
      <c r="N98" s="105">
        <v>45945</v>
      </c>
      <c r="O98" s="142"/>
      <c r="P98" s="138"/>
      <c r="Q98" s="42"/>
      <c r="R98" s="41"/>
    </row>
    <row r="99" spans="1:18" ht="18" customHeight="1">
      <c r="A99" s="1639"/>
      <c r="B99" s="1651"/>
      <c r="C99" s="1643"/>
      <c r="D99" s="101"/>
      <c r="E99" s="101"/>
      <c r="F99" s="131"/>
      <c r="G99" s="131"/>
      <c r="H99" s="101">
        <v>0.70833333333333337</v>
      </c>
      <c r="I99" s="125"/>
      <c r="J99" s="125"/>
      <c r="K99" s="126">
        <v>0.70833333333333337</v>
      </c>
      <c r="L99" s="111"/>
      <c r="M99" s="114"/>
      <c r="N99" s="102">
        <v>0.70833333333333337</v>
      </c>
      <c r="O99" s="115"/>
      <c r="P99" s="111"/>
      <c r="Q99" s="37" t="s">
        <v>202</v>
      </c>
      <c r="R99" s="41"/>
    </row>
    <row r="100" spans="1:18" ht="25.5" customHeight="1">
      <c r="A100" s="1639"/>
      <c r="B100" s="1651"/>
      <c r="C100" s="1643"/>
      <c r="D100" s="1624"/>
      <c r="E100" s="166"/>
      <c r="F100" s="141"/>
      <c r="G100" s="141"/>
      <c r="H100" s="2" t="s">
        <v>633</v>
      </c>
      <c r="I100" s="140"/>
      <c r="J100" s="140"/>
      <c r="K100" s="2" t="s">
        <v>634</v>
      </c>
      <c r="L100" s="141"/>
      <c r="M100" s="140"/>
      <c r="N100" s="217" t="s">
        <v>635</v>
      </c>
      <c r="O100" s="122"/>
      <c r="P100" s="119"/>
      <c r="Q100" s="37" t="s">
        <v>701</v>
      </c>
      <c r="R100" s="41"/>
    </row>
    <row r="101" spans="1:18" ht="18" customHeight="1">
      <c r="A101" s="1639" t="s">
        <v>567</v>
      </c>
      <c r="B101" s="1652" t="s">
        <v>684</v>
      </c>
      <c r="C101" s="1643" t="s">
        <v>185</v>
      </c>
      <c r="D101" s="169"/>
      <c r="E101" s="169"/>
      <c r="F101" s="137"/>
      <c r="G101" s="131"/>
      <c r="H101" s="169">
        <v>45762</v>
      </c>
      <c r="I101" s="125"/>
      <c r="J101" s="125"/>
      <c r="K101" s="171">
        <v>45853</v>
      </c>
      <c r="L101" s="138"/>
      <c r="M101" s="139"/>
      <c r="N101" s="105">
        <v>45945</v>
      </c>
      <c r="O101" s="142"/>
      <c r="P101" s="138"/>
      <c r="Q101" s="42"/>
      <c r="R101" s="41"/>
    </row>
    <row r="102" spans="1:18" ht="18" customHeight="1">
      <c r="A102" s="1639"/>
      <c r="B102" s="1652"/>
      <c r="C102" s="1643"/>
      <c r="D102" s="101"/>
      <c r="E102" s="101"/>
      <c r="F102" s="131"/>
      <c r="G102" s="131"/>
      <c r="H102" s="101">
        <v>0.70833333333333337</v>
      </c>
      <c r="I102" s="125"/>
      <c r="J102" s="125"/>
      <c r="K102" s="126">
        <v>0.70833333333333337</v>
      </c>
      <c r="L102" s="111"/>
      <c r="M102" s="114"/>
      <c r="N102" s="102">
        <v>0.70833333333333337</v>
      </c>
      <c r="O102" s="115"/>
      <c r="P102" s="111"/>
      <c r="Q102" s="37" t="s">
        <v>202</v>
      </c>
      <c r="R102" s="41"/>
    </row>
    <row r="103" spans="1:18" ht="25.5" customHeight="1">
      <c r="A103" s="1639"/>
      <c r="B103" s="1652"/>
      <c r="C103" s="1643"/>
      <c r="D103" s="1624"/>
      <c r="E103" s="166"/>
      <c r="F103" s="141"/>
      <c r="G103" s="141"/>
      <c r="H103" s="2" t="s">
        <v>633</v>
      </c>
      <c r="I103" s="140"/>
      <c r="J103" s="140"/>
      <c r="K103" s="1625" t="s">
        <v>634</v>
      </c>
      <c r="L103" s="141"/>
      <c r="M103" s="140"/>
      <c r="N103" s="217" t="s">
        <v>635</v>
      </c>
      <c r="O103" s="122"/>
      <c r="P103" s="119"/>
      <c r="Q103" s="37" t="s">
        <v>701</v>
      </c>
      <c r="R103" s="41"/>
    </row>
    <row r="104" spans="1:18" ht="18" customHeight="1">
      <c r="A104" s="1639" t="s">
        <v>567</v>
      </c>
      <c r="B104" s="1640" t="s">
        <v>693</v>
      </c>
      <c r="C104" s="1643" t="s">
        <v>185</v>
      </c>
      <c r="D104" s="169"/>
      <c r="E104" s="169"/>
      <c r="F104" s="137"/>
      <c r="G104" s="131"/>
      <c r="H104" s="169">
        <v>45762</v>
      </c>
      <c r="I104" s="125"/>
      <c r="J104" s="125"/>
      <c r="K104" s="130">
        <v>45853</v>
      </c>
      <c r="L104" s="138"/>
      <c r="M104" s="139"/>
      <c r="N104" s="105">
        <v>45945</v>
      </c>
      <c r="O104" s="142"/>
      <c r="P104" s="138"/>
      <c r="Q104" s="42"/>
      <c r="R104" s="41"/>
    </row>
    <row r="105" spans="1:18" ht="18" customHeight="1">
      <c r="A105" s="1639"/>
      <c r="B105" s="1641"/>
      <c r="C105" s="1643"/>
      <c r="D105" s="101"/>
      <c r="E105" s="101"/>
      <c r="F105" s="131"/>
      <c r="G105" s="131"/>
      <c r="H105" s="101">
        <v>0.70833333333333337</v>
      </c>
      <c r="I105" s="125"/>
      <c r="J105" s="125"/>
      <c r="K105" s="126">
        <v>0.70833333333333337</v>
      </c>
      <c r="L105" s="111"/>
      <c r="M105" s="114"/>
      <c r="N105" s="102">
        <v>0.70833333333333337</v>
      </c>
      <c r="O105" s="115"/>
      <c r="P105" s="111"/>
      <c r="Q105" s="37" t="s">
        <v>202</v>
      </c>
      <c r="R105" s="41"/>
    </row>
    <row r="106" spans="1:18" ht="25.5" customHeight="1">
      <c r="A106" s="1639"/>
      <c r="B106" s="1642"/>
      <c r="C106" s="1643"/>
      <c r="D106" s="167"/>
      <c r="E106" s="167"/>
      <c r="F106" s="141"/>
      <c r="G106" s="141"/>
      <c r="H106" s="2" t="s">
        <v>633</v>
      </c>
      <c r="I106" s="140"/>
      <c r="J106" s="140"/>
      <c r="K106" s="1625" t="s">
        <v>634</v>
      </c>
      <c r="L106" s="141"/>
      <c r="M106" s="140"/>
      <c r="N106" s="217" t="s">
        <v>635</v>
      </c>
      <c r="O106" s="122"/>
      <c r="P106" s="119"/>
      <c r="Q106" s="37" t="s">
        <v>701</v>
      </c>
      <c r="R106" s="41"/>
    </row>
    <row r="107" spans="1:18" ht="18" customHeight="1">
      <c r="A107" s="1639" t="s">
        <v>567</v>
      </c>
      <c r="B107" s="1652" t="s">
        <v>694</v>
      </c>
      <c r="C107" s="1643" t="s">
        <v>185</v>
      </c>
      <c r="D107" s="169"/>
      <c r="E107" s="169"/>
      <c r="F107" s="137"/>
      <c r="G107" s="131"/>
      <c r="H107" s="169">
        <v>45762</v>
      </c>
      <c r="I107" s="125"/>
      <c r="J107" s="125"/>
      <c r="K107" s="130">
        <v>45853</v>
      </c>
      <c r="L107" s="138"/>
      <c r="M107" s="139"/>
      <c r="N107" s="105">
        <v>45945</v>
      </c>
      <c r="O107" s="142"/>
      <c r="P107" s="138"/>
      <c r="Q107" s="42"/>
      <c r="R107" s="41"/>
    </row>
    <row r="108" spans="1:18" ht="18" customHeight="1">
      <c r="A108" s="1639"/>
      <c r="B108" s="1652"/>
      <c r="C108" s="1643"/>
      <c r="D108" s="101"/>
      <c r="E108" s="101"/>
      <c r="F108" s="131"/>
      <c r="G108" s="131"/>
      <c r="H108" s="101">
        <v>0.70833333333333337</v>
      </c>
      <c r="I108" s="125"/>
      <c r="J108" s="125"/>
      <c r="K108" s="126">
        <v>0.70833333333333337</v>
      </c>
      <c r="L108" s="111"/>
      <c r="M108" s="114"/>
      <c r="N108" s="102">
        <v>0.70833333333333337</v>
      </c>
      <c r="O108" s="115"/>
      <c r="P108" s="111"/>
      <c r="Q108" s="37" t="s">
        <v>202</v>
      </c>
      <c r="R108" s="41"/>
    </row>
    <row r="109" spans="1:18" ht="25.5" customHeight="1">
      <c r="A109" s="1639"/>
      <c r="B109" s="1652"/>
      <c r="C109" s="1643"/>
      <c r="D109" s="167"/>
      <c r="E109" s="167"/>
      <c r="F109" s="141"/>
      <c r="G109" s="141"/>
      <c r="H109" s="2" t="s">
        <v>633</v>
      </c>
      <c r="I109" s="140"/>
      <c r="J109" s="140"/>
      <c r="K109" s="1625" t="s">
        <v>634</v>
      </c>
      <c r="L109" s="141"/>
      <c r="M109" s="140"/>
      <c r="N109" s="217" t="s">
        <v>635</v>
      </c>
      <c r="O109" s="122"/>
      <c r="P109" s="119"/>
      <c r="Q109" s="37" t="s">
        <v>702</v>
      </c>
      <c r="R109" s="41"/>
    </row>
    <row r="110" spans="1:18" ht="18" customHeight="1">
      <c r="A110" s="1639" t="s">
        <v>513</v>
      </c>
      <c r="B110" s="1652" t="s">
        <v>304</v>
      </c>
      <c r="C110" s="1643" t="s">
        <v>185</v>
      </c>
      <c r="D110" s="100"/>
      <c r="E110" s="100"/>
      <c r="F110" s="111"/>
      <c r="G110" s="113"/>
      <c r="H110" s="110" t="s">
        <v>622</v>
      </c>
      <c r="I110" s="113"/>
      <c r="J110" s="113"/>
      <c r="K110" s="100"/>
      <c r="L110" s="111"/>
      <c r="M110" s="114"/>
      <c r="N110" s="100"/>
      <c r="O110" s="142"/>
      <c r="P110" s="138"/>
      <c r="Q110" s="42"/>
      <c r="R110" s="41"/>
    </row>
    <row r="111" spans="1:18" ht="18" customHeight="1">
      <c r="A111" s="1639"/>
      <c r="B111" s="1652"/>
      <c r="C111" s="1643"/>
      <c r="D111" s="102"/>
      <c r="E111" s="102"/>
      <c r="F111" s="111"/>
      <c r="G111" s="113"/>
      <c r="H111" s="126">
        <v>0.70833333333333337</v>
      </c>
      <c r="I111" s="113"/>
      <c r="J111" s="113"/>
      <c r="K111" s="102"/>
      <c r="L111" s="111"/>
      <c r="M111" s="117"/>
      <c r="N111" s="102"/>
      <c r="O111" s="115"/>
      <c r="P111" s="111"/>
      <c r="Q111" s="37" t="s">
        <v>195</v>
      </c>
      <c r="R111" s="41"/>
    </row>
    <row r="112" spans="1:18" ht="18" customHeight="1">
      <c r="A112" s="1639"/>
      <c r="B112" s="1652"/>
      <c r="C112" s="1643"/>
      <c r="D112" s="191"/>
      <c r="E112" s="103"/>
      <c r="F112" s="119"/>
      <c r="G112" s="145"/>
      <c r="H112" s="621" t="s">
        <v>611</v>
      </c>
      <c r="I112" s="145"/>
      <c r="J112" s="145"/>
      <c r="K112" s="146"/>
      <c r="L112" s="119"/>
      <c r="M112" s="120"/>
      <c r="N112" s="121"/>
      <c r="O112" s="122"/>
      <c r="P112" s="119"/>
      <c r="Q112" s="37"/>
      <c r="R112" s="41"/>
    </row>
    <row r="113" spans="1:18" ht="18" customHeight="1">
      <c r="A113" s="1639" t="s">
        <v>513</v>
      </c>
      <c r="B113" s="1651" t="s">
        <v>207</v>
      </c>
      <c r="C113" s="1643" t="s">
        <v>185</v>
      </c>
      <c r="D113" s="100"/>
      <c r="E113" s="148"/>
      <c r="F113" s="100"/>
      <c r="G113" s="148" t="s">
        <v>452</v>
      </c>
      <c r="H113" s="148"/>
      <c r="I113" s="147"/>
      <c r="J113" s="147"/>
      <c r="K113" s="100"/>
      <c r="L113" s="138"/>
      <c r="M113" s="139"/>
      <c r="N113" s="100"/>
      <c r="O113" s="142"/>
      <c r="P113" s="138"/>
      <c r="Q113" s="42"/>
      <c r="R113" s="41"/>
    </row>
    <row r="114" spans="1:18" ht="18" customHeight="1">
      <c r="A114" s="1639"/>
      <c r="B114" s="1651"/>
      <c r="C114" s="1643"/>
      <c r="D114" s="102"/>
      <c r="E114" s="102"/>
      <c r="F114" s="102"/>
      <c r="G114" s="102">
        <v>0.70833333333333337</v>
      </c>
      <c r="H114" s="102"/>
      <c r="I114" s="113"/>
      <c r="J114" s="113"/>
      <c r="K114" s="102"/>
      <c r="L114" s="111"/>
      <c r="M114" s="117"/>
      <c r="N114" s="102"/>
      <c r="O114" s="115"/>
      <c r="P114" s="111"/>
      <c r="Q114" s="37" t="s">
        <v>195</v>
      </c>
      <c r="R114" s="41"/>
    </row>
    <row r="115" spans="1:18" ht="18" customHeight="1">
      <c r="A115" s="1639"/>
      <c r="B115" s="1651"/>
      <c r="C115" s="1643"/>
      <c r="D115" s="98"/>
      <c r="E115" s="98"/>
      <c r="F115" s="146"/>
      <c r="G115" s="621" t="s">
        <v>611</v>
      </c>
      <c r="H115" s="146"/>
      <c r="I115" s="145"/>
      <c r="J115" s="145"/>
      <c r="K115" s="146"/>
      <c r="L115" s="119"/>
      <c r="M115" s="120"/>
      <c r="N115" s="121"/>
      <c r="O115" s="122"/>
      <c r="P115" s="119"/>
      <c r="Q115" s="37"/>
      <c r="R115" s="41"/>
    </row>
    <row r="116" spans="1:18" ht="18" customHeight="1">
      <c r="A116" s="1639" t="s">
        <v>514</v>
      </c>
      <c r="B116" s="1652" t="s">
        <v>259</v>
      </c>
      <c r="C116" s="1643" t="s">
        <v>185</v>
      </c>
      <c r="D116" s="112"/>
      <c r="E116" s="112"/>
      <c r="F116" s="148"/>
      <c r="G116" s="148" t="s">
        <v>206</v>
      </c>
      <c r="H116" s="100"/>
      <c r="I116" s="147"/>
      <c r="J116" s="147"/>
      <c r="K116" s="100"/>
      <c r="L116" s="138"/>
      <c r="M116" s="139"/>
      <c r="N116" s="100"/>
      <c r="O116" s="142"/>
      <c r="P116" s="138"/>
      <c r="Q116" s="42"/>
      <c r="R116" s="41"/>
    </row>
    <row r="117" spans="1:18" ht="18" customHeight="1">
      <c r="A117" s="1639"/>
      <c r="B117" s="1652"/>
      <c r="C117" s="1643"/>
      <c r="D117" s="116"/>
      <c r="E117" s="116"/>
      <c r="F117" s="102"/>
      <c r="G117" s="102">
        <v>0.70833333333333337</v>
      </c>
      <c r="H117" s="102"/>
      <c r="I117" s="113"/>
      <c r="J117" s="113"/>
      <c r="K117" s="102"/>
      <c r="L117" s="111"/>
      <c r="M117" s="117"/>
      <c r="N117" s="102"/>
      <c r="O117" s="115"/>
      <c r="P117" s="111"/>
      <c r="Q117" s="37" t="s">
        <v>195</v>
      </c>
      <c r="R117" s="41"/>
    </row>
    <row r="118" spans="1:18" ht="18" customHeight="1">
      <c r="A118" s="1639"/>
      <c r="B118" s="1652"/>
      <c r="C118" s="1643"/>
      <c r="D118" s="150"/>
      <c r="E118" s="150"/>
      <c r="F118" s="149"/>
      <c r="G118" s="621" t="s">
        <v>611</v>
      </c>
      <c r="H118" s="146"/>
      <c r="I118" s="145"/>
      <c r="J118" s="145"/>
      <c r="K118" s="146"/>
      <c r="L118" s="119"/>
      <c r="M118" s="120"/>
      <c r="N118" s="121"/>
      <c r="O118" s="122"/>
      <c r="P118" s="119"/>
      <c r="Q118" s="37"/>
      <c r="R118" s="41"/>
    </row>
    <row r="119" spans="1:18" ht="18" customHeight="1">
      <c r="A119" s="1639" t="s">
        <v>514</v>
      </c>
      <c r="B119" s="1714" t="s">
        <v>260</v>
      </c>
      <c r="C119" s="1643" t="s">
        <v>185</v>
      </c>
      <c r="D119" s="112"/>
      <c r="E119" s="112"/>
      <c r="F119" s="148"/>
      <c r="G119" s="148" t="s">
        <v>206</v>
      </c>
      <c r="H119" s="100"/>
      <c r="I119" s="147"/>
      <c r="J119" s="147"/>
      <c r="K119" s="100"/>
      <c r="L119" s="138"/>
      <c r="M119" s="139"/>
      <c r="N119" s="100"/>
      <c r="O119" s="142"/>
      <c r="P119" s="138"/>
      <c r="Q119" s="42"/>
      <c r="R119" s="41"/>
    </row>
    <row r="120" spans="1:18" ht="18" customHeight="1">
      <c r="A120" s="1639"/>
      <c r="B120" s="1715"/>
      <c r="C120" s="1643"/>
      <c r="D120" s="116"/>
      <c r="E120" s="116"/>
      <c r="F120" s="102"/>
      <c r="G120" s="102">
        <v>0.70833333333333337</v>
      </c>
      <c r="H120" s="102"/>
      <c r="I120" s="113"/>
      <c r="J120" s="113"/>
      <c r="K120" s="102"/>
      <c r="L120" s="111"/>
      <c r="M120" s="117"/>
      <c r="N120" s="102"/>
      <c r="O120" s="115"/>
      <c r="P120" s="111"/>
      <c r="Q120" s="37" t="s">
        <v>195</v>
      </c>
      <c r="R120" s="41"/>
    </row>
    <row r="121" spans="1:18" ht="18" customHeight="1">
      <c r="A121" s="1639"/>
      <c r="B121" s="1642"/>
      <c r="C121" s="1643"/>
      <c r="D121" s="150"/>
      <c r="E121" s="150"/>
      <c r="F121" s="149"/>
      <c r="G121" s="622" t="s">
        <v>611</v>
      </c>
      <c r="H121" s="146"/>
      <c r="I121" s="145"/>
      <c r="J121" s="145"/>
      <c r="K121" s="146"/>
      <c r="L121" s="119"/>
      <c r="M121" s="120"/>
      <c r="N121" s="121"/>
      <c r="O121" s="122"/>
      <c r="P121" s="119"/>
      <c r="Q121" s="37"/>
      <c r="R121" s="41"/>
    </row>
    <row r="122" spans="1:18" ht="18" customHeight="1">
      <c r="A122" s="1639" t="s">
        <v>515</v>
      </c>
      <c r="B122" s="1717" t="s">
        <v>231</v>
      </c>
      <c r="C122" s="1643" t="s">
        <v>185</v>
      </c>
      <c r="D122" s="100"/>
      <c r="E122" s="100"/>
      <c r="F122" s="148"/>
      <c r="G122" s="100" t="s">
        <v>206</v>
      </c>
      <c r="H122" s="100"/>
      <c r="I122" s="147"/>
      <c r="J122" s="147"/>
      <c r="K122" s="100"/>
      <c r="L122" s="138"/>
      <c r="M122" s="139"/>
      <c r="N122" s="100"/>
      <c r="O122" s="142"/>
      <c r="P122" s="138"/>
      <c r="Q122" s="42"/>
      <c r="R122" s="41"/>
    </row>
    <row r="123" spans="1:18" ht="18" customHeight="1">
      <c r="A123" s="1639"/>
      <c r="B123" s="1718"/>
      <c r="C123" s="1643"/>
      <c r="D123" s="102"/>
      <c r="E123" s="102"/>
      <c r="F123" s="102"/>
      <c r="G123" s="102">
        <v>0.70833333333333337</v>
      </c>
      <c r="H123" s="102"/>
      <c r="I123" s="113"/>
      <c r="J123" s="113"/>
      <c r="K123" s="102"/>
      <c r="L123" s="111"/>
      <c r="M123" s="117"/>
      <c r="N123" s="102"/>
      <c r="O123" s="115"/>
      <c r="P123" s="111"/>
      <c r="Q123" s="37" t="s">
        <v>195</v>
      </c>
      <c r="R123" s="41"/>
    </row>
    <row r="124" spans="1:18" ht="18" customHeight="1">
      <c r="A124" s="1639"/>
      <c r="B124" s="1719"/>
      <c r="C124" s="1643"/>
      <c r="D124" s="98"/>
      <c r="E124" s="98"/>
      <c r="F124" s="98"/>
      <c r="G124" s="621" t="s">
        <v>611</v>
      </c>
      <c r="H124" s="146"/>
      <c r="I124" s="145"/>
      <c r="J124" s="145"/>
      <c r="K124" s="146"/>
      <c r="L124" s="119"/>
      <c r="M124" s="120"/>
      <c r="N124" s="121"/>
      <c r="O124" s="122"/>
      <c r="P124" s="119"/>
      <c r="Q124" s="37"/>
      <c r="R124" s="41"/>
    </row>
    <row r="125" spans="1:18" ht="18" customHeight="1">
      <c r="A125" s="1639" t="s">
        <v>515</v>
      </c>
      <c r="B125" s="1652" t="s">
        <v>245</v>
      </c>
      <c r="C125" s="1643" t="s">
        <v>185</v>
      </c>
      <c r="D125" s="100"/>
      <c r="E125" s="100"/>
      <c r="F125" s="148"/>
      <c r="G125" s="148" t="s">
        <v>206</v>
      </c>
      <c r="H125" s="100"/>
      <c r="I125" s="147"/>
      <c r="J125" s="147"/>
      <c r="K125" s="100"/>
      <c r="L125" s="138"/>
      <c r="M125" s="139"/>
      <c r="N125" s="100"/>
      <c r="O125" s="142"/>
      <c r="P125" s="138"/>
      <c r="Q125" s="42"/>
      <c r="R125" s="41"/>
    </row>
    <row r="126" spans="1:18" ht="18" customHeight="1">
      <c r="A126" s="1639"/>
      <c r="B126" s="1652"/>
      <c r="C126" s="1643"/>
      <c r="D126" s="102"/>
      <c r="E126" s="102"/>
      <c r="F126" s="102"/>
      <c r="G126" s="102">
        <v>0.70833333333333337</v>
      </c>
      <c r="H126" s="102"/>
      <c r="I126" s="113"/>
      <c r="J126" s="113"/>
      <c r="K126" s="102"/>
      <c r="L126" s="111"/>
      <c r="M126" s="117"/>
      <c r="N126" s="102"/>
      <c r="O126" s="115"/>
      <c r="P126" s="111"/>
      <c r="Q126" s="37" t="s">
        <v>195</v>
      </c>
      <c r="R126" s="41"/>
    </row>
    <row r="127" spans="1:18" ht="18" customHeight="1">
      <c r="A127" s="1639"/>
      <c r="B127" s="1652"/>
      <c r="C127" s="1643"/>
      <c r="D127" s="98"/>
      <c r="E127" s="98"/>
      <c r="F127" s="98"/>
      <c r="G127" s="621" t="s">
        <v>611</v>
      </c>
      <c r="H127" s="146"/>
      <c r="I127" s="145"/>
      <c r="J127" s="145"/>
      <c r="K127" s="146"/>
      <c r="L127" s="119"/>
      <c r="M127" s="120"/>
      <c r="N127" s="121"/>
      <c r="O127" s="122"/>
      <c r="P127" s="119"/>
      <c r="Q127" s="37"/>
      <c r="R127" s="41"/>
    </row>
    <row r="128" spans="1:18" ht="18" customHeight="1">
      <c r="A128" s="1639" t="s">
        <v>516</v>
      </c>
      <c r="B128" s="1710" t="s">
        <v>581</v>
      </c>
      <c r="C128" s="1643" t="s">
        <v>185</v>
      </c>
      <c r="D128" s="99"/>
      <c r="E128" s="99"/>
      <c r="F128" s="99">
        <v>44597</v>
      </c>
      <c r="G128" s="137"/>
      <c r="H128" s="131"/>
      <c r="I128" s="99">
        <v>44686</v>
      </c>
      <c r="J128" s="125"/>
      <c r="K128" s="125"/>
      <c r="L128" s="130">
        <v>44778</v>
      </c>
      <c r="M128" s="138"/>
      <c r="N128" s="139"/>
      <c r="O128" s="105">
        <v>44870</v>
      </c>
      <c r="P128" s="105"/>
      <c r="Q128" s="1654" t="s">
        <v>208</v>
      </c>
      <c r="R128" s="41"/>
    </row>
    <row r="129" spans="1:18" ht="18" customHeight="1">
      <c r="A129" s="1639"/>
      <c r="B129" s="1711"/>
      <c r="C129" s="1643"/>
      <c r="D129" s="101"/>
      <c r="E129" s="101"/>
      <c r="F129" s="101">
        <v>0.70833333333333337</v>
      </c>
      <c r="G129" s="131"/>
      <c r="H129" s="131"/>
      <c r="I129" s="101">
        <v>0.70833333333333337</v>
      </c>
      <c r="J129" s="125"/>
      <c r="K129" s="125"/>
      <c r="L129" s="126">
        <v>0.70833333333333337</v>
      </c>
      <c r="M129" s="111"/>
      <c r="N129" s="114"/>
      <c r="O129" s="102">
        <v>0.70833333333333337</v>
      </c>
      <c r="P129" s="102"/>
      <c r="Q129" s="1655"/>
      <c r="R129" s="41"/>
    </row>
    <row r="130" spans="1:18" ht="18" customHeight="1">
      <c r="A130" s="1639"/>
      <c r="B130" s="1708"/>
      <c r="C130" s="1643"/>
      <c r="D130" s="151"/>
      <c r="E130" s="151"/>
      <c r="F130" s="621" t="s">
        <v>612</v>
      </c>
      <c r="G130" s="141"/>
      <c r="H130" s="141"/>
      <c r="I130" s="621" t="s">
        <v>605</v>
      </c>
      <c r="J130" s="140"/>
      <c r="K130" s="140"/>
      <c r="L130" s="621" t="s">
        <v>606</v>
      </c>
      <c r="M130" s="141"/>
      <c r="N130" s="140"/>
      <c r="O130" s="217" t="s">
        <v>607</v>
      </c>
      <c r="P130" s="119"/>
      <c r="Q130" s="1656"/>
      <c r="R130" s="41"/>
    </row>
    <row r="131" spans="1:18" ht="18" customHeight="1">
      <c r="A131" s="1639" t="s">
        <v>516</v>
      </c>
      <c r="B131" s="1691" t="s">
        <v>209</v>
      </c>
      <c r="C131" s="1643" t="s">
        <v>185</v>
      </c>
      <c r="D131" s="105"/>
      <c r="E131" s="105"/>
      <c r="F131" s="105"/>
      <c r="G131" s="100" t="s">
        <v>337</v>
      </c>
      <c r="H131" s="105"/>
      <c r="I131" s="147"/>
      <c r="J131" s="147"/>
      <c r="K131" s="105"/>
      <c r="L131" s="105"/>
      <c r="M131" s="152"/>
      <c r="N131" s="105"/>
      <c r="O131" s="105"/>
      <c r="P131" s="105"/>
      <c r="Q131" s="1654" t="s">
        <v>195</v>
      </c>
      <c r="R131" s="41"/>
    </row>
    <row r="132" spans="1:18" ht="18" customHeight="1">
      <c r="A132" s="1639"/>
      <c r="B132" s="1692"/>
      <c r="C132" s="1643"/>
      <c r="D132" s="102"/>
      <c r="E132" s="102"/>
      <c r="F132" s="102"/>
      <c r="G132" s="1085">
        <v>0.70833333333333337</v>
      </c>
      <c r="H132" s="102"/>
      <c r="I132" s="113"/>
      <c r="J132" s="113"/>
      <c r="K132" s="102"/>
      <c r="L132" s="102"/>
      <c r="M132" s="102"/>
      <c r="N132" s="102"/>
      <c r="O132" s="102"/>
      <c r="P132" s="102"/>
      <c r="Q132" s="1655"/>
      <c r="R132" s="41"/>
    </row>
    <row r="133" spans="1:18" ht="18" customHeight="1">
      <c r="A133" s="1639"/>
      <c r="B133" s="1693"/>
      <c r="C133" s="1643"/>
      <c r="D133" s="146"/>
      <c r="E133" s="146"/>
      <c r="F133" s="149"/>
      <c r="G133" s="621" t="s">
        <v>611</v>
      </c>
      <c r="H133" s="121"/>
      <c r="I133" s="145"/>
      <c r="J133" s="145"/>
      <c r="K133" s="146"/>
      <c r="L133" s="119"/>
      <c r="M133" s="153"/>
      <c r="N133" s="121"/>
      <c r="O133" s="119"/>
      <c r="P133" s="119"/>
      <c r="Q133" s="1656"/>
      <c r="R133" s="41"/>
    </row>
    <row r="134" spans="1:18" ht="18" customHeight="1">
      <c r="A134" s="1639" t="s">
        <v>517</v>
      </c>
      <c r="B134" s="1652" t="s">
        <v>267</v>
      </c>
      <c r="C134" s="1643" t="s">
        <v>185</v>
      </c>
      <c r="D134" s="105"/>
      <c r="E134" s="105"/>
      <c r="F134" s="105"/>
      <c r="G134" s="1084" t="s">
        <v>266</v>
      </c>
      <c r="H134" s="105"/>
      <c r="I134" s="147"/>
      <c r="J134" s="147"/>
      <c r="K134" s="105"/>
      <c r="L134" s="105"/>
      <c r="M134" s="152"/>
      <c r="N134" s="105"/>
      <c r="O134" s="105"/>
      <c r="P134" s="105"/>
      <c r="Q134" s="1654" t="s">
        <v>195</v>
      </c>
    </row>
    <row r="135" spans="1:18" ht="18" customHeight="1">
      <c r="A135" s="1639"/>
      <c r="B135" s="1652"/>
      <c r="C135" s="1643"/>
      <c r="D135" s="102"/>
      <c r="E135" s="102"/>
      <c r="F135" s="102"/>
      <c r="G135" s="1085">
        <v>0.70833333333333337</v>
      </c>
      <c r="H135" s="102"/>
      <c r="I135" s="113"/>
      <c r="J135" s="113"/>
      <c r="K135" s="102"/>
      <c r="L135" s="102"/>
      <c r="M135" s="102"/>
      <c r="N135" s="102"/>
      <c r="O135" s="102"/>
      <c r="P135" s="102"/>
      <c r="Q135" s="1655"/>
    </row>
    <row r="136" spans="1:18" ht="18" customHeight="1">
      <c r="A136" s="1639"/>
      <c r="B136" s="1652"/>
      <c r="C136" s="1643"/>
      <c r="D136" s="146"/>
      <c r="E136" s="146"/>
      <c r="F136" s="149"/>
      <c r="G136" s="1086" t="s">
        <v>611</v>
      </c>
      <c r="H136" s="159"/>
      <c r="I136" s="145"/>
      <c r="J136" s="145"/>
      <c r="K136" s="146"/>
      <c r="L136" s="119"/>
      <c r="M136" s="153"/>
      <c r="N136" s="121"/>
      <c r="O136" s="119"/>
      <c r="P136" s="119"/>
      <c r="Q136" s="1656"/>
    </row>
    <row r="137" spans="1:18" ht="18" customHeight="1">
      <c r="A137" s="1639" t="s">
        <v>517</v>
      </c>
      <c r="B137" s="1691" t="s">
        <v>211</v>
      </c>
      <c r="C137" s="1643" t="s">
        <v>185</v>
      </c>
      <c r="D137" s="105"/>
      <c r="E137" s="105"/>
      <c r="F137" s="105"/>
      <c r="G137" s="1084" t="s">
        <v>431</v>
      </c>
      <c r="H137" s="147"/>
      <c r="I137" s="147"/>
      <c r="J137" s="147"/>
      <c r="K137" s="105"/>
      <c r="L137" s="105"/>
      <c r="M137" s="152"/>
      <c r="N137" s="105"/>
      <c r="O137" s="105"/>
      <c r="P137" s="105"/>
      <c r="Q137" s="1654" t="s">
        <v>195</v>
      </c>
    </row>
    <row r="138" spans="1:18" ht="18" customHeight="1">
      <c r="A138" s="1639"/>
      <c r="B138" s="1692"/>
      <c r="C138" s="1643"/>
      <c r="D138" s="102"/>
      <c r="E138" s="102"/>
      <c r="F138" s="102"/>
      <c r="G138" s="1085">
        <v>0.70833333333333337</v>
      </c>
      <c r="H138" s="113"/>
      <c r="I138" s="113"/>
      <c r="J138" s="113"/>
      <c r="K138" s="102"/>
      <c r="L138" s="102"/>
      <c r="M138" s="102"/>
      <c r="N138" s="102"/>
      <c r="O138" s="102"/>
      <c r="P138" s="102"/>
      <c r="Q138" s="1655"/>
    </row>
    <row r="139" spans="1:18" ht="18" customHeight="1">
      <c r="A139" s="1639"/>
      <c r="B139" s="1693"/>
      <c r="C139" s="1643"/>
      <c r="D139" s="146"/>
      <c r="E139" s="146"/>
      <c r="F139" s="119"/>
      <c r="G139" s="1104" t="s">
        <v>611</v>
      </c>
      <c r="H139" s="145"/>
      <c r="I139" s="145"/>
      <c r="J139" s="145"/>
      <c r="K139" s="146"/>
      <c r="L139" s="119"/>
      <c r="M139" s="153"/>
      <c r="N139" s="121"/>
      <c r="O139" s="119"/>
      <c r="P139" s="119"/>
      <c r="Q139" s="1656"/>
    </row>
    <row r="140" spans="1:18" ht="18" customHeight="1">
      <c r="A140" s="1639" t="s">
        <v>517</v>
      </c>
      <c r="B140" s="1691" t="s">
        <v>212</v>
      </c>
      <c r="C140" s="1643" t="s">
        <v>185</v>
      </c>
      <c r="D140" s="105"/>
      <c r="E140" s="105"/>
      <c r="F140" s="105"/>
      <c r="G140" s="1084" t="s">
        <v>431</v>
      </c>
      <c r="H140" s="147"/>
      <c r="I140" s="147"/>
      <c r="J140" s="147"/>
      <c r="K140" s="105"/>
      <c r="L140" s="105"/>
      <c r="M140" s="152"/>
      <c r="N140" s="105"/>
      <c r="O140" s="105"/>
      <c r="P140" s="105"/>
      <c r="Q140" s="1654" t="s">
        <v>195</v>
      </c>
    </row>
    <row r="141" spans="1:18" ht="18" customHeight="1">
      <c r="A141" s="1639"/>
      <c r="B141" s="1692"/>
      <c r="C141" s="1643"/>
      <c r="D141" s="102"/>
      <c r="E141" s="102"/>
      <c r="F141" s="102"/>
      <c r="G141" s="1085">
        <v>0.70833333333333337</v>
      </c>
      <c r="H141" s="113"/>
      <c r="I141" s="113"/>
      <c r="J141" s="113"/>
      <c r="K141" s="102"/>
      <c r="L141" s="102"/>
      <c r="M141" s="102"/>
      <c r="N141" s="102"/>
      <c r="O141" s="102"/>
      <c r="P141" s="102"/>
      <c r="Q141" s="1655"/>
    </row>
    <row r="142" spans="1:18" ht="18" customHeight="1">
      <c r="A142" s="1639"/>
      <c r="B142" s="1693"/>
      <c r="C142" s="1643"/>
      <c r="D142" s="146"/>
      <c r="E142" s="146"/>
      <c r="F142" s="119"/>
      <c r="G142" s="1104" t="s">
        <v>611</v>
      </c>
      <c r="H142" s="145"/>
      <c r="I142" s="145"/>
      <c r="J142" s="145"/>
      <c r="K142" s="146"/>
      <c r="L142" s="119"/>
      <c r="M142" s="153"/>
      <c r="N142" s="121"/>
      <c r="O142" s="119"/>
      <c r="P142" s="119"/>
      <c r="Q142" s="1656"/>
    </row>
    <row r="143" spans="1:18" ht="18" customHeight="1">
      <c r="A143" s="1639" t="s">
        <v>517</v>
      </c>
      <c r="B143" s="1691" t="s">
        <v>213</v>
      </c>
      <c r="C143" s="1643" t="s">
        <v>185</v>
      </c>
      <c r="D143" s="105"/>
      <c r="E143" s="105"/>
      <c r="F143" s="105"/>
      <c r="G143" s="105"/>
      <c r="H143" s="147"/>
      <c r="I143" s="1084" t="s">
        <v>446</v>
      </c>
      <c r="J143" s="147"/>
      <c r="K143" s="105"/>
      <c r="L143" s="105"/>
      <c r="M143" s="152"/>
      <c r="N143" s="105"/>
      <c r="O143" s="105"/>
      <c r="P143" s="105"/>
      <c r="Q143" s="1654" t="s">
        <v>195</v>
      </c>
    </row>
    <row r="144" spans="1:18" ht="18" customHeight="1">
      <c r="A144" s="1639"/>
      <c r="B144" s="1692"/>
      <c r="C144" s="1643"/>
      <c r="D144"/>
      <c r="E144" s="102"/>
      <c r="F144" s="102"/>
      <c r="G144" s="102"/>
      <c r="H144" s="113"/>
      <c r="I144" s="1085">
        <v>0.70833333333333337</v>
      </c>
      <c r="J144" s="113"/>
      <c r="K144" s="102"/>
      <c r="L144" s="102"/>
      <c r="M144" s="102"/>
      <c r="N144" s="102"/>
      <c r="O144" s="102"/>
      <c r="P144" s="102"/>
      <c r="Q144" s="1655"/>
    </row>
    <row r="145" spans="1:17" ht="18" customHeight="1">
      <c r="A145" s="1639"/>
      <c r="B145" s="1693"/>
      <c r="C145" s="1643"/>
      <c r="D145" s="146"/>
      <c r="E145" s="146"/>
      <c r="F145" s="119"/>
      <c r="G145" s="98"/>
      <c r="H145" s="145"/>
      <c r="I145" s="1104" t="s">
        <v>611</v>
      </c>
      <c r="J145" s="145"/>
      <c r="K145" s="146"/>
      <c r="L145" s="119"/>
      <c r="M145" s="153"/>
      <c r="N145" s="121"/>
      <c r="O145" s="119"/>
      <c r="P145" s="119"/>
      <c r="Q145" s="1656"/>
    </row>
    <row r="146" spans="1:17" ht="18" customHeight="1">
      <c r="A146" s="1639" t="s">
        <v>517</v>
      </c>
      <c r="B146" s="1691" t="s">
        <v>214</v>
      </c>
      <c r="C146" s="1643" t="s">
        <v>185</v>
      </c>
      <c r="D146" s="105"/>
      <c r="E146" s="105"/>
      <c r="F146" s="105"/>
      <c r="G146" s="1084" t="s">
        <v>431</v>
      </c>
      <c r="H146" s="147"/>
      <c r="I146" s="147"/>
      <c r="J146" s="147"/>
      <c r="K146" s="105"/>
      <c r="L146" s="105"/>
      <c r="M146" s="152"/>
      <c r="N146" s="105"/>
      <c r="O146" s="105"/>
      <c r="P146" s="105"/>
      <c r="Q146" s="1654" t="s">
        <v>195</v>
      </c>
    </row>
    <row r="147" spans="1:17" ht="18" customHeight="1">
      <c r="A147" s="1639"/>
      <c r="B147" s="1692"/>
      <c r="C147" s="1643"/>
      <c r="D147" s="102"/>
      <c r="E147" s="102"/>
      <c r="F147" s="102"/>
      <c r="G147" s="1085">
        <v>0.70833333333333337</v>
      </c>
      <c r="H147" s="113"/>
      <c r="I147" s="113"/>
      <c r="J147" s="113"/>
      <c r="K147" s="102"/>
      <c r="L147" s="102"/>
      <c r="M147" s="102"/>
      <c r="N147" s="102"/>
      <c r="O147" s="102"/>
      <c r="P147" s="102"/>
      <c r="Q147" s="1655"/>
    </row>
    <row r="148" spans="1:17" ht="18" customHeight="1">
      <c r="A148" s="1639"/>
      <c r="B148" s="1693"/>
      <c r="C148" s="1643"/>
      <c r="D148" s="146"/>
      <c r="E148" s="146"/>
      <c r="F148" s="119"/>
      <c r="G148" s="1104" t="s">
        <v>611</v>
      </c>
      <c r="H148" s="145"/>
      <c r="I148" s="145"/>
      <c r="J148" s="145"/>
      <c r="K148" s="146"/>
      <c r="L148" s="119"/>
      <c r="M148" s="153"/>
      <c r="N148" s="121"/>
      <c r="O148" s="119"/>
      <c r="P148" s="119"/>
      <c r="Q148" s="1656"/>
    </row>
    <row r="149" spans="1:17" ht="18" customHeight="1">
      <c r="A149" s="1639" t="s">
        <v>517</v>
      </c>
      <c r="B149" s="1652" t="s">
        <v>215</v>
      </c>
      <c r="C149" s="1643" t="s">
        <v>185</v>
      </c>
      <c r="D149" s="105"/>
      <c r="E149" s="105"/>
      <c r="F149" s="105"/>
      <c r="G149" s="1084" t="s">
        <v>431</v>
      </c>
      <c r="H149" s="105"/>
      <c r="I149" s="147"/>
      <c r="J149" s="147"/>
      <c r="K149" s="105"/>
      <c r="L149" s="105"/>
      <c r="M149" s="152"/>
      <c r="N149" s="105"/>
      <c r="O149" s="105"/>
      <c r="P149" s="105"/>
      <c r="Q149" s="1654" t="s">
        <v>195</v>
      </c>
    </row>
    <row r="150" spans="1:17" ht="18" customHeight="1">
      <c r="A150" s="1639"/>
      <c r="B150" s="1652"/>
      <c r="C150" s="1643"/>
      <c r="D150" s="102"/>
      <c r="E150" s="102"/>
      <c r="F150" s="102"/>
      <c r="G150" s="1085">
        <v>0.70833333333333337</v>
      </c>
      <c r="H150" s="102"/>
      <c r="I150" s="113"/>
      <c r="J150" s="113"/>
      <c r="K150" s="102"/>
      <c r="L150" s="102"/>
      <c r="M150" s="102"/>
      <c r="N150" s="102"/>
      <c r="O150" s="102"/>
      <c r="P150" s="102"/>
      <c r="Q150" s="1655"/>
    </row>
    <row r="151" spans="1:17" ht="18" customHeight="1">
      <c r="A151" s="1639"/>
      <c r="B151" s="1652"/>
      <c r="C151" s="1643"/>
      <c r="D151" s="146"/>
      <c r="E151" s="146"/>
      <c r="F151" s="119"/>
      <c r="G151" s="1104" t="s">
        <v>611</v>
      </c>
      <c r="H151" s="119"/>
      <c r="I151" s="145"/>
      <c r="J151" s="145"/>
      <c r="K151" s="146"/>
      <c r="L151" s="119"/>
      <c r="M151" s="153"/>
      <c r="N151" s="121"/>
      <c r="O151" s="119"/>
      <c r="P151" s="119"/>
      <c r="Q151" s="1656"/>
    </row>
    <row r="152" spans="1:17" ht="18" customHeight="1">
      <c r="A152" s="1639" t="s">
        <v>517</v>
      </c>
      <c r="B152" s="1691" t="s">
        <v>216</v>
      </c>
      <c r="C152" s="1643" t="s">
        <v>185</v>
      </c>
      <c r="D152" s="105"/>
      <c r="E152" s="105"/>
      <c r="F152" s="105"/>
      <c r="G152" s="105" t="s">
        <v>637</v>
      </c>
      <c r="H152" s="105"/>
      <c r="I152" s="147"/>
      <c r="J152" s="147"/>
      <c r="K152" s="105"/>
      <c r="L152" s="105"/>
      <c r="M152" s="152"/>
      <c r="N152" s="105"/>
      <c r="O152" s="105"/>
      <c r="P152" s="105"/>
      <c r="Q152" s="1654" t="s">
        <v>195</v>
      </c>
    </row>
    <row r="153" spans="1:17" ht="18" customHeight="1">
      <c r="A153" s="1639"/>
      <c r="B153" s="1692"/>
      <c r="C153" s="1643"/>
      <c r="D153" s="102"/>
      <c r="E153" s="102"/>
      <c r="F153" s="102"/>
      <c r="G153" s="102">
        <v>0.70833333333333337</v>
      </c>
      <c r="H153" s="102"/>
      <c r="I153" s="113"/>
      <c r="J153" s="113"/>
      <c r="K153" s="102"/>
      <c r="L153" s="102"/>
      <c r="M153" s="102"/>
      <c r="N153" s="102"/>
      <c r="O153" s="102"/>
      <c r="P153" s="102"/>
      <c r="Q153" s="1655"/>
    </row>
    <row r="154" spans="1:17" ht="18" customHeight="1">
      <c r="A154" s="1639"/>
      <c r="B154" s="1693"/>
      <c r="C154" s="1643"/>
      <c r="D154" s="146"/>
      <c r="E154" s="146"/>
      <c r="F154" s="154"/>
      <c r="G154" s="621" t="s">
        <v>611</v>
      </c>
      <c r="H154" s="121"/>
      <c r="I154" s="145"/>
      <c r="J154" s="145"/>
      <c r="K154" s="146"/>
      <c r="L154" s="119"/>
      <c r="M154" s="153"/>
      <c r="N154" s="121"/>
      <c r="O154" s="119"/>
      <c r="P154" s="119"/>
      <c r="Q154" s="1656"/>
    </row>
    <row r="155" spans="1:17" ht="18" customHeight="1">
      <c r="A155" s="1639" t="s">
        <v>517</v>
      </c>
      <c r="B155" s="1691" t="s">
        <v>217</v>
      </c>
      <c r="C155" s="1643" t="s">
        <v>185</v>
      </c>
      <c r="D155" s="105"/>
      <c r="E155" s="105"/>
      <c r="F155" s="105"/>
      <c r="G155" s="105"/>
      <c r="H155" s="105" t="s">
        <v>623</v>
      </c>
      <c r="I155" s="147"/>
      <c r="J155" s="147"/>
      <c r="K155" s="105"/>
      <c r="L155" s="105"/>
      <c r="M155" s="152"/>
      <c r="N155" s="105"/>
      <c r="O155" s="105"/>
      <c r="P155" s="105"/>
      <c r="Q155" s="1654" t="s">
        <v>195</v>
      </c>
    </row>
    <row r="156" spans="1:17" ht="18" customHeight="1">
      <c r="A156" s="1639"/>
      <c r="B156" s="1692"/>
      <c r="C156" s="1643"/>
      <c r="D156" s="102"/>
      <c r="E156" s="102"/>
      <c r="F156" s="102"/>
      <c r="G156" s="102"/>
      <c r="H156" s="102">
        <v>0.70833333333333337</v>
      </c>
      <c r="I156" s="113"/>
      <c r="J156" s="113"/>
      <c r="K156" s="102"/>
      <c r="L156" s="102"/>
      <c r="M156" s="102"/>
      <c r="N156" s="102"/>
      <c r="O156" s="102"/>
      <c r="P156" s="102"/>
      <c r="Q156" s="1655"/>
    </row>
    <row r="157" spans="1:17" ht="18" customHeight="1">
      <c r="A157" s="1639"/>
      <c r="B157" s="1693"/>
      <c r="C157" s="1643"/>
      <c r="D157" s="146"/>
      <c r="E157" s="146"/>
      <c r="F157" s="154"/>
      <c r="G157" s="154"/>
      <c r="H157" s="621" t="s">
        <v>611</v>
      </c>
      <c r="I157" s="145"/>
      <c r="J157" s="145"/>
      <c r="K157" s="146"/>
      <c r="L157" s="119"/>
      <c r="M157" s="153"/>
      <c r="N157" s="121"/>
      <c r="O157" s="119"/>
      <c r="P157" s="119"/>
      <c r="Q157" s="1656"/>
    </row>
    <row r="158" spans="1:17" ht="18" customHeight="1">
      <c r="A158" s="1639" t="s">
        <v>517</v>
      </c>
      <c r="B158" s="1691" t="s">
        <v>218</v>
      </c>
      <c r="C158" s="1643" t="s">
        <v>185</v>
      </c>
      <c r="D158" s="105"/>
      <c r="E158" s="105"/>
      <c r="F158" s="105"/>
      <c r="G158" s="105" t="s">
        <v>210</v>
      </c>
      <c r="H158" s="105"/>
      <c r="I158" s="147"/>
      <c r="J158" s="147"/>
      <c r="K158" s="105"/>
      <c r="L158" s="105"/>
      <c r="M158" s="152"/>
      <c r="N158" s="105"/>
      <c r="O158" s="105"/>
      <c r="P158" s="105"/>
      <c r="Q158" s="1654" t="s">
        <v>195</v>
      </c>
    </row>
    <row r="159" spans="1:17" ht="18" customHeight="1">
      <c r="A159" s="1639"/>
      <c r="B159" s="1692"/>
      <c r="C159" s="1643"/>
      <c r="D159" s="102"/>
      <c r="E159" s="102"/>
      <c r="F159" s="102"/>
      <c r="G159" s="102">
        <v>0.70833333333333337</v>
      </c>
      <c r="H159" s="102"/>
      <c r="I159" s="113"/>
      <c r="J159" s="113"/>
      <c r="K159" s="102"/>
      <c r="L159" s="102"/>
      <c r="M159" s="102"/>
      <c r="N159" s="102"/>
      <c r="O159" s="102"/>
      <c r="P159" s="102"/>
      <c r="Q159" s="1655"/>
    </row>
    <row r="160" spans="1:17" ht="18" customHeight="1">
      <c r="A160" s="1639"/>
      <c r="B160" s="1693"/>
      <c r="C160" s="1643"/>
      <c r="D160" s="146"/>
      <c r="E160" s="146"/>
      <c r="F160" s="154"/>
      <c r="G160" s="621" t="s">
        <v>611</v>
      </c>
      <c r="H160" s="121"/>
      <c r="I160" s="145"/>
      <c r="J160" s="145"/>
      <c r="K160" s="146"/>
      <c r="L160" s="119"/>
      <c r="M160" s="153"/>
      <c r="N160" s="121"/>
      <c r="O160" s="119"/>
      <c r="P160" s="119"/>
      <c r="Q160" s="1656"/>
    </row>
    <row r="161" spans="1:17" ht="18" customHeight="1">
      <c r="A161" s="1639" t="s">
        <v>517</v>
      </c>
      <c r="B161" s="1691" t="s">
        <v>219</v>
      </c>
      <c r="C161" s="1643" t="s">
        <v>185</v>
      </c>
      <c r="D161" s="105"/>
      <c r="E161" s="105"/>
      <c r="F161" s="105"/>
      <c r="G161" s="147"/>
      <c r="H161" s="105" t="s">
        <v>623</v>
      </c>
      <c r="I161" s="147"/>
      <c r="J161" s="147"/>
      <c r="K161" s="105"/>
      <c r="L161" s="105"/>
      <c r="M161" s="152"/>
      <c r="N161" s="105"/>
      <c r="O161" s="105"/>
      <c r="P161" s="105"/>
      <c r="Q161" s="1654" t="s">
        <v>195</v>
      </c>
    </row>
    <row r="162" spans="1:17" ht="18" customHeight="1">
      <c r="A162" s="1639"/>
      <c r="B162" s="1692"/>
      <c r="C162" s="1643"/>
      <c r="D162" s="102"/>
      <c r="E162" s="102"/>
      <c r="F162" s="102"/>
      <c r="G162" s="113"/>
      <c r="H162" s="102">
        <v>0.70833333333333337</v>
      </c>
      <c r="I162" s="113"/>
      <c r="J162" s="113"/>
      <c r="K162" s="102"/>
      <c r="L162" s="102"/>
      <c r="M162" s="102"/>
      <c r="N162" s="102"/>
      <c r="O162" s="102"/>
      <c r="P162" s="102"/>
      <c r="Q162" s="1655"/>
    </row>
    <row r="163" spans="1:17" ht="22.9" customHeight="1">
      <c r="A163" s="1639"/>
      <c r="B163" s="1693"/>
      <c r="C163" s="1643"/>
      <c r="D163" s="146"/>
      <c r="E163" s="146"/>
      <c r="F163" s="154"/>
      <c r="G163" s="145"/>
      <c r="H163" s="621" t="s">
        <v>611</v>
      </c>
      <c r="I163" s="145"/>
      <c r="J163" s="145"/>
      <c r="K163" s="146"/>
      <c r="L163" s="119"/>
      <c r="M163" s="153"/>
      <c r="N163" s="121"/>
      <c r="O163" s="119"/>
      <c r="P163" s="119"/>
      <c r="Q163" s="1656"/>
    </row>
    <row r="164" spans="1:17" ht="18" customHeight="1">
      <c r="A164" s="1694" t="s">
        <v>518</v>
      </c>
      <c r="B164" s="1697" t="s">
        <v>220</v>
      </c>
      <c r="C164" s="1699" t="s">
        <v>185</v>
      </c>
      <c r="D164" s="105"/>
      <c r="E164" s="105"/>
      <c r="F164" s="105" t="s">
        <v>336</v>
      </c>
      <c r="G164" s="105"/>
      <c r="H164" s="105"/>
      <c r="I164" s="147"/>
      <c r="J164" s="147"/>
      <c r="K164" s="105"/>
      <c r="L164" s="105"/>
      <c r="M164" s="152"/>
      <c r="N164" s="105"/>
      <c r="O164" s="105"/>
      <c r="P164" s="105"/>
      <c r="Q164" s="1654" t="s">
        <v>195</v>
      </c>
    </row>
    <row r="165" spans="1:17" ht="18" customHeight="1">
      <c r="A165" s="1695"/>
      <c r="B165" s="1692"/>
      <c r="C165" s="1700"/>
      <c r="D165" s="102"/>
      <c r="E165" s="102"/>
      <c r="F165" s="102">
        <v>0.70833333333333337</v>
      </c>
      <c r="G165" s="102"/>
      <c r="H165" s="102"/>
      <c r="I165" s="113"/>
      <c r="J165" s="113"/>
      <c r="K165" s="102"/>
      <c r="L165" s="102"/>
      <c r="M165" s="102"/>
      <c r="N165" s="102"/>
      <c r="O165" s="102"/>
      <c r="P165" s="102"/>
      <c r="Q165" s="1702"/>
    </row>
    <row r="166" spans="1:17" ht="18" customHeight="1">
      <c r="A166" s="1696"/>
      <c r="B166" s="1698"/>
      <c r="C166" s="1701"/>
      <c r="D166" s="146"/>
      <c r="E166" s="146"/>
      <c r="F166" s="621" t="s">
        <v>611</v>
      </c>
      <c r="G166" s="121"/>
      <c r="H166" s="121"/>
      <c r="I166" s="145"/>
      <c r="J166" s="145"/>
      <c r="K166" s="146"/>
      <c r="L166" s="119"/>
      <c r="M166" s="153"/>
      <c r="N166" s="121"/>
      <c r="O166" s="119"/>
      <c r="P166" s="119"/>
      <c r="Q166" s="1703"/>
    </row>
    <row r="167" spans="1:17" ht="18" customHeight="1">
      <c r="A167" s="1639" t="s">
        <v>518</v>
      </c>
      <c r="B167" s="1691" t="s">
        <v>221</v>
      </c>
      <c r="C167" s="1643" t="s">
        <v>185</v>
      </c>
      <c r="D167" s="105"/>
      <c r="E167" s="105"/>
      <c r="F167" s="105" t="s">
        <v>336</v>
      </c>
      <c r="G167" s="105"/>
      <c r="H167" s="105"/>
      <c r="I167" s="147"/>
      <c r="J167" s="147"/>
      <c r="K167" s="105"/>
      <c r="L167" s="105"/>
      <c r="M167" s="152"/>
      <c r="N167" s="105"/>
      <c r="O167" s="105"/>
      <c r="P167" s="105"/>
      <c r="Q167" s="1654" t="s">
        <v>195</v>
      </c>
    </row>
    <row r="168" spans="1:17" ht="18" customHeight="1">
      <c r="A168" s="1639"/>
      <c r="B168" s="1692"/>
      <c r="C168" s="1643"/>
      <c r="D168" s="102"/>
      <c r="E168" s="102"/>
      <c r="F168" s="102">
        <v>0.70833333333333337</v>
      </c>
      <c r="G168" s="102"/>
      <c r="H168" s="102"/>
      <c r="I168" s="113"/>
      <c r="J168" s="113"/>
      <c r="K168" s="102"/>
      <c r="L168" s="102"/>
      <c r="M168" s="102"/>
      <c r="N168" s="102"/>
      <c r="O168" s="102"/>
      <c r="P168" s="102"/>
      <c r="Q168" s="1655"/>
    </row>
    <row r="169" spans="1:17" ht="18" customHeight="1">
      <c r="A169" s="1639"/>
      <c r="B169" s="1693"/>
      <c r="C169" s="1643"/>
      <c r="D169" s="146"/>
      <c r="E169" s="146"/>
      <c r="F169" s="621" t="s">
        <v>611</v>
      </c>
      <c r="G169" s="121"/>
      <c r="H169" s="121"/>
      <c r="I169" s="145"/>
      <c r="J169" s="145"/>
      <c r="K169" s="146"/>
      <c r="L169" s="119"/>
      <c r="M169" s="153"/>
      <c r="N169" s="121"/>
      <c r="O169" s="119"/>
      <c r="P169" s="119"/>
      <c r="Q169" s="1656"/>
    </row>
    <row r="170" spans="1:17" ht="18" customHeight="1">
      <c r="A170" s="1639" t="s">
        <v>518</v>
      </c>
      <c r="B170" s="1691" t="s">
        <v>222</v>
      </c>
      <c r="C170" s="1643" t="s">
        <v>185</v>
      </c>
      <c r="D170" s="105"/>
      <c r="E170" s="105"/>
      <c r="F170" s="105" t="s">
        <v>336</v>
      </c>
      <c r="G170" s="105"/>
      <c r="H170" s="105"/>
      <c r="I170" s="147"/>
      <c r="J170" s="147"/>
      <c r="K170" s="105"/>
      <c r="L170" s="105"/>
      <c r="M170" s="152"/>
      <c r="N170" s="105"/>
      <c r="O170" s="105"/>
      <c r="P170" s="105"/>
      <c r="Q170" s="1654" t="s">
        <v>195</v>
      </c>
    </row>
    <row r="171" spans="1:17" ht="18" customHeight="1">
      <c r="A171" s="1639"/>
      <c r="B171" s="1692"/>
      <c r="C171" s="1643"/>
      <c r="D171" s="102"/>
      <c r="E171" s="102"/>
      <c r="F171" s="102">
        <v>0.70833333333333337</v>
      </c>
      <c r="G171" s="102"/>
      <c r="H171" s="102"/>
      <c r="I171" s="113"/>
      <c r="J171" s="113"/>
      <c r="K171" s="102"/>
      <c r="L171" s="102"/>
      <c r="M171" s="102"/>
      <c r="N171" s="102"/>
      <c r="O171" s="102"/>
      <c r="P171" s="102"/>
      <c r="Q171" s="1655"/>
    </row>
    <row r="172" spans="1:17" ht="18" customHeight="1">
      <c r="A172" s="1639"/>
      <c r="B172" s="1693"/>
      <c r="C172" s="1643"/>
      <c r="D172" s="43"/>
      <c r="E172" s="43"/>
      <c r="F172" s="622" t="s">
        <v>611</v>
      </c>
      <c r="G172" s="39"/>
      <c r="H172" s="39"/>
      <c r="I172" s="44"/>
      <c r="J172" s="44"/>
      <c r="K172" s="43"/>
      <c r="L172" s="38"/>
      <c r="M172" s="45"/>
      <c r="N172" s="39"/>
      <c r="O172" s="38"/>
      <c r="P172" s="38"/>
      <c r="Q172" s="1656"/>
    </row>
  </sheetData>
  <mergeCells count="207">
    <mergeCell ref="A35:A37"/>
    <mergeCell ref="A41:A43"/>
    <mergeCell ref="A38:A40"/>
    <mergeCell ref="A62:A64"/>
    <mergeCell ref="A68:A70"/>
    <mergeCell ref="B59:B61"/>
    <mergeCell ref="C59:C61"/>
    <mergeCell ref="A44:A46"/>
    <mergeCell ref="A47:A49"/>
    <mergeCell ref="A50:A52"/>
    <mergeCell ref="A53:A55"/>
    <mergeCell ref="C65:C67"/>
    <mergeCell ref="B65:B67"/>
    <mergeCell ref="A65:A67"/>
    <mergeCell ref="C68:C70"/>
    <mergeCell ref="A71:A73"/>
    <mergeCell ref="A146:A148"/>
    <mergeCell ref="B146:B148"/>
    <mergeCell ref="C146:C148"/>
    <mergeCell ref="C137:C139"/>
    <mergeCell ref="A119:A121"/>
    <mergeCell ref="B119:B121"/>
    <mergeCell ref="C119:C121"/>
    <mergeCell ref="B95:B97"/>
    <mergeCell ref="C95:C97"/>
    <mergeCell ref="B92:B94"/>
    <mergeCell ref="C92:C94"/>
    <mergeCell ref="A113:A115"/>
    <mergeCell ref="B113:B115"/>
    <mergeCell ref="C113:C115"/>
    <mergeCell ref="C98:C100"/>
    <mergeCell ref="A92:A94"/>
    <mergeCell ref="A107:A109"/>
    <mergeCell ref="B107:B109"/>
    <mergeCell ref="A122:A124"/>
    <mergeCell ref="B122:B124"/>
    <mergeCell ref="C122:C124"/>
    <mergeCell ref="A74:A76"/>
    <mergeCell ref="B74:B76"/>
    <mergeCell ref="Q143:Q145"/>
    <mergeCell ref="A137:A139"/>
    <mergeCell ref="B137:B139"/>
    <mergeCell ref="A89:A91"/>
    <mergeCell ref="A56:A58"/>
    <mergeCell ref="A59:A61"/>
    <mergeCell ref="B125:B127"/>
    <mergeCell ref="C125:C127"/>
    <mergeCell ref="A140:A142"/>
    <mergeCell ref="B140:B142"/>
    <mergeCell ref="C140:C142"/>
    <mergeCell ref="Q140:Q142"/>
    <mergeCell ref="A143:A145"/>
    <mergeCell ref="B143:B145"/>
    <mergeCell ref="C143:C145"/>
    <mergeCell ref="B62:B64"/>
    <mergeCell ref="C62:C64"/>
    <mergeCell ref="B68:B70"/>
    <mergeCell ref="C107:C109"/>
    <mergeCell ref="C116:C118"/>
    <mergeCell ref="C74:C76"/>
    <mergeCell ref="B71:B73"/>
    <mergeCell ref="C71:C73"/>
    <mergeCell ref="A86:A88"/>
    <mergeCell ref="A158:A160"/>
    <mergeCell ref="B158:B160"/>
    <mergeCell ref="C158:C160"/>
    <mergeCell ref="Q158:Q160"/>
    <mergeCell ref="A152:A154"/>
    <mergeCell ref="B152:B154"/>
    <mergeCell ref="C152:C154"/>
    <mergeCell ref="Q152:Q154"/>
    <mergeCell ref="A155:A157"/>
    <mergeCell ref="B155:B157"/>
    <mergeCell ref="C155:C157"/>
    <mergeCell ref="Q155:Q157"/>
    <mergeCell ref="Q146:Q148"/>
    <mergeCell ref="A149:A151"/>
    <mergeCell ref="B149:B151"/>
    <mergeCell ref="C149:C151"/>
    <mergeCell ref="Q149:Q151"/>
    <mergeCell ref="A110:A112"/>
    <mergeCell ref="B110:B112"/>
    <mergeCell ref="C110:C112"/>
    <mergeCell ref="A125:A127"/>
    <mergeCell ref="Q137:Q139"/>
    <mergeCell ref="Q128:Q130"/>
    <mergeCell ref="A131:A133"/>
    <mergeCell ref="B131:B133"/>
    <mergeCell ref="C131:C133"/>
    <mergeCell ref="Q131:Q133"/>
    <mergeCell ref="A128:A130"/>
    <mergeCell ref="B128:B130"/>
    <mergeCell ref="C128:C130"/>
    <mergeCell ref="A134:A136"/>
    <mergeCell ref="B134:B136"/>
    <mergeCell ref="C134:C136"/>
    <mergeCell ref="Q134:Q136"/>
    <mergeCell ref="A116:A118"/>
    <mergeCell ref="B116:B118"/>
    <mergeCell ref="D35:D37"/>
    <mergeCell ref="B35:B37"/>
    <mergeCell ref="C35:C37"/>
    <mergeCell ref="E35:E37"/>
    <mergeCell ref="B50:B52"/>
    <mergeCell ref="C50:C52"/>
    <mergeCell ref="B53:B55"/>
    <mergeCell ref="C53:C55"/>
    <mergeCell ref="B44:B46"/>
    <mergeCell ref="C44:C46"/>
    <mergeCell ref="B47:B49"/>
    <mergeCell ref="C47:C49"/>
    <mergeCell ref="B41:B43"/>
    <mergeCell ref="C41:C43"/>
    <mergeCell ref="B38:B40"/>
    <mergeCell ref="C38:C40"/>
    <mergeCell ref="A170:A172"/>
    <mergeCell ref="B170:B172"/>
    <mergeCell ref="C170:C172"/>
    <mergeCell ref="Q170:Q172"/>
    <mergeCell ref="A161:A163"/>
    <mergeCell ref="B161:B163"/>
    <mergeCell ref="C161:C163"/>
    <mergeCell ref="Q161:Q163"/>
    <mergeCell ref="A164:A166"/>
    <mergeCell ref="B164:B166"/>
    <mergeCell ref="C164:C166"/>
    <mergeCell ref="Q164:Q166"/>
    <mergeCell ref="A167:A169"/>
    <mergeCell ref="B167:B169"/>
    <mergeCell ref="C167:C169"/>
    <mergeCell ref="Q167:Q169"/>
    <mergeCell ref="B32:B34"/>
    <mergeCell ref="D32:D34"/>
    <mergeCell ref="E32:E34"/>
    <mergeCell ref="D29:D31"/>
    <mergeCell ref="E29:E31"/>
    <mergeCell ref="A26:A28"/>
    <mergeCell ref="B26:B28"/>
    <mergeCell ref="C26:C28"/>
    <mergeCell ref="D26:D28"/>
    <mergeCell ref="E26:E28"/>
    <mergeCell ref="A29:A31"/>
    <mergeCell ref="B29:B31"/>
    <mergeCell ref="C29:C31"/>
    <mergeCell ref="A1:R1"/>
    <mergeCell ref="A2:R2"/>
    <mergeCell ref="A3:D3"/>
    <mergeCell ref="A4:D4"/>
    <mergeCell ref="A5:D5"/>
    <mergeCell ref="A6:D6"/>
    <mergeCell ref="N6:Q6"/>
    <mergeCell ref="A17:A19"/>
    <mergeCell ref="B17:B19"/>
    <mergeCell ref="C17:C19"/>
    <mergeCell ref="A11:A13"/>
    <mergeCell ref="B11:B13"/>
    <mergeCell ref="C11:C13"/>
    <mergeCell ref="A14:A16"/>
    <mergeCell ref="B14:B16"/>
    <mergeCell ref="C14:C16"/>
    <mergeCell ref="D9:P9"/>
    <mergeCell ref="Q35:Q37"/>
    <mergeCell ref="B56:B58"/>
    <mergeCell ref="C56:C58"/>
    <mergeCell ref="Q32:Q34"/>
    <mergeCell ref="Q23:Q25"/>
    <mergeCell ref="A7:D7"/>
    <mergeCell ref="N7:Q7"/>
    <mergeCell ref="A9:A10"/>
    <mergeCell ref="B9:B10"/>
    <mergeCell ref="C9:C10"/>
    <mergeCell ref="Q9:Q10"/>
    <mergeCell ref="A20:A22"/>
    <mergeCell ref="B20:B22"/>
    <mergeCell ref="C20:C22"/>
    <mergeCell ref="Q20:Q22"/>
    <mergeCell ref="D20:D22"/>
    <mergeCell ref="Q29:Q31"/>
    <mergeCell ref="Q26:Q28"/>
    <mergeCell ref="A23:A25"/>
    <mergeCell ref="B23:B25"/>
    <mergeCell ref="C23:C25"/>
    <mergeCell ref="E20:E22"/>
    <mergeCell ref="A32:A34"/>
    <mergeCell ref="C32:C34"/>
    <mergeCell ref="A104:A106"/>
    <mergeCell ref="B104:B106"/>
    <mergeCell ref="C104:C106"/>
    <mergeCell ref="A77:A79"/>
    <mergeCell ref="B77:B79"/>
    <mergeCell ref="C77:C79"/>
    <mergeCell ref="A80:A82"/>
    <mergeCell ref="B80:B82"/>
    <mergeCell ref="C80:C82"/>
    <mergeCell ref="A83:A85"/>
    <mergeCell ref="B83:B85"/>
    <mergeCell ref="C83:C85"/>
    <mergeCell ref="A95:A97"/>
    <mergeCell ref="A98:A100"/>
    <mergeCell ref="B98:B100"/>
    <mergeCell ref="A101:A103"/>
    <mergeCell ref="B101:B103"/>
    <mergeCell ref="C101:C103"/>
    <mergeCell ref="B86:B88"/>
    <mergeCell ref="C86:C88"/>
    <mergeCell ref="B89:B91"/>
    <mergeCell ref="C89:C91"/>
  </mergeCells>
  <phoneticPr fontId="3" type="noConversion"/>
  <hyperlinks>
    <hyperlink ref="B17:B19" location="垃圾清理狀況背景說明!A1" display="臺東縣金峰鄉一般垃圾及廚餘清理狀況" xr:uid="{00000000-0004-0000-0000-000000000000}"/>
    <hyperlink ref="B14:B16" location="'資源回收背景說明 '!A1" display="臺東縣金峰鄉資源回收量" xr:uid="{00000000-0004-0000-0000-000001000000}"/>
    <hyperlink ref="B89" location="'統計資料背景說明(停車位概況-都市計畫區內路外)'!A1" display="臺東縣東河鄉公所 季報(停車位概況-都市計畫區內路外)" xr:uid="{00000000-0004-0000-0000-000002000000}"/>
    <hyperlink ref="B98" location="'統計資料背景說明(停車位概況-路邊身心障礙者專用停車位)'!A1" display="臺東縣東河鄉公所 季報(停車位概況-路邊身心障礙者專用停車位)" xr:uid="{00000000-0004-0000-0000-000003000000}"/>
    <hyperlink ref="B95" location="'統計資料背景說明(區內路外身心障礙者專用停車位)'!A1" display="臺東縣東河鄉公所統計 年報(區內路外身心障礙者專用停車位)" xr:uid="{00000000-0004-0000-0000-000004000000}"/>
    <hyperlink ref="B92" location="'統計資料背景說明(停車位概況-路邊停車位)'!A1" display="臺東縣東河鄉公所 季報(停車位概況-路邊停車位)" xr:uid="{00000000-0004-0000-0000-000005000000}"/>
    <hyperlink ref="B89:B91" location="路外停車位概況!A1" display="臺東縣金峰鄉路外停車位概況" xr:uid="{00000000-0004-0000-0000-000006000000}"/>
    <hyperlink ref="B92:B94" location="路邊停車位概況!A1" display="臺東縣金峰鄉路邊停車位概況" xr:uid="{00000000-0004-0000-0000-000007000000}"/>
    <hyperlink ref="B95:B97" location="'路外停車位概況-身心障礙專用停車位'!A1" display="臺東縣金峰鄉路外-身心障礙者專用停車位" xr:uid="{00000000-0004-0000-0000-000008000000}"/>
    <hyperlink ref="B98:B100" location="'路邊停車-身心障礙者專用停車位'!A1" display="臺東縣金峰鄉路邊-身心障礙者專用停車位" xr:uid="{00000000-0004-0000-0000-000009000000}"/>
    <hyperlink ref="B137:B139" location="公墓設施概況統計資料背景說明!A1" display="臺東縣金峰鄉公墓設施概況" xr:uid="{00000000-0004-0000-0000-00000B000000}"/>
    <hyperlink ref="B140:B142" location="'骨灰(骸)存放設施概況背景說明'!A1" display="臺東縣金峰鄉骨灰(骸)存放設施概況" xr:uid="{00000000-0004-0000-0000-00000C000000}"/>
    <hyperlink ref="B143:B145" location="火化場設施概況背景說明背景說明!A1" display="臺東縣金峰鄉火化場設施概況" xr:uid="{00000000-0004-0000-0000-00000D000000}"/>
    <hyperlink ref="B146:B148" location="殯儀館設施概況背景說明背景說明!A1" display="臺東縣金峰鄉殯儀館設施概況" xr:uid="{00000000-0004-0000-0000-00000E000000}"/>
    <hyperlink ref="B167:B169" location="調解委員會組織概況!A1" display="臺東縣金峰鄉調解委員會組織概況" xr:uid="{00000000-0004-0000-0000-00000F000000}"/>
    <hyperlink ref="B170:B172" location="調解方式概況!A1" display="臺東縣金峰鄉辦理調解方式概況" xr:uid="{00000000-0004-0000-0000-000010000000}"/>
    <hyperlink ref="B152:B154" location="各級宗教財團法人概況!A1" display="臺東縣金峰鄉各級宗教財團法人概況" xr:uid="{00000000-0004-0000-0000-000011000000}"/>
    <hyperlink ref="B164:B166" location="調解業務概況!A1" display="臺東縣金峰鄉辦理調解業務概況" xr:uid="{00000000-0004-0000-0000-000012000000}"/>
    <hyperlink ref="B155:B157" location="寺廟登記概況!A1" display="臺東縣金峰鄉寺廟登記概況" xr:uid="{00000000-0004-0000-0000-000013000000}"/>
    <hyperlink ref="B158:B160" location="'教會(堂)概況'!A1" display="臺東縣金峰鄉教會(堂)概況" xr:uid="{00000000-0004-0000-0000-000014000000}"/>
    <hyperlink ref="B161:B163" location="宗教團體興辦公益慈善及社會教化事業概況!A1" display="臺東縣金峰鄉宗教團體體辦公益慈善及社會教化事業概況" xr:uid="{00000000-0004-0000-0000-000015000000}"/>
    <hyperlink ref="B53" location="'統計資料背景說明(停車位概況-都市計畫區內路外)'!A1" display="臺東縣東河鄉公所 季報(停車位概況-都市計畫區內路外)" xr:uid="{00000000-0004-0000-0000-000016000000}"/>
    <hyperlink ref="B53:B55" location="都市計畫土地使用分區面積!A1" display="臺東縣金峰鄉都市計畫土地使用分區面積" xr:uid="{00000000-0004-0000-0000-000017000000}"/>
    <hyperlink ref="B50" location="'統計資料背景說明(停車位概況-都市計畫區內路外)'!A1" display="臺東縣東河鄉公所 季報(停車位概況-都市計畫區內路外)" xr:uid="{00000000-0004-0000-0000-000018000000}"/>
    <hyperlink ref="B50:B52" location="都市公共設施用地取得面積!A1" display="臺東縣金峰鄉都市計畫公共設施用地已取得面積" xr:uid="{00000000-0004-0000-0000-000019000000}"/>
    <hyperlink ref="B113:B115" location="農路改善及維護工程!A1" display="臺東縣金峰鄉農路改善及維護工程" xr:uid="{00000000-0004-0000-0000-00001A000000}"/>
    <hyperlink ref="B131:B133" location="推行社區發展工作成果!A1" display="臺東縣金峰鄉推行社區發展工作成果" xr:uid="{00000000-0004-0000-0000-00001C000000}"/>
    <hyperlink ref="B38:B40" location="都市計畫區域內公共工程實施數量!A1" display="臺東縣金峰鄉都市計畫區域內公共工程實施數量" xr:uid="{00000000-0004-0000-0000-00001D000000}"/>
    <hyperlink ref="B47:B49" location="都市計畫公共設施用地計畫面積!A1" display="臺東縣金峰鄉都市計畫公共設施用地計畫面積" xr:uid="{00000000-0004-0000-0000-00001E000000}"/>
    <hyperlink ref="B56:B58" location="都市計畫公共設施用地已開闢建面積!A1" display="臺東縣金峰鄉都市計畫公共設施用地已闢建面積" xr:uid="{00000000-0004-0000-0000-00001F000000}"/>
    <hyperlink ref="B44:B46" location="都市計畫地區種類!A1" display="臺東縣金峰鄉都市計畫地區種類" xr:uid="{00000000-0004-0000-0000-000020000000}"/>
    <hyperlink ref="B32:B34" location="環境保護預算概況!A1" display="臺東縣峰鄉環境保護預算概況" xr:uid="{00000000-0004-0000-0000-000021000000}"/>
    <hyperlink ref="B35:B37" location="環境保護決算概況!A1" display="臺東縣峰鄉環境保護決算概況" xr:uid="{00000000-0004-0000-0000-000022000000}"/>
    <hyperlink ref="B122:B124" location="治山防災整體工程!A1" display="臺東縣金峰鄉治山防災整體治理工程" xr:uid="{00000000-0004-0000-0000-000023000000}"/>
    <hyperlink ref="B125:B127" location="天然災害水土保持設施損失情形!A1" display="臺東縣金峰鄉天然災害水土保持設施損失情形" xr:uid="{00000000-0004-0000-0000-000024000000}"/>
    <hyperlink ref="B59:B61" location="都市區域內現有已開闢道路長度及面積暨橋梁座數、自行車長度!A1" display="臺東縣金峰鄉都市區域內現有已開闢道路長度及面積暨橋梁座數、自行車長度" xr:uid="{00000000-0004-0000-0000-000025000000}"/>
    <hyperlink ref="B116:B118" location="漁業從業人數!A1" display="臺東縣金峰鄉漁業從業人數" xr:uid="{00000000-0004-0000-0000-00002A000000}"/>
    <hyperlink ref="B119:B121" location="漁戶數及漁戶人口數!A1" display="臺東縣金峰鄉漁戶數及漁戶人數" xr:uid="{00000000-0004-0000-0000-00002B000000}"/>
    <hyperlink ref="B134:B136" location="公共造產成果概況!A1" display="臺東縣金峰鄉公共造產成果概況" xr:uid="{00000000-0004-0000-0000-00002C000000}"/>
    <hyperlink ref="B23:B25" location="'垃圾處理(廠)處理量及垃圾清理車輛統計'!A1" display="臺東縣金峰鄉垃圾處理(廠)處理量及垃圾清理車輛與機具" xr:uid="{00000000-0004-0000-0000-00002D000000}"/>
    <hyperlink ref="B110:B112" location="農耕土地面積背景說明!A1" display="臺東縣金峰鄉農耕土地面積" xr:uid="{00000000-0004-0000-0000-00002F000000}"/>
    <hyperlink ref="B149:B151" location="殯葬管理業務概況背景說明!A1" display="臺東縣金峰鄉殯葬管理業務概況" xr:uid="{00000000-0004-0000-0000-000031000000}"/>
    <hyperlink ref="B41:B43" location="實施都市計畫面積及人口!A1" display="臺東縣金峰鄉都市計畫面積及人口" xr:uid="{00000000-0004-0000-0000-000032000000}"/>
    <hyperlink ref="B128:B130" location="獨居老人人數及服務概況!A1" display="臺東縣金峰鄉獨居老人服務概況表" xr:uid="{00000000-0004-0000-0000-000033000000}"/>
    <hyperlink ref="B104:B106" location="'路邊停車-電動汽車專用停車位'!A1" display="臺東縣金峰鄉停車位概況-路邊電動汽車專用停車位" xr:uid="{76F0A461-F225-4568-9DA1-395D43A577D3}"/>
    <hyperlink ref="B107:B109" location="孕婦及育有六歲以下兒童者停車位!A1" display="臺東縣金峰鄉停車位概況-孕婦及育有六歲以下兒童停車位" xr:uid="{B4B8AEEF-9B89-4AAF-8C4D-5D5DE3EF279B}"/>
    <hyperlink ref="B62" location="'統計資料背景說明(停車位概況-都市計畫區內路外)'!A1" display="臺東縣東河鄉公所 季報(停車位概況-都市計畫區內路外)" xr:uid="{8762DBD9-5551-4556-A7CE-9CF04B3B4E8F}"/>
    <hyperlink ref="B77" location="'統計資料背景說明(停車位概況-路邊身心障礙者專用停車位)'!A1" display="臺東縣東河鄉公所 季報(停車位概況-路邊身心障礙者專用停車位)" xr:uid="{55815559-06A8-4131-993C-54941E73BFDC}"/>
    <hyperlink ref="B71" location="'統計資料背景說明(區內路外身心障礙者專用停車位)'!A1" display="臺東縣東河鄉公所統計 年報(區內路外身心障礙者專用停車位)" xr:uid="{69A52A99-6DEE-452E-8B61-F1DC455C6958}"/>
    <hyperlink ref="B68" location="'統計資料背景說明(停車位概況-路邊停車位)'!A1" display="臺東縣東河鄉公所 季報(停車位概況-路邊停車位)" xr:uid="{57441F32-9476-440E-99B5-4946511723BA}"/>
    <hyperlink ref="B62:B64" location="'停車位概況-都市計畫區內路外'!A1" display="臺東縣金峰鄉停車位概況-都市計畫區內路外" xr:uid="{345A683F-2A02-4FB1-9581-B02D58533A2B}"/>
    <hyperlink ref="B68:B70" location="'停車位概況-路邊停車位'!A1" display="臺東縣金峰鄉停車位概況-路邊停車位" xr:uid="{9F0E97C2-64C9-46D4-8CBF-E3D7C57A5D92}"/>
    <hyperlink ref="B71:B73" location="區內路外身心障礙者專用停車位!A1" display="臺東縣金峰鄉區內路外身心障礙者專用停車位" xr:uid="{66E0B655-363A-4185-B023-71EA38D67039}"/>
    <hyperlink ref="B77:B79" location="'路邊停車-身心障礙者專用停車位'!A1" display="臺東縣金峰鄉停車位概況-路邊身心障礙者專用停車位" xr:uid="{4AA8CAB6-129D-44F6-879B-7703C1C1C00A}"/>
    <hyperlink ref="B74:B76" location="區外路外身心障礙者專用停車位!A1" display="臺東縣金峰鄉區外路外身心障礙者專用停車位" xr:uid="{80031079-264C-45E9-A1E3-BF64C1ACACF4}"/>
    <hyperlink ref="B80:B82" location="'路邊停車-區內路外電動車專用停車位'!A1" display="臺東縣金峰鄉停車位概況-區內路外電動車專用停車位" xr:uid="{31CE0A24-BDCE-463E-B2F8-133DC48E50C2}"/>
    <hyperlink ref="B83:B85" location="'路邊停車-區外路外電動車專用停車位'!A1" display="臺東縣金峰鄉停車位概況-區外路外電動車專用停車位" xr:uid="{EC61F3A0-3E8D-4FA2-B5C1-94CBB88338C8}"/>
    <hyperlink ref="B86:B88" location="'路邊停車-路邊電動車專用停車位'!A1" display="臺東縣金峰鄉停車位概況-路邊電動車專用停車位" xr:uid="{AA7E59A0-2549-4E67-9B6C-769D39688979}"/>
    <hyperlink ref="B65:B67" location="'停車位概況-都市計畫區外路外'!A1" display="臺東縣金峰鄉停車位概況-都市計畫區外路外" xr:uid="{D70F4BC1-2A79-4ED9-B913-CB9C5997FDD9}"/>
    <hyperlink ref="F34" location="'30910-02-01-3環境保護預算'!A1" display="(114年度)" xr:uid="{DA6AC527-A41B-4613-93EC-CD5224F99DF5}"/>
    <hyperlink ref="B26:B28" location="垃圾回收清除車輛數!A1" display="臺東縣金峰鄉垃圾回收清除車輛數" xr:uid="{6E0B0B9E-EA0D-4994-908B-65B3DC4BD804}"/>
    <hyperlink ref="B29:B31" location="'垃圾處理場(廠)數'!A1" display="臺東縣金峰鄉垃圾處理場(廠)數" xr:uid="{9BDBB8B6-F0E8-4122-B801-1F4DD8538EE5}"/>
    <hyperlink ref="B11:B13" location="'路外停車-電動汽車專用停車位'!A1" display="臺東縣金峰鄉公庫收支月報" xr:uid="{00000000-0004-0000-0000-00001B000000}"/>
    <hyperlink ref="B20:B22" location="環保人員概況背景說明!A1" display="臺東縣金峰鄉環保人員概況" xr:uid="{57FD180A-8C8C-469B-8E6B-1452743B2099}"/>
    <hyperlink ref="E13" location="'113年12月公庫收支'!A1" display="(113年12月)" xr:uid="{6207271A-5DBD-4C7B-84DC-D3B0B16EC76B}"/>
    <hyperlink ref="F13" location="'114年1月公庫收支'!A1" display="(114年1月)" xr:uid="{2B28A72A-8842-44C3-8463-8408F2F28489}"/>
    <hyperlink ref="D16" location="'113年11月資源回收'!A1" display="(113年11月)" xr:uid="{BD1E0B1E-4449-453D-864C-5CFD0A713BCF}"/>
    <hyperlink ref="D19" location="'113年11月垃圾處理'!A1" display="(113年11月)" xr:uid="{939A3F6B-DE43-4615-972A-A4B0C1BBBC75}"/>
    <hyperlink ref="F22" location="'113年7-12月環保人員概況3'!A1" display="(113年下半年度)" xr:uid="{A9ED8C5E-F8E2-44D0-9083-B2CD8C13432E}"/>
    <hyperlink ref="F25" location="'113年12月垃圾處理場(廠)及垃圾回收清除車輛統計'!A1" display="(113年下半年度)" xr:uid="{D32B11E3-CEDD-46B9-9645-5678C7236D32}"/>
    <hyperlink ref="E16" location="'113年12月資源回收'!A1" display="(113年12月)" xr:uid="{F769F2C4-D3A8-4E79-A342-D2D50F978B36}"/>
    <hyperlink ref="F16" location="'114年1月資源回收'!A1" display="(114年1月)" xr:uid="{DF6327EB-BCA0-4FB4-97CF-40FC837A2D12}"/>
    <hyperlink ref="E19" location="'113年12月垃圾處理'!A1" display="(113年12月)" xr:uid="{87049D7E-1D84-44A7-A5DF-ACC28E891905}"/>
    <hyperlink ref="F19" location="'114年1月垃圾處理'!A1" display="(114年1月)" xr:uid="{B34957A4-C152-4410-8E09-655A60038B49}"/>
    <hyperlink ref="G16" location="'114年2月資源回收'!A1" display="(114年2月)" xr:uid="{3E70FE26-06E0-4450-898E-741EF6955A85}"/>
    <hyperlink ref="G19" location="'114年2月垃圾處理'!A1" display="(114年2月)" xr:uid="{5FFBC5C5-6B1B-49D7-82C8-7A45D6372CAD}"/>
    <hyperlink ref="E64" location="'113年第4季停車位都市計畫區內路外'!A1" display="113年第四季" xr:uid="{4B0C14A4-8572-4877-8DB5-DB36FA5C5831}"/>
    <hyperlink ref="E67" location="'113年第4季停車位都市計畫區外路外'!A1" display="113年第四季" xr:uid="{26A6ED10-DD89-47D6-B5BB-C7A1191AE409}"/>
    <hyperlink ref="E70" location="'113年第4季停車位路邊停車位'!A1" display="113年第四季" xr:uid="{CC655F7C-5934-404E-8800-14C7D054308E}"/>
    <hyperlink ref="E73" location="'113年第4季停車位概況－區內路外身心障礙專用停車位'!A1" display="113年第四季" xr:uid="{FBBCB71B-1279-491B-AD7D-13F3D2D9782B}"/>
    <hyperlink ref="E76" location="'113年第4季停車位概況－區外路外身心障礙專用停車位 '!A1" display="113年第四季" xr:uid="{CCA42256-B053-4F76-AD5E-24322ECA299B}"/>
    <hyperlink ref="E79" location="'113年第4季停車位概況－路邊身心障礙專用停車位'!A1" display="113年第四季" xr:uid="{11DF25CF-E17F-4BDE-9F16-059700420345}"/>
    <hyperlink ref="E82" location="'113年第4季停車位概況－區內路外電動車專用位車位'!A1" display="113年第四季" xr:uid="{B26CF143-C7F6-4DE7-9C22-D6C23181CC87}"/>
    <hyperlink ref="E85" location="'113年第4季停車位概況－區外路外電動車專用位車位'!A1" display="113年第四季" xr:uid="{DD79A4CC-113E-4D48-B184-362FDBC21AA9}"/>
    <hyperlink ref="E88" location="'113年第4季停車位概況－路邊電動車專用位車位'!A1" display="113年第四季" xr:uid="{252C0860-A91E-4F3F-8EF7-EA6483F0AE9A}"/>
    <hyperlink ref="F166" location="'113年調解業務概況'!A1" display="113年度" xr:uid="{46C09DDB-2842-4B7F-98BC-9856F5389A19}"/>
    <hyperlink ref="F169" location="'113年調解委員會組織概況'!A1" display="113年度" xr:uid="{0F610A41-0B40-43B8-B29E-744B7D7ED765}"/>
    <hyperlink ref="F172" location="'113年辦理調解方式概況'!A1" display="113年度" xr:uid="{363F98FB-980C-498E-A11D-74C51BA8C010}"/>
    <hyperlink ref="F130" location="'113年第四季獨居老人'!A1" display="113年第四季" xr:uid="{E064F7BB-FC0F-40A2-9FE0-43606D13204D}"/>
    <hyperlink ref="G127" location="天然災害!A1" display="113年度" xr:uid="{72BD76D1-7E3C-4A66-844D-22650D8A79DF}"/>
    <hyperlink ref="G115" location="農路改善!A1" display="113年度" xr:uid="{CA6C70C4-E29D-48BC-B012-59E7074932F4}"/>
    <hyperlink ref="G124" location="治山防災!A1" display="113年度" xr:uid="{19CCEC80-0989-4810-8E58-B1DE3A234CAE}"/>
    <hyperlink ref="G154" location="'113年各級宗教財團法人概況2-1'!A1" display="113年度" xr:uid="{105324F7-FCD4-4844-9C08-DDC14BA2B70B}"/>
    <hyperlink ref="H157" location="'113年寺廟登記概況'!A1" display="113年度" xr:uid="{DA0C95B6-C4F1-4357-B69B-33DC3D3F524A}"/>
    <hyperlink ref="G160" location="'113年教會(堂)概況'!A1" display="113年度" xr:uid="{61DCEA15-A6BD-4F63-9CD5-5BF954393B96}"/>
    <hyperlink ref="H163" location="'113年宗教團體興辦公益慈善及社會教化事業概況'!A1" display="113年度" xr:uid="{4D8ED553-160A-4FF8-95AC-3F32909BC0B0}"/>
    <hyperlink ref="G13" location="'114年2月公庫收支'!A1" display="(114年2月)" xr:uid="{DD3D15AF-6A75-4319-9D16-103CB960A698}"/>
    <hyperlink ref="G121" location="'113年漁戶數及漁戶人口數1'!A1" display="113年度" xr:uid="{B77AE170-BCB3-408A-8BEF-56FD17B340FC}"/>
    <hyperlink ref="G118" location="'113年漁業從業人數'!A1" display="113年度" xr:uid="{B48D9D6C-B61A-4287-820E-6D084FF404DE}"/>
    <hyperlink ref="B101:B103" location="預告統計資料發布時間表!A1" display="臺東縣金峰鄉路外停車位-電動汽車統電專用停車位" xr:uid="{7FD1BB00-6BE1-4F2A-8417-BDF8BE54AE58}"/>
    <hyperlink ref="G136" location="'113年公共造產成果'!A1" display="113年度" xr:uid="{C02FD48F-433F-4429-9AF5-B26C3ABFA417}"/>
    <hyperlink ref="H37" location="'30910-02-02-3境保護決算'!A1" display="(113年度)" xr:uid="{70104364-D62C-4226-8D8E-23AE68450833}"/>
    <hyperlink ref="F46" location="'113年都市計畫地區種類'!A1" display="113年度" xr:uid="{7EC99B3F-6F83-45D6-B90E-E6D16F0FE054}"/>
    <hyperlink ref="F49" location="'113年都市計畫公共設施用地計畫面積'!A1" display="113年度" xr:uid="{C855533B-1688-4AB6-B50E-2D72E602CC6F}"/>
    <hyperlink ref="F52" location="'113年都市計畫公共設施用地已取得面積'!A1" display="113年度" xr:uid="{431957BD-D202-4D12-8BC5-1F6E5A466704}"/>
    <hyperlink ref="F55" location="'113年都市計畫土地使用分區面積'!A1" display="113年度" xr:uid="{E4E15AF4-EBFF-43B1-BDDE-D1A4609E61DA}"/>
    <hyperlink ref="F58" location="'113年都市計畫公共設施用地已闢建面積'!A1" display="113年度" xr:uid="{1CF7DD0C-EF5E-46D7-8A30-D52667F948E8}"/>
    <hyperlink ref="G139" location="'113年公墓設施概況'!A1" display="113年度" xr:uid="{5AC4272C-71D9-4C13-9383-CA8474C7F3A0}"/>
    <hyperlink ref="G142" location="'113年骨灰(骸)存放設施概況'!A1" display="113年度" xr:uid="{9D86BFC6-4E53-4704-9297-42C9E221DB78}"/>
    <hyperlink ref="G148" location="'113年殯儀館設施概況'!A1" display="113年度" xr:uid="{54AB1B45-EEDE-463E-A557-D25820B3162A}"/>
    <hyperlink ref="I145" location="'113年火化場設施概況'!A1" display="113年度" xr:uid="{F0495DC8-BE39-4A79-ACA4-802FC4008CF0}"/>
    <hyperlink ref="G151" location="'113年殯葬管理業務概況'!A1" display="113年度" xr:uid="{B87CC7B4-D5D9-4823-A07E-6666692D97BB}"/>
    <hyperlink ref="F43" location="'113年都市計畫地區面積及人口'!A1" display="113年度" xr:uid="{0E88F730-80A6-444F-80DC-BDBEE0AA0AEA}"/>
    <hyperlink ref="H91" location="路外停車位概況第一季!A1" display="(114年第一季)" xr:uid="{67112AB3-29EC-4120-9ABB-7A159185074E}"/>
    <hyperlink ref="H94" location="路邊停車位概況第2季!A1" display="(114年第一季)" xr:uid="{FCA33050-ECC3-43EA-8955-953F943C4126}"/>
    <hyperlink ref="H97" location="'路外停車位概況-身心障礙者專用停車位第一季'!A1" display="(114年第一季)" xr:uid="{645D8CAE-7D9C-49AB-978D-D189A5739CE1}"/>
    <hyperlink ref="H100" location="'路邊停車位概況－身心障礙者專用停車位第1季'!A1" display="(114年第一季)" xr:uid="{0D222519-EA39-4E8E-BEA3-A786011F6FFC}"/>
    <hyperlink ref="H103" location="'20623-05-05-3電動汽車充電專用停車位第一季'!A1" display="(114年第一季)" xr:uid="{2F7E1BBC-3C55-4EB8-B7DE-783EF457A888}"/>
    <hyperlink ref="H106" location="'20623-05-06-3電動汽車充電專用停車位第1季'!A1" display="(114年第一季)" xr:uid="{76F0FD7E-88C3-450F-BAE3-D4599A54AB5D}"/>
    <hyperlink ref="H109" location="孕婦及育有六歲以下兒童者停車位概況第1季!A1" display="(114年第一季)" xr:uid="{76BBE960-6004-41DB-BE66-1915F8C9D8CC}"/>
    <hyperlink ref="I130" location="'114年第1季獨居老人服務概況'!A1" display="114年第一季" xr:uid="{AEBBB7B5-660A-48F1-BF4E-5C2BD654DBB4}"/>
    <hyperlink ref="H16" location="'114年3月資源回收'!A1" display="(114年3月)" xr:uid="{A7A411CF-B188-446D-8F11-E0B63D6FD6EE}"/>
    <hyperlink ref="I16" location="'114年4月資源回收'!A1" display="(114年4月)" xr:uid="{E01766B2-A063-403E-B50F-BB53B3C4DBBE}"/>
    <hyperlink ref="J16" location="'114年5月資源回收'!A1" display="(114年5月)" xr:uid="{DA2C66FD-07EF-4C86-AAAA-00F569544440}"/>
    <hyperlink ref="H19" location="'114年3月垃圾處理'!A1" display="(114年3月)" xr:uid="{71F5C8BC-84C5-4663-BE48-55BEB5577886}"/>
    <hyperlink ref="I19" location="'114年4月垃圾處理'!A1" display="(114年4月)" xr:uid="{CB968C31-C014-45EB-9EED-04DD5AAEB360}"/>
    <hyperlink ref="J19" location="'114年5月垃圾處理'!A1" display="(114年5月)" xr:uid="{5C46D71D-C231-4310-A309-0DF684CD6CFD}"/>
    <hyperlink ref="H13" location="'114年3月公庫收支'!A1" display="(114年3月)" xr:uid="{71614C1E-177A-4C17-9754-308C7D0EF2EF}"/>
    <hyperlink ref="I13" location="'114年4月公庫收入'!A1" display="(114年4月)" xr:uid="{D9155542-EA96-4545-89A7-920328660D6F}"/>
    <hyperlink ref="J13" location="'114年5月公庫收入'!A1" display="(114年5月)" xr:uid="{2FEDBE87-E457-426F-966C-5A36DF3452CE}"/>
    <hyperlink ref="F61" location="'11920-01-07-2'!A1" display="113年度" xr:uid="{2A5F676D-B8BE-4ECA-9FBF-4FC3F29DF89C}"/>
    <hyperlink ref="F40" location="'113年計畫區域內公共工程實施數量'!A1" display="113年度" xr:uid="{88585E44-78BB-4CF5-8A83-3A6A8819E71D}"/>
    <hyperlink ref="H112" location="'11243-01-01-2農耕土地面積'!A1" display="113年度" xr:uid="{D786ABDB-FFE1-4E2B-98CF-5133C18216C8}"/>
    <hyperlink ref="G133" location="'11140-01-01-2推行社區發展工作概況'!A1" display="113年度" xr:uid="{A101FFCE-5BD1-418B-AB2F-E1B9FE200DD7}"/>
    <hyperlink ref="K16" location="'114年6月資源回收'!A1" display="(114年6月)" xr:uid="{894D84D8-C448-4B78-B6D0-9E81E84758EC}"/>
    <hyperlink ref="K19" location="'114年6月垃圾處理'!A1" display="(114年6月)" xr:uid="{3DC7672D-EF3A-4EEF-A10A-18DAF056A746}"/>
    <hyperlink ref="K22" location="'30910-01-01-3臺東縣金峰鄉環保人員概況'!A1" display="114年上半年度" xr:uid="{3B5B32C0-B364-4F03-AD32-71B3C0E30CA8}"/>
    <hyperlink ref="K28" location="'114年6年垃圾回收清除車輛數'!A1" display="114年上半年度" xr:uid="{04635491-2178-4FFE-A501-BA7067F1CEAE}"/>
    <hyperlink ref="K31" location="'114年6月垃圾處理場數'!A1" display="114年上半年度" xr:uid="{F2227482-FFAF-46CA-91B1-7766A6958749}"/>
    <hyperlink ref="K94" location="路邊停車位概況第2季!A1" display="(114年第二季)" xr:uid="{EA808180-3277-493F-A2E1-9A28380E8C3B}"/>
    <hyperlink ref="K97" location="'路外停車位概況-身心障礙者專用停車位第二季'!A1" display="(114年第二季)" xr:uid="{F3990DB2-246C-4B11-9D89-092A3D2B9998}"/>
    <hyperlink ref="K100" location="'路邊停車位概況－身心障礙者專用停車位第2季'!A1" display="(114年第二季)" xr:uid="{3E4D660F-1C25-4CEC-99B2-2D85836B0553}"/>
    <hyperlink ref="K103" location="'20623-05-05-3電動汽車充電專用停車位第二季'!A1" display="(114年第二季)" xr:uid="{91DC0B0E-DA09-4573-8706-D2C092B8A5B4}"/>
    <hyperlink ref="K106" location="'20623-05-06-3電動汽車充電專用停車位第2季'!A1" display="(114年第二季)" xr:uid="{B0544744-6AA6-4CF1-9D01-A095794F3BFD}"/>
    <hyperlink ref="K109" location="孕婦及育有六歲以下兒童者停車位概況第2季!A1" display="(114年第二季)" xr:uid="{8A87A039-529E-41C9-AEE9-6A5161ED1A4B}"/>
    <hyperlink ref="K13" location="'114年6月公庫收支'!A1" display="(114年6月)" xr:uid="{AE1747F9-B53B-44F6-8A55-2A3F97D22CE1}"/>
    <hyperlink ref="L13" location="'114年7月公庫收支'!A1" display="(114年7月)" xr:uid="{659017CF-EE95-4353-8842-F65749A6F63A}"/>
    <hyperlink ref="L16" location="'114年7月資源回收'!A1" display="(114年7月)" xr:uid="{E41FA450-60C9-4453-A693-6BEAB2CC44C0}"/>
    <hyperlink ref="L19" location="'114年7月垃圾處理'!A1" display="(114年7月)" xr:uid="{EE1A4302-A62C-4780-A478-32AD71BC2E82}"/>
    <hyperlink ref="M13" location="'114年8月公庫收支'!A1" display="(114年8月)" xr:uid="{2FFE7E45-5194-4359-B8C3-2B7D7DAF3FD2}"/>
    <hyperlink ref="N13" location="'114年9月公庫收支'!A1" display="(114年9月)" xr:uid="{B7211BE5-310C-4FA2-9DB4-32EA84A9F0F3}"/>
    <hyperlink ref="O13" location="'114年10月公庫收支'!A1" display="(114年10月)" xr:uid="{BC068F6F-2F7E-4955-8FDB-0055102D786D}"/>
    <hyperlink ref="P13" location="'114年11月公庫收支'!A1" display="(114年11月)" xr:uid="{37895BD9-38F5-45D4-B6E7-650A8CD680F7}"/>
    <hyperlink ref="M16" location="'114年8月資源回收'!A1" display="(114年8月)" xr:uid="{E73A6C71-7EC4-42FA-8C9D-3A68C13D01B6}"/>
    <hyperlink ref="N16" location="'114年9月資源回收'!A1" display="(114年9月)" xr:uid="{8B7DEFF5-2DC0-4653-8D37-44CE5D6A6A62}"/>
    <hyperlink ref="O16" location="'114年10月資源回收'!A1" display="(114年10月)" xr:uid="{39A163AF-5663-44FC-A9FD-832C86875C47}"/>
    <hyperlink ref="P16" location="'114年11月資源回收'!A1" display="(114年11月)" xr:uid="{E079AFE9-265E-4F7E-97C6-A39197F667AB}"/>
    <hyperlink ref="M19" location="'114年8月垃圾處理'!A1" display="(114年8月)" xr:uid="{5A6AE928-892C-4599-A7D4-D964445370F2}"/>
    <hyperlink ref="N19" location="'114年9月垃圾處理'!A1" display="(114年9月)" xr:uid="{F749C4E2-437B-48DA-8D3E-B0C79156ECEC}"/>
    <hyperlink ref="O19" location="'114年10月垃圾處理'!A1" display="(114年10月)" xr:uid="{9970C012-1E0E-4409-B5F8-14427D72F17E}"/>
    <hyperlink ref="P19" location="'114年11月垃圾處理'!A1" display="(114年11月)" xr:uid="{67D90BF0-E3AB-4D96-8B41-CCA649A969F5}"/>
    <hyperlink ref="K91" location="'路外停車位概況第二季)'!A1" display="(114年第二季)" xr:uid="{7CFBB527-92AC-46EA-8093-864011C5C1C6}"/>
    <hyperlink ref="N91" location="路外停車位概況第三季!A1" display="(114年第三季)" xr:uid="{D870AD77-FD8E-4F4D-9049-C3C8A9DBF3A6}"/>
    <hyperlink ref="N94" location="路邊停車位概況第3季!A1" display="(114年第三季)" xr:uid="{21424D06-0187-43D1-B6A8-353B14F51E47}"/>
    <hyperlink ref="N97" location="'路外停車位概況-身心障礙者專用停車位第三季'!A1" display="(114年第三季)" xr:uid="{4F78B2B2-1AB5-4FA7-8296-C5CF4C2D0C1F}"/>
    <hyperlink ref="N100" location="'路邊停車位概況－身心障礙者專用停車位第3季'!A1" display="(114年第三季)" xr:uid="{F0D4109D-EC26-47C1-A56C-090769D447AB}"/>
    <hyperlink ref="N103" location="'20623-05-05-3電動汽車充電專用停車位第三季'!A1" display="(114年第三季)" xr:uid="{61589FEF-8815-4BFE-8663-DBD7F1C08689}"/>
    <hyperlink ref="N106" location="'20623-05-05-3電動汽車充電專用停車位第三季'!A1" display="(114年第三季)" xr:uid="{445903E3-C550-4542-B276-DEA7F79EF34D}"/>
    <hyperlink ref="N109" location="孕婦及育有六歲以下兒童者停車位概況第3季!A1" display="(114年第三季)" xr:uid="{920E446C-022A-47B7-B27D-A468A791386F}"/>
    <hyperlink ref="L130" location="'114年第2季獨居老人服務概況'!A1" display="114年第二季" xr:uid="{33FE977C-7707-46E3-9C90-B54B27B574C4}"/>
    <hyperlink ref="O130" location="'114年第3季獨居老人服務概況'!A1" display="114年第三季" xr:uid="{3BF37A2B-C317-4D82-8DDC-DD7EDA56E633}"/>
  </hyperlinks>
  <pageMargins left="0.39370078740157483" right="0.23622047244094491" top="0" bottom="0" header="0.31496062992125984" footer="0.31496062992125984"/>
  <pageSetup paperSize="9" scale="72" fitToHeight="0" orientation="landscape" r:id="rId1"/>
  <rowBreaks count="5" manualBreakCount="5">
    <brk id="37" max="16383" man="1"/>
    <brk id="64" max="16383" man="1"/>
    <brk id="94" max="16383" man="1"/>
    <brk id="112" max="16383" man="1"/>
    <brk id="14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0"/>
  <sheetViews>
    <sheetView topLeftCell="A17" workbookViewId="0">
      <selection activeCell="B1" sqref="B1"/>
    </sheetView>
  </sheetViews>
  <sheetFormatPr defaultRowHeight="16.5"/>
  <cols>
    <col min="1" max="1" width="93.5" style="13" customWidth="1"/>
    <col min="2" max="2" width="8.75" style="13" customWidth="1"/>
    <col min="3" max="256" width="9" style="13"/>
    <col min="257" max="257" width="93.5" style="13" customWidth="1"/>
    <col min="258" max="258" width="8.75" style="13" customWidth="1"/>
    <col min="259" max="512" width="9" style="13"/>
    <col min="513" max="513" width="93.5" style="13" customWidth="1"/>
    <col min="514" max="514" width="8.75" style="13" customWidth="1"/>
    <col min="515" max="768" width="9" style="13"/>
    <col min="769" max="769" width="93.5" style="13" customWidth="1"/>
    <col min="770" max="770" width="8.75" style="13" customWidth="1"/>
    <col min="771" max="1024" width="9" style="13"/>
    <col min="1025" max="1025" width="93.5" style="13" customWidth="1"/>
    <col min="1026" max="1026" width="8.75" style="13" customWidth="1"/>
    <col min="1027" max="1280" width="9" style="13"/>
    <col min="1281" max="1281" width="93.5" style="13" customWidth="1"/>
    <col min="1282" max="1282" width="8.75" style="13" customWidth="1"/>
    <col min="1283" max="1536" width="9" style="13"/>
    <col min="1537" max="1537" width="93.5" style="13" customWidth="1"/>
    <col min="1538" max="1538" width="8.75" style="13" customWidth="1"/>
    <col min="1539" max="1792" width="9" style="13"/>
    <col min="1793" max="1793" width="93.5" style="13" customWidth="1"/>
    <col min="1794" max="1794" width="8.75" style="13" customWidth="1"/>
    <col min="1795" max="2048" width="9" style="13"/>
    <col min="2049" max="2049" width="93.5" style="13" customWidth="1"/>
    <col min="2050" max="2050" width="8.75" style="13" customWidth="1"/>
    <col min="2051" max="2304" width="9" style="13"/>
    <col min="2305" max="2305" width="93.5" style="13" customWidth="1"/>
    <col min="2306" max="2306" width="8.75" style="13" customWidth="1"/>
    <col min="2307" max="2560" width="9" style="13"/>
    <col min="2561" max="2561" width="93.5" style="13" customWidth="1"/>
    <col min="2562" max="2562" width="8.75" style="13" customWidth="1"/>
    <col min="2563" max="2816" width="9" style="13"/>
    <col min="2817" max="2817" width="93.5" style="13" customWidth="1"/>
    <col min="2818" max="2818" width="8.75" style="13" customWidth="1"/>
    <col min="2819" max="3072" width="9" style="13"/>
    <col min="3073" max="3073" width="93.5" style="13" customWidth="1"/>
    <col min="3074" max="3074" width="8.75" style="13" customWidth="1"/>
    <col min="3075" max="3328" width="9" style="13"/>
    <col min="3329" max="3329" width="93.5" style="13" customWidth="1"/>
    <col min="3330" max="3330" width="8.75" style="13" customWidth="1"/>
    <col min="3331" max="3584" width="9" style="13"/>
    <col min="3585" max="3585" width="93.5" style="13" customWidth="1"/>
    <col min="3586" max="3586" width="8.75" style="13" customWidth="1"/>
    <col min="3587" max="3840" width="9" style="13"/>
    <col min="3841" max="3841" width="93.5" style="13" customWidth="1"/>
    <col min="3842" max="3842" width="8.75" style="13" customWidth="1"/>
    <col min="3843" max="4096" width="9" style="13"/>
    <col min="4097" max="4097" width="93.5" style="13" customWidth="1"/>
    <col min="4098" max="4098" width="8.75" style="13" customWidth="1"/>
    <col min="4099" max="4352" width="9" style="13"/>
    <col min="4353" max="4353" width="93.5" style="13" customWidth="1"/>
    <col min="4354" max="4354" width="8.75" style="13" customWidth="1"/>
    <col min="4355" max="4608" width="9" style="13"/>
    <col min="4609" max="4609" width="93.5" style="13" customWidth="1"/>
    <col min="4610" max="4610" width="8.75" style="13" customWidth="1"/>
    <col min="4611" max="4864" width="9" style="13"/>
    <col min="4865" max="4865" width="93.5" style="13" customWidth="1"/>
    <col min="4866" max="4866" width="8.75" style="13" customWidth="1"/>
    <col min="4867" max="5120" width="9" style="13"/>
    <col min="5121" max="5121" width="93.5" style="13" customWidth="1"/>
    <col min="5122" max="5122" width="8.75" style="13" customWidth="1"/>
    <col min="5123" max="5376" width="9" style="13"/>
    <col min="5377" max="5377" width="93.5" style="13" customWidth="1"/>
    <col min="5378" max="5378" width="8.75" style="13" customWidth="1"/>
    <col min="5379" max="5632" width="9" style="13"/>
    <col min="5633" max="5633" width="93.5" style="13" customWidth="1"/>
    <col min="5634" max="5634" width="8.75" style="13" customWidth="1"/>
    <col min="5635" max="5888" width="9" style="13"/>
    <col min="5889" max="5889" width="93.5" style="13" customWidth="1"/>
    <col min="5890" max="5890" width="8.75" style="13" customWidth="1"/>
    <col min="5891" max="6144" width="9" style="13"/>
    <col min="6145" max="6145" width="93.5" style="13" customWidth="1"/>
    <col min="6146" max="6146" width="8.75" style="13" customWidth="1"/>
    <col min="6147" max="6400" width="9" style="13"/>
    <col min="6401" max="6401" width="93.5" style="13" customWidth="1"/>
    <col min="6402" max="6402" width="8.75" style="13" customWidth="1"/>
    <col min="6403" max="6656" width="9" style="13"/>
    <col min="6657" max="6657" width="93.5" style="13" customWidth="1"/>
    <col min="6658" max="6658" width="8.75" style="13" customWidth="1"/>
    <col min="6659" max="6912" width="9" style="13"/>
    <col min="6913" max="6913" width="93.5" style="13" customWidth="1"/>
    <col min="6914" max="6914" width="8.75" style="13" customWidth="1"/>
    <col min="6915" max="7168" width="9" style="13"/>
    <col min="7169" max="7169" width="93.5" style="13" customWidth="1"/>
    <col min="7170" max="7170" width="8.75" style="13" customWidth="1"/>
    <col min="7171" max="7424" width="9" style="13"/>
    <col min="7425" max="7425" width="93.5" style="13" customWidth="1"/>
    <col min="7426" max="7426" width="8.75" style="13" customWidth="1"/>
    <col min="7427" max="7680" width="9" style="13"/>
    <col min="7681" max="7681" width="93.5" style="13" customWidth="1"/>
    <col min="7682" max="7682" width="8.75" style="13" customWidth="1"/>
    <col min="7683" max="7936" width="9" style="13"/>
    <col min="7937" max="7937" width="93.5" style="13" customWidth="1"/>
    <col min="7938" max="7938" width="8.75" style="13" customWidth="1"/>
    <col min="7939" max="8192" width="9" style="13"/>
    <col min="8193" max="8193" width="93.5" style="13" customWidth="1"/>
    <col min="8194" max="8194" width="8.75" style="13" customWidth="1"/>
    <col min="8195" max="8448" width="9" style="13"/>
    <col min="8449" max="8449" width="93.5" style="13" customWidth="1"/>
    <col min="8450" max="8450" width="8.75" style="13" customWidth="1"/>
    <col min="8451" max="8704" width="9" style="13"/>
    <col min="8705" max="8705" width="93.5" style="13" customWidth="1"/>
    <col min="8706" max="8706" width="8.75" style="13" customWidth="1"/>
    <col min="8707" max="8960" width="9" style="13"/>
    <col min="8961" max="8961" width="93.5" style="13" customWidth="1"/>
    <col min="8962" max="8962" width="8.75" style="13" customWidth="1"/>
    <col min="8963" max="9216" width="9" style="13"/>
    <col min="9217" max="9217" width="93.5" style="13" customWidth="1"/>
    <col min="9218" max="9218" width="8.75" style="13" customWidth="1"/>
    <col min="9219" max="9472" width="9" style="13"/>
    <col min="9473" max="9473" width="93.5" style="13" customWidth="1"/>
    <col min="9474" max="9474" width="8.75" style="13" customWidth="1"/>
    <col min="9475" max="9728" width="9" style="13"/>
    <col min="9729" max="9729" width="93.5" style="13" customWidth="1"/>
    <col min="9730" max="9730" width="8.75" style="13" customWidth="1"/>
    <col min="9731" max="9984" width="9" style="13"/>
    <col min="9985" max="9985" width="93.5" style="13" customWidth="1"/>
    <col min="9986" max="9986" width="8.75" style="13" customWidth="1"/>
    <col min="9987" max="10240" width="9" style="13"/>
    <col min="10241" max="10241" width="93.5" style="13" customWidth="1"/>
    <col min="10242" max="10242" width="8.75" style="13" customWidth="1"/>
    <col min="10243" max="10496" width="9" style="13"/>
    <col min="10497" max="10497" width="93.5" style="13" customWidth="1"/>
    <col min="10498" max="10498" width="8.75" style="13" customWidth="1"/>
    <col min="10499" max="10752" width="9" style="13"/>
    <col min="10753" max="10753" width="93.5" style="13" customWidth="1"/>
    <col min="10754" max="10754" width="8.75" style="13" customWidth="1"/>
    <col min="10755" max="11008" width="9" style="13"/>
    <col min="11009" max="11009" width="93.5" style="13" customWidth="1"/>
    <col min="11010" max="11010" width="8.75" style="13" customWidth="1"/>
    <col min="11011" max="11264" width="9" style="13"/>
    <col min="11265" max="11265" width="93.5" style="13" customWidth="1"/>
    <col min="11266" max="11266" width="8.75" style="13" customWidth="1"/>
    <col min="11267" max="11520" width="9" style="13"/>
    <col min="11521" max="11521" width="93.5" style="13" customWidth="1"/>
    <col min="11522" max="11522" width="8.75" style="13" customWidth="1"/>
    <col min="11523" max="11776" width="9" style="13"/>
    <col min="11777" max="11777" width="93.5" style="13" customWidth="1"/>
    <col min="11778" max="11778" width="8.75" style="13" customWidth="1"/>
    <col min="11779" max="12032" width="9" style="13"/>
    <col min="12033" max="12033" width="93.5" style="13" customWidth="1"/>
    <col min="12034" max="12034" width="8.75" style="13" customWidth="1"/>
    <col min="12035" max="12288" width="9" style="13"/>
    <col min="12289" max="12289" width="93.5" style="13" customWidth="1"/>
    <col min="12290" max="12290" width="8.75" style="13" customWidth="1"/>
    <col min="12291" max="12544" width="9" style="13"/>
    <col min="12545" max="12545" width="93.5" style="13" customWidth="1"/>
    <col min="12546" max="12546" width="8.75" style="13" customWidth="1"/>
    <col min="12547" max="12800" width="9" style="13"/>
    <col min="12801" max="12801" width="93.5" style="13" customWidth="1"/>
    <col min="12802" max="12802" width="8.75" style="13" customWidth="1"/>
    <col min="12803" max="13056" width="9" style="13"/>
    <col min="13057" max="13057" width="93.5" style="13" customWidth="1"/>
    <col min="13058" max="13058" width="8.75" style="13" customWidth="1"/>
    <col min="13059" max="13312" width="9" style="13"/>
    <col min="13313" max="13313" width="93.5" style="13" customWidth="1"/>
    <col min="13314" max="13314" width="8.75" style="13" customWidth="1"/>
    <col min="13315" max="13568" width="9" style="13"/>
    <col min="13569" max="13569" width="93.5" style="13" customWidth="1"/>
    <col min="13570" max="13570" width="8.75" style="13" customWidth="1"/>
    <col min="13571" max="13824" width="9" style="13"/>
    <col min="13825" max="13825" width="93.5" style="13" customWidth="1"/>
    <col min="13826" max="13826" width="8.75" style="13" customWidth="1"/>
    <col min="13827" max="14080" width="9" style="13"/>
    <col min="14081" max="14081" width="93.5" style="13" customWidth="1"/>
    <col min="14082" max="14082" width="8.75" style="13" customWidth="1"/>
    <col min="14083" max="14336" width="9" style="13"/>
    <col min="14337" max="14337" width="93.5" style="13" customWidth="1"/>
    <col min="14338" max="14338" width="8.75" style="13" customWidth="1"/>
    <col min="14339" max="14592" width="9" style="13"/>
    <col min="14593" max="14593" width="93.5" style="13" customWidth="1"/>
    <col min="14594" max="14594" width="8.75" style="13" customWidth="1"/>
    <col min="14595" max="14848" width="9" style="13"/>
    <col min="14849" max="14849" width="93.5" style="13" customWidth="1"/>
    <col min="14850" max="14850" width="8.75" style="13" customWidth="1"/>
    <col min="14851" max="15104" width="9" style="13"/>
    <col min="15105" max="15105" width="93.5" style="13" customWidth="1"/>
    <col min="15106" max="15106" width="8.75" style="13" customWidth="1"/>
    <col min="15107" max="15360" width="9" style="13"/>
    <col min="15361" max="15361" width="93.5" style="13" customWidth="1"/>
    <col min="15362" max="15362" width="8.75" style="13" customWidth="1"/>
    <col min="15363" max="15616" width="9" style="13"/>
    <col min="15617" max="15617" width="93.5" style="13" customWidth="1"/>
    <col min="15618" max="15618" width="8.75" style="13" customWidth="1"/>
    <col min="15619" max="15872" width="9" style="13"/>
    <col min="15873" max="15873" width="93.5" style="13" customWidth="1"/>
    <col min="15874" max="15874" width="8.75" style="13" customWidth="1"/>
    <col min="15875" max="16128" width="9" style="13"/>
    <col min="16129" max="16129" width="93.5" style="13" customWidth="1"/>
    <col min="16130" max="16130" width="8.75" style="13" customWidth="1"/>
    <col min="16131" max="16384" width="9" style="13"/>
  </cols>
  <sheetData>
    <row r="1" spans="1:2" ht="19.5">
      <c r="A1" s="22" t="s">
        <v>292</v>
      </c>
      <c r="B1" s="23" t="s">
        <v>105</v>
      </c>
    </row>
    <row r="2" spans="1:2" ht="19.5">
      <c r="A2" s="24" t="s">
        <v>223</v>
      </c>
    </row>
    <row r="3" spans="1:2" ht="19.5">
      <c r="A3" s="24" t="s">
        <v>293</v>
      </c>
    </row>
    <row r="4" spans="1:2" ht="19.5">
      <c r="A4" s="25" t="s">
        <v>3</v>
      </c>
    </row>
    <row r="5" spans="1:2" ht="19.5">
      <c r="A5" s="26" t="s">
        <v>4</v>
      </c>
    </row>
    <row r="6" spans="1:2" ht="19.5">
      <c r="A6" s="26" t="s">
        <v>224</v>
      </c>
    </row>
    <row r="7" spans="1:2" ht="19.5">
      <c r="A7" s="26" t="s">
        <v>225</v>
      </c>
    </row>
    <row r="8" spans="1:2" ht="19.5">
      <c r="A8" s="26" t="s">
        <v>7</v>
      </c>
    </row>
    <row r="9" spans="1:2" ht="19.5">
      <c r="A9" s="26" t="s">
        <v>8</v>
      </c>
    </row>
    <row r="10" spans="1:2" ht="19.5">
      <c r="A10" s="25" t="s">
        <v>9</v>
      </c>
    </row>
    <row r="11" spans="1:2" ht="19.5">
      <c r="A11" s="26" t="s">
        <v>530</v>
      </c>
    </row>
    <row r="12" spans="1:2" ht="97.5">
      <c r="A12" s="27" t="s">
        <v>619</v>
      </c>
    </row>
    <row r="13" spans="1:2" ht="19.5">
      <c r="A13" s="25" t="s">
        <v>11</v>
      </c>
    </row>
    <row r="14" spans="1:2" ht="19.5">
      <c r="A14" s="60" t="s">
        <v>359</v>
      </c>
    </row>
    <row r="15" spans="1:2" ht="19.5">
      <c r="A15" s="61" t="s">
        <v>360</v>
      </c>
    </row>
    <row r="16" spans="1:2" ht="19.5">
      <c r="A16" s="60" t="s">
        <v>14</v>
      </c>
    </row>
    <row r="17" spans="1:1" ht="351">
      <c r="A17" s="61" t="s">
        <v>728</v>
      </c>
    </row>
    <row r="18" spans="1:1" ht="19.5">
      <c r="A18" s="60" t="s">
        <v>361</v>
      </c>
    </row>
    <row r="19" spans="1:1" ht="39">
      <c r="A19" s="61" t="s">
        <v>729</v>
      </c>
    </row>
    <row r="20" spans="1:1" ht="19.5">
      <c r="A20" s="60" t="s">
        <v>362</v>
      </c>
    </row>
    <row r="21" spans="1:1" ht="19.5">
      <c r="A21" s="60" t="s">
        <v>730</v>
      </c>
    </row>
    <row r="22" spans="1:1" ht="19.5">
      <c r="A22" s="60" t="s">
        <v>21</v>
      </c>
    </row>
    <row r="23" spans="1:1" ht="19.5">
      <c r="A23" s="62" t="s">
        <v>22</v>
      </c>
    </row>
    <row r="24" spans="1:1" ht="39">
      <c r="A24" s="61" t="s">
        <v>731</v>
      </c>
    </row>
    <row r="25" spans="1:1" ht="39">
      <c r="A25" s="61" t="s">
        <v>112</v>
      </c>
    </row>
    <row r="26" spans="1:1" ht="19.5">
      <c r="A26" s="62" t="s">
        <v>23</v>
      </c>
    </row>
    <row r="27" spans="1:1" ht="19.5">
      <c r="A27" s="61" t="s">
        <v>363</v>
      </c>
    </row>
    <row r="28" spans="1:1" ht="58.5">
      <c r="A28" s="61" t="s">
        <v>114</v>
      </c>
    </row>
    <row r="29" spans="1:1" ht="39">
      <c r="A29" s="63" t="s">
        <v>115</v>
      </c>
    </row>
    <row r="30" spans="1:1" ht="20.25" thickBot="1">
      <c r="A30" s="64" t="s">
        <v>27</v>
      </c>
    </row>
  </sheetData>
  <phoneticPr fontId="3" type="noConversion"/>
  <hyperlinks>
    <hyperlink ref="B1" location="預告統計資料發布時間表!A1" display="回發布時間表" xr:uid="{00000000-0004-0000-07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E8860-24D4-4F3B-BBA4-0D523DF56450}">
  <dimension ref="A1:Y36"/>
  <sheetViews>
    <sheetView workbookViewId="0">
      <selection activeCell="M3" sqref="M3"/>
    </sheetView>
  </sheetViews>
  <sheetFormatPr defaultRowHeight="14.25"/>
  <cols>
    <col min="1" max="1" width="15.625" style="1115" customWidth="1"/>
    <col min="2" max="2" width="11.25" style="1115" bestFit="1" customWidth="1"/>
    <col min="3" max="11" width="9" style="1115"/>
    <col min="12" max="12" width="10.25" style="1115" bestFit="1" customWidth="1"/>
    <col min="13" max="13" width="10.5" style="1115" customWidth="1"/>
    <col min="14" max="14" width="15.625" style="1115" customWidth="1"/>
    <col min="15" max="15" width="9" style="1115"/>
    <col min="16" max="16" width="10.25" style="1115" bestFit="1" customWidth="1"/>
    <col min="17" max="17" width="9" style="1115"/>
    <col min="18" max="18" width="10.625" style="1115" customWidth="1"/>
    <col min="19" max="19" width="10" style="1115" customWidth="1"/>
    <col min="20" max="20" width="10.375" style="1115" customWidth="1"/>
    <col min="21" max="21" width="9" style="1115"/>
    <col min="22" max="22" width="8.625" style="1115" customWidth="1"/>
    <col min="23" max="23" width="11.75" style="1115" customWidth="1"/>
    <col min="24" max="16384" width="9" style="1115"/>
  </cols>
  <sheetData>
    <row r="1" spans="1:25" s="1112" customFormat="1" ht="16.5">
      <c r="A1" s="1114" t="s">
        <v>1677</v>
      </c>
      <c r="K1" s="1114" t="s">
        <v>733</v>
      </c>
      <c r="L1" s="2096" t="s">
        <v>801</v>
      </c>
      <c r="M1" s="2097"/>
      <c r="N1" s="1114" t="s">
        <v>1677</v>
      </c>
      <c r="W1" s="1114" t="s">
        <v>733</v>
      </c>
      <c r="X1" s="2098" t="s">
        <v>801</v>
      </c>
      <c r="Y1" s="2098"/>
    </row>
    <row r="2" spans="1:25" s="1112" customFormat="1" ht="16.5">
      <c r="A2" s="1114" t="s">
        <v>1716</v>
      </c>
      <c r="B2" s="1116" t="s">
        <v>1654</v>
      </c>
      <c r="C2" s="1117"/>
      <c r="D2" s="1117"/>
      <c r="E2" s="1117"/>
      <c r="F2" s="1117"/>
      <c r="G2" s="1117"/>
      <c r="H2" s="1117"/>
      <c r="I2" s="1117"/>
      <c r="J2" s="1118"/>
      <c r="K2" s="1114" t="s">
        <v>964</v>
      </c>
      <c r="L2" s="2096" t="s">
        <v>1717</v>
      </c>
      <c r="M2" s="2099"/>
      <c r="N2" s="1114" t="s">
        <v>1716</v>
      </c>
      <c r="O2" s="1116" t="s">
        <v>1654</v>
      </c>
      <c r="P2" s="1117"/>
      <c r="Q2" s="1117"/>
      <c r="R2" s="1117"/>
      <c r="S2" s="1117"/>
      <c r="T2" s="1117"/>
      <c r="U2" s="1117"/>
      <c r="V2" s="1117"/>
      <c r="W2" s="1114" t="s">
        <v>964</v>
      </c>
      <c r="X2" s="2096" t="s">
        <v>1717</v>
      </c>
      <c r="Y2" s="2099"/>
    </row>
    <row r="3" spans="1:25" ht="30.75" customHeight="1">
      <c r="B3" s="2090" t="s">
        <v>198</v>
      </c>
      <c r="C3" s="2091"/>
      <c r="D3" s="2091"/>
      <c r="E3" s="2091"/>
      <c r="F3" s="2091"/>
      <c r="G3" s="2091"/>
      <c r="H3" s="2091"/>
      <c r="I3" s="2091"/>
      <c r="J3" s="2091"/>
      <c r="K3" s="2091"/>
      <c r="M3" s="23" t="s">
        <v>105</v>
      </c>
      <c r="O3" s="2090" t="s">
        <v>1718</v>
      </c>
      <c r="P3" s="2091"/>
      <c r="Q3" s="2091"/>
      <c r="R3" s="2091"/>
      <c r="S3" s="2091"/>
      <c r="T3" s="2091"/>
      <c r="U3" s="2091"/>
      <c r="V3" s="2091"/>
      <c r="W3" s="2091"/>
    </row>
    <row r="4" spans="1:25" s="1112" customFormat="1" ht="24" customHeight="1">
      <c r="D4" s="2086" t="s">
        <v>1682</v>
      </c>
      <c r="E4" s="2086"/>
      <c r="F4" s="2086"/>
      <c r="G4" s="2086"/>
      <c r="H4" s="2086"/>
      <c r="I4" s="2086"/>
      <c r="L4" s="2094" t="s">
        <v>1683</v>
      </c>
      <c r="M4" s="2095"/>
      <c r="Q4" s="2086" t="s">
        <v>1684</v>
      </c>
      <c r="R4" s="2086"/>
      <c r="S4" s="2086"/>
      <c r="T4" s="2086"/>
      <c r="U4" s="2086"/>
      <c r="V4" s="2086"/>
      <c r="X4" s="2094" t="s">
        <v>1683</v>
      </c>
      <c r="Y4" s="2095"/>
    </row>
    <row r="5" spans="1:25" s="1126" customFormat="1" ht="51" customHeight="1">
      <c r="A5" s="1123" t="s">
        <v>1658</v>
      </c>
      <c r="B5" s="1123" t="s">
        <v>1719</v>
      </c>
      <c r="C5" s="1124" t="s">
        <v>1686</v>
      </c>
      <c r="D5" s="1124" t="s">
        <v>1687</v>
      </c>
      <c r="E5" s="1124" t="s">
        <v>1688</v>
      </c>
      <c r="F5" s="1124" t="s">
        <v>1689</v>
      </c>
      <c r="G5" s="1124" t="s">
        <v>1690</v>
      </c>
      <c r="H5" s="1147" t="s">
        <v>1691</v>
      </c>
      <c r="I5" s="1124" t="s">
        <v>1692</v>
      </c>
      <c r="J5" s="1124" t="s">
        <v>1693</v>
      </c>
      <c r="K5" s="1124" t="s">
        <v>1694</v>
      </c>
      <c r="L5" s="1124" t="s">
        <v>1695</v>
      </c>
      <c r="M5" s="1125" t="s">
        <v>1696</v>
      </c>
      <c r="N5" s="1123" t="s">
        <v>1658</v>
      </c>
      <c r="O5" s="1147" t="s">
        <v>1720</v>
      </c>
      <c r="P5" s="1147" t="s">
        <v>1698</v>
      </c>
      <c r="Q5" s="1124" t="s">
        <v>1699</v>
      </c>
      <c r="R5" s="1147" t="s">
        <v>1700</v>
      </c>
      <c r="S5" s="1147" t="s">
        <v>1701</v>
      </c>
      <c r="T5" s="1147" t="s">
        <v>1702</v>
      </c>
      <c r="U5" s="1147" t="s">
        <v>1703</v>
      </c>
      <c r="V5" s="1147" t="s">
        <v>1704</v>
      </c>
      <c r="W5" s="1147" t="s">
        <v>1705</v>
      </c>
      <c r="X5" s="1147" t="s">
        <v>1706</v>
      </c>
      <c r="Y5" s="1148" t="s">
        <v>1707</v>
      </c>
    </row>
    <row r="6" spans="1:25" ht="27" customHeight="1">
      <c r="A6" s="1127" t="s">
        <v>1721</v>
      </c>
      <c r="B6" s="1134" cm="1">
        <f t="array" ref="B6">SUM(C6:M6+O6:Y6)</f>
        <v>13.056222</v>
      </c>
      <c r="C6" s="1149">
        <v>0</v>
      </c>
      <c r="D6" s="1149">
        <v>0</v>
      </c>
      <c r="E6" s="1149">
        <v>0</v>
      </c>
      <c r="F6" s="1149">
        <v>0</v>
      </c>
      <c r="G6" s="1149">
        <v>0</v>
      </c>
      <c r="H6" s="1150">
        <v>11.06</v>
      </c>
      <c r="I6" s="1149">
        <v>0</v>
      </c>
      <c r="J6" s="1149">
        <v>0</v>
      </c>
      <c r="K6" s="1149">
        <v>0</v>
      </c>
      <c r="L6" s="1134">
        <v>1.175829</v>
      </c>
      <c r="M6" s="1151">
        <v>0</v>
      </c>
      <c r="N6" s="1127" t="s">
        <v>1721</v>
      </c>
      <c r="O6" s="1149">
        <v>0</v>
      </c>
      <c r="P6" s="1134">
        <v>0.82039300000000004</v>
      </c>
      <c r="Q6" s="1149">
        <v>0</v>
      </c>
      <c r="R6" s="1149">
        <v>0</v>
      </c>
      <c r="S6" s="1149">
        <v>0</v>
      </c>
      <c r="T6" s="1149">
        <v>0</v>
      </c>
      <c r="U6" s="1149">
        <v>0</v>
      </c>
      <c r="V6" s="1149">
        <v>0</v>
      </c>
      <c r="W6" s="1149">
        <v>0</v>
      </c>
      <c r="X6" s="1149">
        <v>0</v>
      </c>
      <c r="Y6" s="1151">
        <v>0</v>
      </c>
    </row>
    <row r="7" spans="1:25" ht="27" customHeight="1">
      <c r="A7" s="1136"/>
      <c r="B7" s="1137"/>
      <c r="C7" s="1137"/>
      <c r="D7" s="1137"/>
      <c r="E7" s="1137"/>
      <c r="F7" s="1137"/>
      <c r="G7" s="1137"/>
      <c r="H7" s="1137"/>
      <c r="I7" s="1137"/>
      <c r="J7" s="1137"/>
      <c r="K7" s="1137"/>
      <c r="L7" s="1137"/>
      <c r="M7" s="1138"/>
      <c r="N7" s="1136"/>
      <c r="O7" s="1137"/>
      <c r="P7" s="1137"/>
      <c r="Q7" s="1137"/>
      <c r="R7" s="1137"/>
      <c r="S7" s="1137"/>
      <c r="T7" s="1137"/>
      <c r="U7" s="1137"/>
      <c r="V7" s="1137"/>
      <c r="W7" s="1137"/>
      <c r="X7" s="1137"/>
      <c r="Y7" s="1138"/>
    </row>
    <row r="8" spans="1:25" ht="27" customHeight="1">
      <c r="A8" s="1136"/>
      <c r="B8" s="1137"/>
      <c r="C8" s="1137"/>
      <c r="D8" s="1137"/>
      <c r="E8" s="1137"/>
      <c r="F8" s="1137"/>
      <c r="G8" s="1137"/>
      <c r="H8" s="1137"/>
      <c r="I8" s="1137"/>
      <c r="J8" s="1137"/>
      <c r="K8" s="1137"/>
      <c r="L8" s="1137"/>
      <c r="M8" s="1138"/>
      <c r="N8" s="1136"/>
      <c r="O8" s="1137"/>
      <c r="P8" s="1137"/>
      <c r="Q8" s="1137"/>
      <c r="R8" s="1137"/>
      <c r="S8" s="1137"/>
      <c r="T8" s="1137"/>
      <c r="U8" s="1137"/>
      <c r="V8" s="1137"/>
      <c r="W8" s="1137"/>
      <c r="X8" s="1137"/>
      <c r="Y8" s="1138"/>
    </row>
    <row r="9" spans="1:25" ht="27" customHeight="1">
      <c r="A9" s="1136"/>
      <c r="B9" s="1137"/>
      <c r="C9" s="1137"/>
      <c r="D9" s="1137"/>
      <c r="E9" s="1137"/>
      <c r="F9" s="1137"/>
      <c r="G9" s="1137"/>
      <c r="H9" s="1137"/>
      <c r="I9" s="1137"/>
      <c r="J9" s="1137"/>
      <c r="K9" s="1137"/>
      <c r="L9" s="1137"/>
      <c r="M9" s="1138"/>
      <c r="N9" s="1136"/>
      <c r="O9" s="1137"/>
      <c r="P9" s="1137"/>
      <c r="Q9" s="1137"/>
      <c r="R9" s="1137"/>
      <c r="S9" s="1137"/>
      <c r="T9" s="1137"/>
      <c r="U9" s="1137"/>
      <c r="V9" s="1137"/>
      <c r="W9" s="1137"/>
      <c r="X9" s="1137"/>
      <c r="Y9" s="1138"/>
    </row>
    <row r="10" spans="1:25" ht="27" customHeight="1">
      <c r="A10" s="1136"/>
      <c r="B10" s="1137"/>
      <c r="C10" s="1137"/>
      <c r="D10" s="1137"/>
      <c r="E10" s="1137"/>
      <c r="F10" s="1137"/>
      <c r="G10" s="1137"/>
      <c r="H10" s="1137"/>
      <c r="I10" s="1137"/>
      <c r="J10" s="1137"/>
      <c r="K10" s="1137"/>
      <c r="L10" s="1137"/>
      <c r="M10" s="1138"/>
      <c r="N10" s="1136"/>
      <c r="O10" s="1137"/>
      <c r="P10" s="1137"/>
      <c r="Q10" s="1137"/>
      <c r="R10" s="1137"/>
      <c r="S10" s="1137"/>
      <c r="T10" s="1137"/>
      <c r="U10" s="1137"/>
      <c r="V10" s="1137"/>
      <c r="W10" s="1137"/>
      <c r="X10" s="1137"/>
      <c r="Y10" s="1138"/>
    </row>
    <row r="11" spans="1:25" ht="27" customHeight="1">
      <c r="A11" s="1136"/>
      <c r="B11" s="1137"/>
      <c r="C11" s="1137"/>
      <c r="D11" s="1137"/>
      <c r="E11" s="1137"/>
      <c r="F11" s="1137"/>
      <c r="G11" s="1137"/>
      <c r="H11" s="1137"/>
      <c r="I11" s="1137"/>
      <c r="J11" s="1137"/>
      <c r="K11" s="1137"/>
      <c r="L11" s="1137"/>
      <c r="M11" s="1138"/>
      <c r="N11" s="1136"/>
      <c r="O11" s="1137"/>
      <c r="P11" s="1137"/>
      <c r="Q11" s="1137"/>
      <c r="R11" s="1137"/>
      <c r="S11" s="1137"/>
      <c r="T11" s="1137"/>
      <c r="U11" s="1137"/>
      <c r="V11" s="1137"/>
      <c r="W11" s="1137"/>
      <c r="X11" s="1137"/>
      <c r="Y11" s="1138"/>
    </row>
    <row r="12" spans="1:25" ht="27" customHeight="1">
      <c r="A12" s="1136"/>
      <c r="B12" s="1137"/>
      <c r="C12" s="1137"/>
      <c r="D12" s="1137"/>
      <c r="E12" s="1137"/>
      <c r="F12" s="1137"/>
      <c r="G12" s="1137"/>
      <c r="H12" s="1137"/>
      <c r="I12" s="1137"/>
      <c r="J12" s="1137"/>
      <c r="K12" s="1137"/>
      <c r="L12" s="1137"/>
      <c r="M12" s="1138"/>
      <c r="N12" s="1136"/>
      <c r="O12" s="1137"/>
      <c r="P12" s="1137"/>
      <c r="Q12" s="1137"/>
      <c r="R12" s="1137"/>
      <c r="S12" s="1137"/>
      <c r="T12" s="1137"/>
      <c r="U12" s="1137"/>
      <c r="V12" s="1137"/>
      <c r="W12" s="1137"/>
      <c r="X12" s="1137"/>
      <c r="Y12" s="1138"/>
    </row>
    <row r="13" spans="1:25" ht="27" customHeight="1">
      <c r="A13" s="1136"/>
      <c r="B13" s="1137"/>
      <c r="C13" s="1137"/>
      <c r="D13" s="1137"/>
      <c r="E13" s="1137"/>
      <c r="F13" s="1137"/>
      <c r="G13" s="1137"/>
      <c r="H13" s="1137"/>
      <c r="I13" s="1137"/>
      <c r="J13" s="1137"/>
      <c r="K13" s="1137"/>
      <c r="L13" s="1137"/>
      <c r="M13" s="1138"/>
      <c r="N13" s="1136"/>
      <c r="O13" s="1137"/>
      <c r="P13" s="1137"/>
      <c r="Q13" s="1137"/>
      <c r="R13" s="1137"/>
      <c r="S13" s="1137"/>
      <c r="T13" s="1137"/>
      <c r="U13" s="1137"/>
      <c r="V13" s="1137"/>
      <c r="W13" s="1137"/>
      <c r="X13" s="1137"/>
      <c r="Y13" s="1138"/>
    </row>
    <row r="14" spans="1:25" ht="48.75" customHeight="1">
      <c r="A14" s="1140"/>
      <c r="B14" s="1141"/>
      <c r="C14" s="1141"/>
      <c r="D14" s="1141"/>
      <c r="E14" s="1141"/>
      <c r="F14" s="1141"/>
      <c r="G14" s="1141"/>
      <c r="H14" s="1141"/>
      <c r="I14" s="1141"/>
      <c r="J14" s="1141"/>
      <c r="K14" s="1141"/>
      <c r="L14" s="1141"/>
      <c r="M14" s="1142"/>
      <c r="N14" s="1140"/>
      <c r="O14" s="1141"/>
      <c r="P14" s="1141"/>
      <c r="Q14" s="1141"/>
      <c r="R14" s="1141"/>
      <c r="S14" s="1141"/>
      <c r="T14" s="1141"/>
      <c r="U14" s="1141"/>
      <c r="V14" s="1141"/>
      <c r="W14" s="1141"/>
      <c r="X14" s="1141"/>
      <c r="Y14" s="1142"/>
    </row>
    <row r="15" spans="1:25" s="1143" customFormat="1" ht="24.75" customHeight="1">
      <c r="N15" s="1143" t="s">
        <v>1340</v>
      </c>
      <c r="Q15" s="1143" t="s">
        <v>1709</v>
      </c>
      <c r="T15" s="1143" t="s">
        <v>1710</v>
      </c>
      <c r="W15" s="1143" t="s">
        <v>1722</v>
      </c>
    </row>
    <row r="16" spans="1:25" s="1143" customFormat="1" ht="20.25" customHeight="1">
      <c r="T16" s="1143" t="s">
        <v>1712</v>
      </c>
    </row>
    <row r="17" spans="6:20" s="1112" customFormat="1" ht="16.5">
      <c r="N17" s="1112" t="s">
        <v>1117</v>
      </c>
    </row>
    <row r="18" spans="6:20" s="1112" customFormat="1" ht="16.5">
      <c r="N18" s="1112" t="s">
        <v>1676</v>
      </c>
    </row>
    <row r="21" spans="6:20">
      <c r="F21" s="1152"/>
    </row>
    <row r="23" spans="6:20" ht="15.75">
      <c r="G23" s="1153" t="s">
        <v>1723</v>
      </c>
      <c r="T23" s="1146" t="s">
        <v>1724</v>
      </c>
    </row>
    <row r="36" spans="19:19">
      <c r="S36" s="1154"/>
    </row>
  </sheetData>
  <mergeCells count="10">
    <mergeCell ref="D4:I4"/>
    <mergeCell ref="L4:M4"/>
    <mergeCell ref="Q4:V4"/>
    <mergeCell ref="X4:Y4"/>
    <mergeCell ref="L1:M1"/>
    <mergeCell ref="X1:Y1"/>
    <mergeCell ref="L2:M2"/>
    <mergeCell ref="X2:Y2"/>
    <mergeCell ref="B3:K3"/>
    <mergeCell ref="O3:W3"/>
  </mergeCells>
  <phoneticPr fontId="3" type="noConversion"/>
  <hyperlinks>
    <hyperlink ref="M3" location="預告統計資料發布時間表!A1" display="回發布時間表" xr:uid="{24BF9F8A-0DF4-4AD4-AB57-4A995DCCF6F4}"/>
  </hyperlinks>
  <pageMargins left="0.74803149606299213" right="0.74803149606299213" top="0.7" bottom="0.26" header="0.51181102362204722" footer="0.2"/>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79673-1927-4DFE-9DF6-665AD45D8732}">
  <dimension ref="A1:Q19"/>
  <sheetViews>
    <sheetView workbookViewId="0">
      <selection activeCell="P3" sqref="P3"/>
    </sheetView>
  </sheetViews>
  <sheetFormatPr defaultRowHeight="14.25"/>
  <cols>
    <col min="1" max="1" width="12" style="1115" customWidth="1"/>
    <col min="2" max="3" width="8.875" style="1115" customWidth="1"/>
    <col min="4" max="4" width="9" style="1115" customWidth="1"/>
    <col min="5" max="5" width="8.375" style="1115" customWidth="1"/>
    <col min="6" max="6" width="8.625" style="1115" customWidth="1"/>
    <col min="7" max="7" width="5.25" style="1115" customWidth="1"/>
    <col min="8" max="8" width="8.125" style="1115" customWidth="1"/>
    <col min="9" max="9" width="9.125" style="1115" customWidth="1"/>
    <col min="10" max="10" width="6.75" style="1115" customWidth="1"/>
    <col min="11" max="11" width="5.625" style="1115" customWidth="1"/>
    <col min="12" max="12" width="8.375" style="1115" customWidth="1"/>
    <col min="13" max="13" width="8.25" style="1115" customWidth="1"/>
    <col min="14" max="15" width="5.125" style="1115" customWidth="1"/>
    <col min="16" max="16" width="5.375" style="1115" customWidth="1"/>
    <col min="17" max="17" width="6.75" style="1115" customWidth="1"/>
    <col min="18" max="16384" width="9" style="1115"/>
  </cols>
  <sheetData>
    <row r="1" spans="1:17" ht="20.25" customHeight="1">
      <c r="A1" s="1114" t="s">
        <v>1725</v>
      </c>
      <c r="I1" s="2105"/>
      <c r="J1" s="2106"/>
      <c r="M1" s="2102" t="s">
        <v>733</v>
      </c>
      <c r="N1" s="2107"/>
      <c r="O1" s="2102" t="s">
        <v>801</v>
      </c>
      <c r="P1" s="2107"/>
      <c r="Q1" s="2107"/>
    </row>
    <row r="2" spans="1:17" ht="20.25" customHeight="1">
      <c r="A2" s="1114" t="s">
        <v>1726</v>
      </c>
      <c r="B2" s="1116" t="s">
        <v>1668</v>
      </c>
      <c r="C2" s="1155"/>
      <c r="D2" s="1155"/>
      <c r="E2" s="1155"/>
      <c r="F2" s="1155"/>
      <c r="G2" s="1155"/>
      <c r="H2" s="1155"/>
      <c r="I2" s="2108"/>
      <c r="J2" s="2095"/>
      <c r="K2" s="1155"/>
      <c r="L2" s="1155"/>
      <c r="M2" s="2102" t="s">
        <v>964</v>
      </c>
      <c r="N2" s="2107"/>
      <c r="O2" s="2102" t="s">
        <v>1727</v>
      </c>
      <c r="P2" s="2107"/>
      <c r="Q2" s="2107"/>
    </row>
    <row r="3" spans="1:17" ht="37.5" customHeight="1">
      <c r="B3" s="2090" t="s">
        <v>1728</v>
      </c>
      <c r="C3" s="2091"/>
      <c r="D3" s="2091"/>
      <c r="E3" s="2091"/>
      <c r="F3" s="2091"/>
      <c r="G3" s="2091"/>
      <c r="H3" s="2091"/>
      <c r="I3" s="2091"/>
      <c r="J3" s="2091"/>
      <c r="K3" s="2091"/>
      <c r="L3" s="2091"/>
      <c r="M3" s="2091"/>
      <c r="N3" s="1156"/>
      <c r="O3" s="1156"/>
      <c r="P3" s="23" t="s">
        <v>105</v>
      </c>
    </row>
    <row r="4" spans="1:17" ht="20.25" customHeight="1">
      <c r="B4" s="2086" t="s">
        <v>1729</v>
      </c>
      <c r="C4" s="2095"/>
      <c r="D4" s="2095"/>
      <c r="E4" s="2095"/>
      <c r="F4" s="2095"/>
      <c r="G4" s="2095"/>
      <c r="H4" s="2095"/>
      <c r="I4" s="2095"/>
      <c r="J4" s="2095"/>
      <c r="K4" s="2095"/>
      <c r="L4" s="2095"/>
      <c r="Q4" s="1154" t="s">
        <v>1730</v>
      </c>
    </row>
    <row r="5" spans="1:17" s="1157" customFormat="1" ht="20.100000000000001" customHeight="1">
      <c r="A5" s="2100" t="s">
        <v>1658</v>
      </c>
      <c r="B5" s="2102" t="s">
        <v>974</v>
      </c>
      <c r="C5" s="2096" t="s">
        <v>1731</v>
      </c>
      <c r="D5" s="2104"/>
      <c r="E5" s="2104"/>
      <c r="F5" s="2104"/>
      <c r="G5" s="2104"/>
      <c r="H5" s="2104"/>
      <c r="I5" s="2104"/>
      <c r="J5" s="2104"/>
      <c r="K5" s="2097"/>
      <c r="L5" s="2096" t="s">
        <v>1732</v>
      </c>
      <c r="M5" s="2104"/>
      <c r="N5" s="2104"/>
      <c r="O5" s="2104"/>
      <c r="P5" s="2104"/>
      <c r="Q5" s="2104"/>
    </row>
    <row r="6" spans="1:17" s="1157" customFormat="1" ht="36" customHeight="1">
      <c r="A6" s="2101"/>
      <c r="B6" s="2103"/>
      <c r="C6" s="1124" t="s">
        <v>1733</v>
      </c>
      <c r="D6" s="1124" t="s">
        <v>1734</v>
      </c>
      <c r="E6" s="1124" t="s">
        <v>1735</v>
      </c>
      <c r="F6" s="1124" t="s">
        <v>1736</v>
      </c>
      <c r="G6" s="1124" t="s">
        <v>1737</v>
      </c>
      <c r="H6" s="1124" t="s">
        <v>1738</v>
      </c>
      <c r="I6" s="1147" t="s">
        <v>1739</v>
      </c>
      <c r="J6" s="1148" t="s">
        <v>1740</v>
      </c>
      <c r="K6" s="1125" t="s">
        <v>1741</v>
      </c>
      <c r="L6" s="1124" t="s">
        <v>1733</v>
      </c>
      <c r="M6" s="1124" t="s">
        <v>1742</v>
      </c>
      <c r="N6" s="1124" t="s">
        <v>1743</v>
      </c>
      <c r="O6" s="1124" t="s">
        <v>1744</v>
      </c>
      <c r="P6" s="1124" t="s">
        <v>1745</v>
      </c>
      <c r="Q6" s="1125" t="s">
        <v>1193</v>
      </c>
    </row>
    <row r="7" spans="1:17" ht="27" customHeight="1">
      <c r="A7" s="1127" t="s">
        <v>1746</v>
      </c>
      <c r="B7" s="1158">
        <f>C7+L7</f>
        <v>31.788341599999999</v>
      </c>
      <c r="C7" s="1158">
        <f>SUM(D7:K7)</f>
        <v>24.277968599999998</v>
      </c>
      <c r="D7" s="1158">
        <v>15.577536</v>
      </c>
      <c r="E7" s="1158">
        <v>0.55936359999999996</v>
      </c>
      <c r="F7" s="1158">
        <v>3.5310380000000001</v>
      </c>
      <c r="G7" s="1159">
        <v>0</v>
      </c>
      <c r="H7" s="1158">
        <v>1.6251100000000001</v>
      </c>
      <c r="I7" s="1158">
        <v>2.9849209999999999</v>
      </c>
      <c r="J7" s="1159">
        <v>0</v>
      </c>
      <c r="K7" s="1159">
        <v>0</v>
      </c>
      <c r="L7" s="1158">
        <f>SUM(M7:Q7)</f>
        <v>7.5103730000000004</v>
      </c>
      <c r="M7" s="1158">
        <v>7.5103730000000004</v>
      </c>
      <c r="N7" s="1159">
        <v>0</v>
      </c>
      <c r="O7" s="1159">
        <v>0</v>
      </c>
      <c r="P7" s="1159">
        <v>0</v>
      </c>
      <c r="Q7" s="1160">
        <v>0</v>
      </c>
    </row>
    <row r="8" spans="1:17" ht="27" customHeight="1">
      <c r="A8" s="1136"/>
      <c r="B8" s="1137"/>
      <c r="C8" s="1137"/>
      <c r="D8" s="1137"/>
      <c r="E8" s="1137"/>
      <c r="F8" s="1137"/>
      <c r="G8" s="1137"/>
      <c r="H8" s="1137"/>
      <c r="I8" s="1137"/>
      <c r="J8" s="1137"/>
      <c r="K8" s="1137"/>
      <c r="L8" s="1137"/>
      <c r="M8" s="1137"/>
      <c r="N8" s="1137"/>
      <c r="O8" s="1137"/>
      <c r="P8" s="1137"/>
      <c r="Q8" s="1138"/>
    </row>
    <row r="9" spans="1:17" ht="27" customHeight="1">
      <c r="A9" s="1136"/>
      <c r="B9" s="1137"/>
      <c r="C9" s="1137"/>
      <c r="D9" s="1137"/>
      <c r="E9" s="1137"/>
      <c r="F9" s="1137"/>
      <c r="G9" s="1137"/>
      <c r="H9" s="1137"/>
      <c r="I9" s="1137"/>
      <c r="J9" s="1137"/>
      <c r="K9" s="1137"/>
      <c r="L9" s="1137"/>
      <c r="M9" s="1137"/>
      <c r="N9" s="1137"/>
      <c r="O9" s="1137"/>
      <c r="P9" s="1137"/>
      <c r="Q9" s="1138"/>
    </row>
    <row r="10" spans="1:17" ht="27" customHeight="1">
      <c r="A10" s="1136"/>
      <c r="B10" s="1137"/>
      <c r="C10" s="1137"/>
      <c r="D10" s="1137"/>
      <c r="E10" s="1137"/>
      <c r="F10" s="1137"/>
      <c r="G10" s="1137"/>
      <c r="H10" s="1137"/>
      <c r="I10" s="1137"/>
      <c r="J10" s="1137"/>
      <c r="K10" s="1137"/>
      <c r="L10" s="1137"/>
      <c r="M10" s="1137"/>
      <c r="N10" s="1137"/>
      <c r="O10" s="1137"/>
      <c r="P10" s="1137"/>
      <c r="Q10" s="1138"/>
    </row>
    <row r="11" spans="1:17" ht="27" customHeight="1">
      <c r="A11" s="1136"/>
      <c r="B11" s="1137"/>
      <c r="C11" s="1137"/>
      <c r="D11" s="1137"/>
      <c r="E11" s="1137"/>
      <c r="F11" s="1137"/>
      <c r="G11" s="1137"/>
      <c r="H11" s="1137"/>
      <c r="I11" s="1137"/>
      <c r="J11" s="1137"/>
      <c r="K11" s="1137"/>
      <c r="L11" s="1137"/>
      <c r="M11" s="1137"/>
      <c r="N11" s="1137"/>
      <c r="O11" s="1137"/>
      <c r="P11" s="1137"/>
      <c r="Q11" s="1138"/>
    </row>
    <row r="12" spans="1:17" ht="27" customHeight="1">
      <c r="A12" s="1136"/>
      <c r="B12" s="1137"/>
      <c r="C12" s="1137"/>
      <c r="D12" s="1137"/>
      <c r="E12" s="1137"/>
      <c r="F12" s="1137"/>
      <c r="G12" s="1137"/>
      <c r="H12" s="1137"/>
      <c r="I12" s="1137"/>
      <c r="J12" s="1137"/>
      <c r="K12" s="1137"/>
      <c r="L12" s="1137"/>
      <c r="M12" s="1137"/>
      <c r="N12" s="1137"/>
      <c r="O12" s="1137"/>
      <c r="P12" s="1137"/>
      <c r="Q12" s="1138"/>
    </row>
    <row r="13" spans="1:17" ht="27" customHeight="1">
      <c r="A13" s="1136"/>
      <c r="B13" s="1137"/>
      <c r="C13" s="1137"/>
      <c r="D13" s="1137"/>
      <c r="E13" s="1137"/>
      <c r="F13" s="1137"/>
      <c r="G13" s="1137"/>
      <c r="H13" s="1137"/>
      <c r="I13" s="1137"/>
      <c r="J13" s="1137"/>
      <c r="K13" s="1137"/>
      <c r="L13" s="1137"/>
      <c r="M13" s="1137"/>
      <c r="N13" s="1137"/>
      <c r="O13" s="1137"/>
      <c r="P13" s="1137"/>
      <c r="Q13" s="1138"/>
    </row>
    <row r="14" spans="1:17" ht="27" customHeight="1">
      <c r="A14" s="1136"/>
      <c r="B14" s="1137"/>
      <c r="C14" s="1137"/>
      <c r="D14" s="1137"/>
      <c r="E14" s="1137"/>
      <c r="F14" s="1137"/>
      <c r="G14" s="1137"/>
      <c r="H14" s="1137"/>
      <c r="I14" s="1137"/>
      <c r="J14" s="1137"/>
      <c r="K14" s="1137"/>
      <c r="L14" s="1137"/>
      <c r="M14" s="1137"/>
      <c r="N14" s="1137"/>
      <c r="O14" s="1137"/>
      <c r="P14" s="1137"/>
      <c r="Q14" s="1138"/>
    </row>
    <row r="15" spans="1:17" ht="27" customHeight="1">
      <c r="A15" s="1140"/>
      <c r="B15" s="1141"/>
      <c r="C15" s="1141"/>
      <c r="D15" s="1141"/>
      <c r="E15" s="1141"/>
      <c r="F15" s="1141"/>
      <c r="G15" s="1141"/>
      <c r="H15" s="1141"/>
      <c r="I15" s="1141"/>
      <c r="J15" s="1141"/>
      <c r="K15" s="1141"/>
      <c r="L15" s="1141"/>
      <c r="M15" s="1141"/>
      <c r="N15" s="1141"/>
      <c r="O15" s="1141"/>
      <c r="P15" s="1141"/>
      <c r="Q15" s="1142"/>
    </row>
    <row r="16" spans="1:17" s="1143" customFormat="1" ht="18.75" customHeight="1">
      <c r="A16" s="1143" t="s">
        <v>1340</v>
      </c>
      <c r="E16" s="1143" t="s">
        <v>1709</v>
      </c>
      <c r="I16" s="1143" t="s">
        <v>1137</v>
      </c>
      <c r="N16" s="1143" t="s">
        <v>1722</v>
      </c>
    </row>
    <row r="17" spans="1:13" s="1143" customFormat="1" ht="18" customHeight="1">
      <c r="I17" s="1143" t="s">
        <v>1046</v>
      </c>
    </row>
    <row r="18" spans="1:13" ht="16.5">
      <c r="A18" s="1112" t="s">
        <v>1117</v>
      </c>
    </row>
    <row r="19" spans="1:13" ht="16.5">
      <c r="A19" s="1112" t="s">
        <v>1676</v>
      </c>
      <c r="M19" s="1115" t="s">
        <v>1747</v>
      </c>
    </row>
  </sheetData>
  <mergeCells count="12">
    <mergeCell ref="I1:J1"/>
    <mergeCell ref="M1:N1"/>
    <mergeCell ref="O1:Q1"/>
    <mergeCell ref="I2:J2"/>
    <mergeCell ref="M2:N2"/>
    <mergeCell ref="O2:Q2"/>
    <mergeCell ref="B3:M3"/>
    <mergeCell ref="B4:L4"/>
    <mergeCell ref="A5:A6"/>
    <mergeCell ref="B5:B6"/>
    <mergeCell ref="C5:K5"/>
    <mergeCell ref="L5:Q5"/>
  </mergeCells>
  <phoneticPr fontId="3" type="noConversion"/>
  <hyperlinks>
    <hyperlink ref="P3" location="預告統計資料發布時間表!A1" display="回發布時間表" xr:uid="{492606DC-EE10-4063-BEAA-A4ADA549D326}"/>
  </hyperlinks>
  <pageMargins left="0.74803149606299213" right="0.74803149606299213" top="0.82677165354330717" bottom="0.19685039370078741" header="0.98425196850393704" footer="0.27559055118110237"/>
  <pageSetup paperSize="9" orientation="landscape" r:id="rId1"/>
  <headerFooter alignWithMargins="0">
    <oddFooter>&amp;C&amp;"Times New Roman,標準"2-13</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C2981-5698-4F39-BA20-C5E71E704846}">
  <dimension ref="A1:Y27"/>
  <sheetViews>
    <sheetView workbookViewId="0">
      <selection activeCell="M3" sqref="M3"/>
    </sheetView>
  </sheetViews>
  <sheetFormatPr defaultRowHeight="14.25"/>
  <cols>
    <col min="1" max="1" width="15.625" style="1115" customWidth="1"/>
    <col min="2" max="2" width="11.625" style="1115" bestFit="1" customWidth="1"/>
    <col min="3" max="7" width="9" style="1115"/>
    <col min="8" max="8" width="10" style="1115" customWidth="1"/>
    <col min="9" max="11" width="9" style="1115"/>
    <col min="12" max="12" width="11.625" style="1115" bestFit="1" customWidth="1"/>
    <col min="13" max="13" width="9" style="1115"/>
    <col min="14" max="14" width="15.375" style="1115" customWidth="1"/>
    <col min="15" max="15" width="9" style="1115"/>
    <col min="16" max="16" width="11.625" style="1115" bestFit="1" customWidth="1"/>
    <col min="17" max="17" width="9" style="1115"/>
    <col min="18" max="18" width="10.625" style="1115" customWidth="1"/>
    <col min="19" max="19" width="10" style="1115" customWidth="1"/>
    <col min="20" max="20" width="10.375" style="1115" customWidth="1"/>
    <col min="21" max="22" width="10.125" style="1115" customWidth="1"/>
    <col min="23" max="23" width="11.75" style="1115" customWidth="1"/>
    <col min="24" max="24" width="9" style="1115"/>
    <col min="25" max="25" width="9.75" style="1115" customWidth="1"/>
    <col min="26" max="16384" width="9" style="1115"/>
  </cols>
  <sheetData>
    <row r="1" spans="1:25" ht="22.5" customHeight="1">
      <c r="A1" s="1114" t="s">
        <v>1677</v>
      </c>
      <c r="B1" s="1112"/>
      <c r="K1" s="1114" t="s">
        <v>733</v>
      </c>
      <c r="L1" s="2096" t="s">
        <v>801</v>
      </c>
      <c r="M1" s="2097"/>
      <c r="N1" s="1114" t="s">
        <v>1677</v>
      </c>
      <c r="O1" s="1112"/>
      <c r="W1" s="1114" t="s">
        <v>733</v>
      </c>
      <c r="X1" s="2102" t="s">
        <v>801</v>
      </c>
      <c r="Y1" s="2102"/>
    </row>
    <row r="2" spans="1:25" ht="23.25" customHeight="1">
      <c r="A2" s="1114" t="s">
        <v>1716</v>
      </c>
      <c r="B2" s="1116" t="s">
        <v>1654</v>
      </c>
      <c r="C2" s="1155"/>
      <c r="D2" s="1155"/>
      <c r="E2" s="1155"/>
      <c r="F2" s="1155"/>
      <c r="G2" s="1155"/>
      <c r="H2" s="1155"/>
      <c r="I2" s="1155"/>
      <c r="J2" s="1140"/>
      <c r="K2" s="1114" t="s">
        <v>964</v>
      </c>
      <c r="L2" s="2109" t="s">
        <v>1748</v>
      </c>
      <c r="M2" s="2110"/>
      <c r="N2" s="1114" t="s">
        <v>1716</v>
      </c>
      <c r="O2" s="1116" t="s">
        <v>1654</v>
      </c>
      <c r="P2" s="1155"/>
      <c r="Q2" s="1155"/>
      <c r="R2" s="1155"/>
      <c r="S2" s="1155"/>
      <c r="T2" s="1155"/>
      <c r="U2" s="1155"/>
      <c r="V2" s="1155"/>
      <c r="W2" s="1114" t="s">
        <v>964</v>
      </c>
      <c r="X2" s="2096" t="s">
        <v>1748</v>
      </c>
      <c r="Y2" s="2097"/>
    </row>
    <row r="3" spans="1:25" ht="40.5" customHeight="1">
      <c r="B3" s="2090" t="s">
        <v>200</v>
      </c>
      <c r="C3" s="2091"/>
      <c r="D3" s="2091"/>
      <c r="E3" s="2091"/>
      <c r="F3" s="2091"/>
      <c r="G3" s="2091"/>
      <c r="H3" s="2091"/>
      <c r="I3" s="2091"/>
      <c r="J3" s="2091"/>
      <c r="K3" s="2091"/>
      <c r="M3" s="23" t="s">
        <v>105</v>
      </c>
      <c r="O3" s="2090" t="s">
        <v>1749</v>
      </c>
      <c r="P3" s="2091"/>
      <c r="Q3" s="2091"/>
      <c r="R3" s="2091"/>
      <c r="S3" s="2091"/>
      <c r="T3" s="2091"/>
      <c r="U3" s="2091"/>
      <c r="V3" s="2091"/>
      <c r="W3" s="2091"/>
    </row>
    <row r="4" spans="1:25" ht="24.75" customHeight="1">
      <c r="E4" s="1112" t="s">
        <v>1684</v>
      </c>
      <c r="F4" s="1112"/>
      <c r="G4" s="1112"/>
      <c r="H4" s="1112"/>
      <c r="I4" s="1112"/>
      <c r="J4" s="1112"/>
      <c r="K4" s="1112"/>
      <c r="L4" s="1112"/>
      <c r="M4" s="1163" t="s">
        <v>1730</v>
      </c>
      <c r="R4" s="1112" t="s">
        <v>1684</v>
      </c>
      <c r="Y4" s="1163" t="s">
        <v>1730</v>
      </c>
    </row>
    <row r="5" spans="1:25" s="1157" customFormat="1" ht="49.5">
      <c r="A5" s="1123" t="s">
        <v>1658</v>
      </c>
      <c r="B5" s="1123" t="s">
        <v>1750</v>
      </c>
      <c r="C5" s="1124" t="s">
        <v>1751</v>
      </c>
      <c r="D5" s="1124" t="s">
        <v>1752</v>
      </c>
      <c r="E5" s="1124" t="s">
        <v>1753</v>
      </c>
      <c r="F5" s="1124" t="s">
        <v>1689</v>
      </c>
      <c r="G5" s="1124" t="s">
        <v>1690</v>
      </c>
      <c r="H5" s="1124" t="s">
        <v>1691</v>
      </c>
      <c r="I5" s="1124" t="s">
        <v>1692</v>
      </c>
      <c r="J5" s="1124" t="s">
        <v>1693</v>
      </c>
      <c r="K5" s="1124" t="s">
        <v>1754</v>
      </c>
      <c r="L5" s="1124" t="s">
        <v>1755</v>
      </c>
      <c r="M5" s="1125" t="s">
        <v>1696</v>
      </c>
      <c r="N5" s="1123" t="s">
        <v>1658</v>
      </c>
      <c r="O5" s="1124" t="s">
        <v>1720</v>
      </c>
      <c r="P5" s="1124" t="s">
        <v>1698</v>
      </c>
      <c r="Q5" s="1124" t="s">
        <v>1756</v>
      </c>
      <c r="R5" s="1124" t="s">
        <v>1700</v>
      </c>
      <c r="S5" s="1124" t="s">
        <v>1701</v>
      </c>
      <c r="T5" s="1124" t="s">
        <v>1702</v>
      </c>
      <c r="U5" s="1124" t="s">
        <v>1703</v>
      </c>
      <c r="V5" s="1124" t="s">
        <v>1704</v>
      </c>
      <c r="W5" s="1124" t="s">
        <v>1705</v>
      </c>
      <c r="X5" s="1124" t="s">
        <v>1706</v>
      </c>
      <c r="Y5" s="1125" t="s">
        <v>1707</v>
      </c>
    </row>
    <row r="6" spans="1:25" s="1112" customFormat="1" ht="26.1" customHeight="1">
      <c r="A6" s="1127" t="s">
        <v>1721</v>
      </c>
      <c r="B6" s="1133" cm="1">
        <f t="array" ref="B6">SUM(C6:M6+O6:Y6)</f>
        <v>3.8152189999999999</v>
      </c>
      <c r="C6" s="1164">
        <v>0</v>
      </c>
      <c r="D6" s="1164">
        <v>0</v>
      </c>
      <c r="E6" s="1164">
        <v>0</v>
      </c>
      <c r="F6" s="1164">
        <v>0</v>
      </c>
      <c r="G6" s="1164">
        <v>0</v>
      </c>
      <c r="H6" s="1165">
        <v>1.819</v>
      </c>
      <c r="I6" s="1164">
        <v>0</v>
      </c>
      <c r="J6" s="1164">
        <v>0</v>
      </c>
      <c r="K6" s="1164">
        <v>0</v>
      </c>
      <c r="L6" s="1133">
        <v>1.175829</v>
      </c>
      <c r="M6" s="1166">
        <v>0</v>
      </c>
      <c r="N6" s="1127" t="s">
        <v>1721</v>
      </c>
      <c r="O6" s="1164">
        <v>0</v>
      </c>
      <c r="P6" s="1133">
        <v>0.82038999999999995</v>
      </c>
      <c r="Q6" s="1164">
        <v>0</v>
      </c>
      <c r="R6" s="1164">
        <v>0</v>
      </c>
      <c r="S6" s="1164">
        <v>0</v>
      </c>
      <c r="T6" s="1164">
        <v>0</v>
      </c>
      <c r="U6" s="1164">
        <v>0</v>
      </c>
      <c r="V6" s="1164">
        <v>0</v>
      </c>
      <c r="W6" s="1164">
        <v>0</v>
      </c>
      <c r="X6" s="1164">
        <v>0</v>
      </c>
      <c r="Y6" s="1166">
        <v>0</v>
      </c>
    </row>
    <row r="7" spans="1:25" ht="26.1" customHeight="1">
      <c r="A7" s="1136"/>
      <c r="B7" s="1167"/>
      <c r="C7" s="1167"/>
      <c r="D7" s="1167"/>
      <c r="E7" s="1167"/>
      <c r="F7" s="1167"/>
      <c r="G7" s="1167"/>
      <c r="H7" s="1167"/>
      <c r="I7" s="1167"/>
      <c r="J7" s="1167"/>
      <c r="K7" s="1167"/>
      <c r="L7" s="1167"/>
      <c r="M7" s="1138"/>
      <c r="N7" s="1136"/>
      <c r="O7" s="1167"/>
      <c r="P7" s="1167"/>
      <c r="Q7" s="1167"/>
      <c r="R7" s="1167"/>
      <c r="S7" s="1167"/>
      <c r="T7" s="1167"/>
      <c r="U7" s="1167"/>
      <c r="V7" s="1167"/>
      <c r="W7" s="1167"/>
      <c r="X7" s="1167"/>
      <c r="Y7" s="1138"/>
    </row>
    <row r="8" spans="1:25" ht="26.1" customHeight="1">
      <c r="A8" s="1136"/>
      <c r="B8" s="1167"/>
      <c r="C8" s="1167"/>
      <c r="D8" s="1167"/>
      <c r="E8" s="1167"/>
      <c r="F8" s="1167"/>
      <c r="G8" s="1167"/>
      <c r="H8" s="1167"/>
      <c r="I8" s="1167"/>
      <c r="J8" s="1167"/>
      <c r="K8" s="1167"/>
      <c r="L8" s="1167"/>
      <c r="M8" s="1138"/>
      <c r="N8" s="1136"/>
      <c r="O8" s="1167"/>
      <c r="P8" s="1167"/>
      <c r="Q8" s="1167"/>
      <c r="R8" s="1167"/>
      <c r="S8" s="1167"/>
      <c r="T8" s="1167"/>
      <c r="U8" s="1167"/>
      <c r="V8" s="1167"/>
      <c r="W8" s="1167"/>
      <c r="X8" s="1167"/>
      <c r="Y8" s="1138"/>
    </row>
    <row r="9" spans="1:25" ht="26.1" customHeight="1">
      <c r="A9" s="1136"/>
      <c r="B9" s="1167"/>
      <c r="C9" s="1167"/>
      <c r="D9" s="1167"/>
      <c r="E9" s="1167"/>
      <c r="F9" s="1167"/>
      <c r="G9" s="1167"/>
      <c r="H9" s="1167"/>
      <c r="I9" s="1167"/>
      <c r="J9" s="1167"/>
      <c r="K9" s="1167"/>
      <c r="L9" s="1167"/>
      <c r="M9" s="1138"/>
      <c r="N9" s="1136"/>
      <c r="O9" s="1167"/>
      <c r="P9" s="1167"/>
      <c r="Q9" s="1167"/>
      <c r="R9" s="1167"/>
      <c r="S9" s="1167"/>
      <c r="T9" s="1167"/>
      <c r="U9" s="1167"/>
      <c r="V9" s="1167"/>
      <c r="W9" s="1167"/>
      <c r="X9" s="1167"/>
      <c r="Y9" s="1138"/>
    </row>
    <row r="10" spans="1:25" ht="26.1" customHeight="1">
      <c r="A10" s="1136"/>
      <c r="B10" s="1167"/>
      <c r="C10" s="1167"/>
      <c r="D10" s="1167"/>
      <c r="E10" s="1167"/>
      <c r="F10" s="1167"/>
      <c r="G10" s="1167"/>
      <c r="H10" s="1167"/>
      <c r="I10" s="1167"/>
      <c r="J10" s="1167"/>
      <c r="K10" s="1167"/>
      <c r="L10" s="1167"/>
      <c r="M10" s="1138"/>
      <c r="N10" s="1136"/>
      <c r="O10" s="1167"/>
      <c r="P10" s="1167"/>
      <c r="Q10" s="1167"/>
      <c r="R10" s="1167"/>
      <c r="S10" s="1167"/>
      <c r="T10" s="1167"/>
      <c r="U10" s="1167"/>
      <c r="V10" s="1167"/>
      <c r="W10" s="1167"/>
      <c r="X10" s="1167"/>
      <c r="Y10" s="1138"/>
    </row>
    <row r="11" spans="1:25" ht="26.1" customHeight="1">
      <c r="A11" s="1140"/>
      <c r="B11" s="1141"/>
      <c r="C11" s="1141"/>
      <c r="D11" s="1141"/>
      <c r="E11" s="1141"/>
      <c r="F11" s="1141"/>
      <c r="G11" s="1141"/>
      <c r="H11" s="1141"/>
      <c r="I11" s="1141"/>
      <c r="J11" s="1141"/>
      <c r="K11" s="1141"/>
      <c r="L11" s="1141"/>
      <c r="M11" s="1142"/>
      <c r="N11" s="1140"/>
      <c r="O11" s="1141"/>
      <c r="P11" s="1141"/>
      <c r="Q11" s="1141"/>
      <c r="R11" s="1141"/>
      <c r="S11" s="1141"/>
      <c r="T11" s="1141"/>
      <c r="U11" s="1141"/>
      <c r="V11" s="1141"/>
      <c r="W11" s="1141"/>
      <c r="X11" s="1141"/>
      <c r="Y11" s="1142"/>
    </row>
    <row r="12" spans="1:25" ht="16.5">
      <c r="N12" s="1112" t="s">
        <v>1340</v>
      </c>
      <c r="O12" s="1112"/>
      <c r="P12" s="1112"/>
      <c r="Q12" s="1112" t="s">
        <v>1709</v>
      </c>
      <c r="R12" s="1112"/>
      <c r="S12" s="1112"/>
      <c r="T12" s="1168" t="s">
        <v>1757</v>
      </c>
      <c r="U12" s="1112"/>
      <c r="V12" s="1112"/>
      <c r="W12" s="1112" t="s">
        <v>1722</v>
      </c>
    </row>
    <row r="13" spans="1:25" ht="23.25" customHeight="1">
      <c r="N13" s="1112"/>
      <c r="O13" s="1112"/>
      <c r="P13" s="1112"/>
      <c r="Q13" s="1112"/>
      <c r="R13" s="1112"/>
      <c r="S13" s="1112"/>
      <c r="T13" s="1112" t="s">
        <v>1758</v>
      </c>
      <c r="U13" s="1112"/>
      <c r="V13" s="1112"/>
      <c r="W13" s="1112"/>
    </row>
    <row r="14" spans="1:25" s="1112" customFormat="1" ht="27.75" customHeight="1">
      <c r="N14" s="1169" t="s">
        <v>1117</v>
      </c>
    </row>
    <row r="15" spans="1:25" s="1112" customFormat="1" ht="16.5">
      <c r="N15" s="1112" t="s">
        <v>1759</v>
      </c>
      <c r="V15" s="1112" t="s">
        <v>1760</v>
      </c>
    </row>
    <row r="26" spans="7:20">
      <c r="J26" s="1154"/>
    </row>
    <row r="27" spans="7:20" ht="15.75">
      <c r="G27" s="1153" t="s">
        <v>1761</v>
      </c>
      <c r="T27" s="1146" t="s">
        <v>1762</v>
      </c>
    </row>
  </sheetData>
  <mergeCells count="6">
    <mergeCell ref="L1:M1"/>
    <mergeCell ref="X1:Y1"/>
    <mergeCell ref="L2:M2"/>
    <mergeCell ref="X2:Y2"/>
    <mergeCell ref="B3:K3"/>
    <mergeCell ref="O3:W3"/>
  </mergeCells>
  <phoneticPr fontId="3" type="noConversion"/>
  <hyperlinks>
    <hyperlink ref="M3" location="預告統計資料發布時間表!A1" display="回發布時間表" xr:uid="{AF5D0FE4-EBE8-4976-943F-0E1890B67FD6}"/>
  </hyperlinks>
  <pageMargins left="0.74803149606299213" right="0.74803149606299213" top="0.39370078740157483" bottom="0.2" header="0.51181102362204722" footer="0.25"/>
  <pageSetup paperSize="9" orientation="landscape"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22190-753D-44FC-89BB-31D37DFFD8D7}">
  <sheetPr>
    <pageSetUpPr fitToPage="1"/>
  </sheetPr>
  <dimension ref="A1:Q36"/>
  <sheetViews>
    <sheetView zoomScaleNormal="100" workbookViewId="0">
      <selection activeCell="Q4" sqref="Q4"/>
    </sheetView>
  </sheetViews>
  <sheetFormatPr defaultColWidth="12.75" defaultRowHeight="18" customHeight="1"/>
  <cols>
    <col min="1" max="1" width="12.875" style="1391" customWidth="1"/>
    <col min="2" max="2" width="8.25" style="1391" customWidth="1"/>
    <col min="3" max="3" width="11.875" style="1391" customWidth="1"/>
    <col min="4" max="4" width="8.125" style="1391" customWidth="1"/>
    <col min="5" max="5" width="7.25" style="1391" customWidth="1"/>
    <col min="6" max="6" width="8.75" style="1391" customWidth="1"/>
    <col min="7" max="7" width="12.375" style="1391" customWidth="1"/>
    <col min="8" max="8" width="8.5" style="1391" customWidth="1"/>
    <col min="9" max="9" width="6.875" style="1391" customWidth="1"/>
    <col min="10" max="10" width="8.75" style="1391" customWidth="1"/>
    <col min="11" max="11" width="11.5" style="1391" customWidth="1"/>
    <col min="12" max="12" width="8" style="1391" customWidth="1"/>
    <col min="13" max="13" width="10.625" style="1391" customWidth="1"/>
    <col min="14" max="14" width="9.375" style="1391" customWidth="1"/>
    <col min="15" max="15" width="12" style="1391" customWidth="1"/>
    <col min="16" max="16" width="2.75" style="1391" customWidth="1"/>
    <col min="17" max="256" width="12.75" style="1391"/>
    <col min="257" max="257" width="12.875" style="1391" customWidth="1"/>
    <col min="258" max="258" width="8.25" style="1391" customWidth="1"/>
    <col min="259" max="259" width="11.875" style="1391" customWidth="1"/>
    <col min="260" max="260" width="8.125" style="1391" customWidth="1"/>
    <col min="261" max="261" width="7.25" style="1391" customWidth="1"/>
    <col min="262" max="262" width="8.75" style="1391" customWidth="1"/>
    <col min="263" max="263" width="12.375" style="1391" customWidth="1"/>
    <col min="264" max="264" width="8.5" style="1391" customWidth="1"/>
    <col min="265" max="265" width="6.875" style="1391" customWidth="1"/>
    <col min="266" max="266" width="8.75" style="1391" customWidth="1"/>
    <col min="267" max="267" width="11.5" style="1391" customWidth="1"/>
    <col min="268" max="268" width="8" style="1391" customWidth="1"/>
    <col min="269" max="269" width="10.625" style="1391" customWidth="1"/>
    <col min="270" max="270" width="9.375" style="1391" customWidth="1"/>
    <col min="271" max="271" width="12" style="1391" customWidth="1"/>
    <col min="272" max="272" width="2.75" style="1391" customWidth="1"/>
    <col min="273" max="512" width="12.75" style="1391"/>
    <col min="513" max="513" width="12.875" style="1391" customWidth="1"/>
    <col min="514" max="514" width="8.25" style="1391" customWidth="1"/>
    <col min="515" max="515" width="11.875" style="1391" customWidth="1"/>
    <col min="516" max="516" width="8.125" style="1391" customWidth="1"/>
    <col min="517" max="517" width="7.25" style="1391" customWidth="1"/>
    <col min="518" max="518" width="8.75" style="1391" customWidth="1"/>
    <col min="519" max="519" width="12.375" style="1391" customWidth="1"/>
    <col min="520" max="520" width="8.5" style="1391" customWidth="1"/>
    <col min="521" max="521" width="6.875" style="1391" customWidth="1"/>
    <col min="522" max="522" width="8.75" style="1391" customWidth="1"/>
    <col min="523" max="523" width="11.5" style="1391" customWidth="1"/>
    <col min="524" max="524" width="8" style="1391" customWidth="1"/>
    <col min="525" max="525" width="10.625" style="1391" customWidth="1"/>
    <col min="526" max="526" width="9.375" style="1391" customWidth="1"/>
    <col min="527" max="527" width="12" style="1391" customWidth="1"/>
    <col min="528" max="528" width="2.75" style="1391" customWidth="1"/>
    <col min="529" max="768" width="12.75" style="1391"/>
    <col min="769" max="769" width="12.875" style="1391" customWidth="1"/>
    <col min="770" max="770" width="8.25" style="1391" customWidth="1"/>
    <col min="771" max="771" width="11.875" style="1391" customWidth="1"/>
    <col min="772" max="772" width="8.125" style="1391" customWidth="1"/>
    <col min="773" max="773" width="7.25" style="1391" customWidth="1"/>
    <col min="774" max="774" width="8.75" style="1391" customWidth="1"/>
    <col min="775" max="775" width="12.375" style="1391" customWidth="1"/>
    <col min="776" max="776" width="8.5" style="1391" customWidth="1"/>
    <col min="777" max="777" width="6.875" style="1391" customWidth="1"/>
    <col min="778" max="778" width="8.75" style="1391" customWidth="1"/>
    <col min="779" max="779" width="11.5" style="1391" customWidth="1"/>
    <col min="780" max="780" width="8" style="1391" customWidth="1"/>
    <col min="781" max="781" width="10.625" style="1391" customWidth="1"/>
    <col min="782" max="782" width="9.375" style="1391" customWidth="1"/>
    <col min="783" max="783" width="12" style="1391" customWidth="1"/>
    <col min="784" max="784" width="2.75" style="1391" customWidth="1"/>
    <col min="785" max="1024" width="12.75" style="1391"/>
    <col min="1025" max="1025" width="12.875" style="1391" customWidth="1"/>
    <col min="1026" max="1026" width="8.25" style="1391" customWidth="1"/>
    <col min="1027" max="1027" width="11.875" style="1391" customWidth="1"/>
    <col min="1028" max="1028" width="8.125" style="1391" customWidth="1"/>
    <col min="1029" max="1029" width="7.25" style="1391" customWidth="1"/>
    <col min="1030" max="1030" width="8.75" style="1391" customWidth="1"/>
    <col min="1031" max="1031" width="12.375" style="1391" customWidth="1"/>
    <col min="1032" max="1032" width="8.5" style="1391" customWidth="1"/>
    <col min="1033" max="1033" width="6.875" style="1391" customWidth="1"/>
    <col min="1034" max="1034" width="8.75" style="1391" customWidth="1"/>
    <col min="1035" max="1035" width="11.5" style="1391" customWidth="1"/>
    <col min="1036" max="1036" width="8" style="1391" customWidth="1"/>
    <col min="1037" max="1037" width="10.625" style="1391" customWidth="1"/>
    <col min="1038" max="1038" width="9.375" style="1391" customWidth="1"/>
    <col min="1039" max="1039" width="12" style="1391" customWidth="1"/>
    <col min="1040" max="1040" width="2.75" style="1391" customWidth="1"/>
    <col min="1041" max="1280" width="12.75" style="1391"/>
    <col min="1281" max="1281" width="12.875" style="1391" customWidth="1"/>
    <col min="1282" max="1282" width="8.25" style="1391" customWidth="1"/>
    <col min="1283" max="1283" width="11.875" style="1391" customWidth="1"/>
    <col min="1284" max="1284" width="8.125" style="1391" customWidth="1"/>
    <col min="1285" max="1285" width="7.25" style="1391" customWidth="1"/>
    <col min="1286" max="1286" width="8.75" style="1391" customWidth="1"/>
    <col min="1287" max="1287" width="12.375" style="1391" customWidth="1"/>
    <col min="1288" max="1288" width="8.5" style="1391" customWidth="1"/>
    <col min="1289" max="1289" width="6.875" style="1391" customWidth="1"/>
    <col min="1290" max="1290" width="8.75" style="1391" customWidth="1"/>
    <col min="1291" max="1291" width="11.5" style="1391" customWidth="1"/>
    <col min="1292" max="1292" width="8" style="1391" customWidth="1"/>
    <col min="1293" max="1293" width="10.625" style="1391" customWidth="1"/>
    <col min="1294" max="1294" width="9.375" style="1391" customWidth="1"/>
    <col min="1295" max="1295" width="12" style="1391" customWidth="1"/>
    <col min="1296" max="1296" width="2.75" style="1391" customWidth="1"/>
    <col min="1297" max="1536" width="12.75" style="1391"/>
    <col min="1537" max="1537" width="12.875" style="1391" customWidth="1"/>
    <col min="1538" max="1538" width="8.25" style="1391" customWidth="1"/>
    <col min="1539" max="1539" width="11.875" style="1391" customWidth="1"/>
    <col min="1540" max="1540" width="8.125" style="1391" customWidth="1"/>
    <col min="1541" max="1541" width="7.25" style="1391" customWidth="1"/>
    <col min="1542" max="1542" width="8.75" style="1391" customWidth="1"/>
    <col min="1543" max="1543" width="12.375" style="1391" customWidth="1"/>
    <col min="1544" max="1544" width="8.5" style="1391" customWidth="1"/>
    <col min="1545" max="1545" width="6.875" style="1391" customWidth="1"/>
    <col min="1546" max="1546" width="8.75" style="1391" customWidth="1"/>
    <col min="1547" max="1547" width="11.5" style="1391" customWidth="1"/>
    <col min="1548" max="1548" width="8" style="1391" customWidth="1"/>
    <col min="1549" max="1549" width="10.625" style="1391" customWidth="1"/>
    <col min="1550" max="1550" width="9.375" style="1391" customWidth="1"/>
    <col min="1551" max="1551" width="12" style="1391" customWidth="1"/>
    <col min="1552" max="1552" width="2.75" style="1391" customWidth="1"/>
    <col min="1553" max="1792" width="12.75" style="1391"/>
    <col min="1793" max="1793" width="12.875" style="1391" customWidth="1"/>
    <col min="1794" max="1794" width="8.25" style="1391" customWidth="1"/>
    <col min="1795" max="1795" width="11.875" style="1391" customWidth="1"/>
    <col min="1796" max="1796" width="8.125" style="1391" customWidth="1"/>
    <col min="1797" max="1797" width="7.25" style="1391" customWidth="1"/>
    <col min="1798" max="1798" width="8.75" style="1391" customWidth="1"/>
    <col min="1799" max="1799" width="12.375" style="1391" customWidth="1"/>
    <col min="1800" max="1800" width="8.5" style="1391" customWidth="1"/>
    <col min="1801" max="1801" width="6.875" style="1391" customWidth="1"/>
    <col min="1802" max="1802" width="8.75" style="1391" customWidth="1"/>
    <col min="1803" max="1803" width="11.5" style="1391" customWidth="1"/>
    <col min="1804" max="1804" width="8" style="1391" customWidth="1"/>
    <col min="1805" max="1805" width="10.625" style="1391" customWidth="1"/>
    <col min="1806" max="1806" width="9.375" style="1391" customWidth="1"/>
    <col min="1807" max="1807" width="12" style="1391" customWidth="1"/>
    <col min="1808" max="1808" width="2.75" style="1391" customWidth="1"/>
    <col min="1809" max="2048" width="12.75" style="1391"/>
    <col min="2049" max="2049" width="12.875" style="1391" customWidth="1"/>
    <col min="2050" max="2050" width="8.25" style="1391" customWidth="1"/>
    <col min="2051" max="2051" width="11.875" style="1391" customWidth="1"/>
    <col min="2052" max="2052" width="8.125" style="1391" customWidth="1"/>
    <col min="2053" max="2053" width="7.25" style="1391" customWidth="1"/>
    <col min="2054" max="2054" width="8.75" style="1391" customWidth="1"/>
    <col min="2055" max="2055" width="12.375" style="1391" customWidth="1"/>
    <col min="2056" max="2056" width="8.5" style="1391" customWidth="1"/>
    <col min="2057" max="2057" width="6.875" style="1391" customWidth="1"/>
    <col min="2058" max="2058" width="8.75" style="1391" customWidth="1"/>
    <col min="2059" max="2059" width="11.5" style="1391" customWidth="1"/>
    <col min="2060" max="2060" width="8" style="1391" customWidth="1"/>
    <col min="2061" max="2061" width="10.625" style="1391" customWidth="1"/>
    <col min="2062" max="2062" width="9.375" style="1391" customWidth="1"/>
    <col min="2063" max="2063" width="12" style="1391" customWidth="1"/>
    <col min="2064" max="2064" width="2.75" style="1391" customWidth="1"/>
    <col min="2065" max="2304" width="12.75" style="1391"/>
    <col min="2305" max="2305" width="12.875" style="1391" customWidth="1"/>
    <col min="2306" max="2306" width="8.25" style="1391" customWidth="1"/>
    <col min="2307" max="2307" width="11.875" style="1391" customWidth="1"/>
    <col min="2308" max="2308" width="8.125" style="1391" customWidth="1"/>
    <col min="2309" max="2309" width="7.25" style="1391" customWidth="1"/>
    <col min="2310" max="2310" width="8.75" style="1391" customWidth="1"/>
    <col min="2311" max="2311" width="12.375" style="1391" customWidth="1"/>
    <col min="2312" max="2312" width="8.5" style="1391" customWidth="1"/>
    <col min="2313" max="2313" width="6.875" style="1391" customWidth="1"/>
    <col min="2314" max="2314" width="8.75" style="1391" customWidth="1"/>
    <col min="2315" max="2315" width="11.5" style="1391" customWidth="1"/>
    <col min="2316" max="2316" width="8" style="1391" customWidth="1"/>
    <col min="2317" max="2317" width="10.625" style="1391" customWidth="1"/>
    <col min="2318" max="2318" width="9.375" style="1391" customWidth="1"/>
    <col min="2319" max="2319" width="12" style="1391" customWidth="1"/>
    <col min="2320" max="2320" width="2.75" style="1391" customWidth="1"/>
    <col min="2321" max="2560" width="12.75" style="1391"/>
    <col min="2561" max="2561" width="12.875" style="1391" customWidth="1"/>
    <col min="2562" max="2562" width="8.25" style="1391" customWidth="1"/>
    <col min="2563" max="2563" width="11.875" style="1391" customWidth="1"/>
    <col min="2564" max="2564" width="8.125" style="1391" customWidth="1"/>
    <col min="2565" max="2565" width="7.25" style="1391" customWidth="1"/>
    <col min="2566" max="2566" width="8.75" style="1391" customWidth="1"/>
    <col min="2567" max="2567" width="12.375" style="1391" customWidth="1"/>
    <col min="2568" max="2568" width="8.5" style="1391" customWidth="1"/>
    <col min="2569" max="2569" width="6.875" style="1391" customWidth="1"/>
    <col min="2570" max="2570" width="8.75" style="1391" customWidth="1"/>
    <col min="2571" max="2571" width="11.5" style="1391" customWidth="1"/>
    <col min="2572" max="2572" width="8" style="1391" customWidth="1"/>
    <col min="2573" max="2573" width="10.625" style="1391" customWidth="1"/>
    <col min="2574" max="2574" width="9.375" style="1391" customWidth="1"/>
    <col min="2575" max="2575" width="12" style="1391" customWidth="1"/>
    <col min="2576" max="2576" width="2.75" style="1391" customWidth="1"/>
    <col min="2577" max="2816" width="12.75" style="1391"/>
    <col min="2817" max="2817" width="12.875" style="1391" customWidth="1"/>
    <col min="2818" max="2818" width="8.25" style="1391" customWidth="1"/>
    <col min="2819" max="2819" width="11.875" style="1391" customWidth="1"/>
    <col min="2820" max="2820" width="8.125" style="1391" customWidth="1"/>
    <col min="2821" max="2821" width="7.25" style="1391" customWidth="1"/>
    <col min="2822" max="2822" width="8.75" style="1391" customWidth="1"/>
    <col min="2823" max="2823" width="12.375" style="1391" customWidth="1"/>
    <col min="2824" max="2824" width="8.5" style="1391" customWidth="1"/>
    <col min="2825" max="2825" width="6.875" style="1391" customWidth="1"/>
    <col min="2826" max="2826" width="8.75" style="1391" customWidth="1"/>
    <col min="2827" max="2827" width="11.5" style="1391" customWidth="1"/>
    <col min="2828" max="2828" width="8" style="1391" customWidth="1"/>
    <col min="2829" max="2829" width="10.625" style="1391" customWidth="1"/>
    <col min="2830" max="2830" width="9.375" style="1391" customWidth="1"/>
    <col min="2831" max="2831" width="12" style="1391" customWidth="1"/>
    <col min="2832" max="2832" width="2.75" style="1391" customWidth="1"/>
    <col min="2833" max="3072" width="12.75" style="1391"/>
    <col min="3073" max="3073" width="12.875" style="1391" customWidth="1"/>
    <col min="3074" max="3074" width="8.25" style="1391" customWidth="1"/>
    <col min="3075" max="3075" width="11.875" style="1391" customWidth="1"/>
    <col min="3076" max="3076" width="8.125" style="1391" customWidth="1"/>
    <col min="3077" max="3077" width="7.25" style="1391" customWidth="1"/>
    <col min="3078" max="3078" width="8.75" style="1391" customWidth="1"/>
    <col min="3079" max="3079" width="12.375" style="1391" customWidth="1"/>
    <col min="3080" max="3080" width="8.5" style="1391" customWidth="1"/>
    <col min="3081" max="3081" width="6.875" style="1391" customWidth="1"/>
    <col min="3082" max="3082" width="8.75" style="1391" customWidth="1"/>
    <col min="3083" max="3083" width="11.5" style="1391" customWidth="1"/>
    <col min="3084" max="3084" width="8" style="1391" customWidth="1"/>
    <col min="3085" max="3085" width="10.625" style="1391" customWidth="1"/>
    <col min="3086" max="3086" width="9.375" style="1391" customWidth="1"/>
    <col min="3087" max="3087" width="12" style="1391" customWidth="1"/>
    <col min="3088" max="3088" width="2.75" style="1391" customWidth="1"/>
    <col min="3089" max="3328" width="12.75" style="1391"/>
    <col min="3329" max="3329" width="12.875" style="1391" customWidth="1"/>
    <col min="3330" max="3330" width="8.25" style="1391" customWidth="1"/>
    <col min="3331" max="3331" width="11.875" style="1391" customWidth="1"/>
    <col min="3332" max="3332" width="8.125" style="1391" customWidth="1"/>
    <col min="3333" max="3333" width="7.25" style="1391" customWidth="1"/>
    <col min="3334" max="3334" width="8.75" style="1391" customWidth="1"/>
    <col min="3335" max="3335" width="12.375" style="1391" customWidth="1"/>
    <col min="3336" max="3336" width="8.5" style="1391" customWidth="1"/>
    <col min="3337" max="3337" width="6.875" style="1391" customWidth="1"/>
    <col min="3338" max="3338" width="8.75" style="1391" customWidth="1"/>
    <col min="3339" max="3339" width="11.5" style="1391" customWidth="1"/>
    <col min="3340" max="3340" width="8" style="1391" customWidth="1"/>
    <col min="3341" max="3341" width="10.625" style="1391" customWidth="1"/>
    <col min="3342" max="3342" width="9.375" style="1391" customWidth="1"/>
    <col min="3343" max="3343" width="12" style="1391" customWidth="1"/>
    <col min="3344" max="3344" width="2.75" style="1391" customWidth="1"/>
    <col min="3345" max="3584" width="12.75" style="1391"/>
    <col min="3585" max="3585" width="12.875" style="1391" customWidth="1"/>
    <col min="3586" max="3586" width="8.25" style="1391" customWidth="1"/>
    <col min="3587" max="3587" width="11.875" style="1391" customWidth="1"/>
    <col min="3588" max="3588" width="8.125" style="1391" customWidth="1"/>
    <col min="3589" max="3589" width="7.25" style="1391" customWidth="1"/>
    <col min="3590" max="3590" width="8.75" style="1391" customWidth="1"/>
    <col min="3591" max="3591" width="12.375" style="1391" customWidth="1"/>
    <col min="3592" max="3592" width="8.5" style="1391" customWidth="1"/>
    <col min="3593" max="3593" width="6.875" style="1391" customWidth="1"/>
    <col min="3594" max="3594" width="8.75" style="1391" customWidth="1"/>
    <col min="3595" max="3595" width="11.5" style="1391" customWidth="1"/>
    <col min="3596" max="3596" width="8" style="1391" customWidth="1"/>
    <col min="3597" max="3597" width="10.625" style="1391" customWidth="1"/>
    <col min="3598" max="3598" width="9.375" style="1391" customWidth="1"/>
    <col min="3599" max="3599" width="12" style="1391" customWidth="1"/>
    <col min="3600" max="3600" width="2.75" style="1391" customWidth="1"/>
    <col min="3601" max="3840" width="12.75" style="1391"/>
    <col min="3841" max="3841" width="12.875" style="1391" customWidth="1"/>
    <col min="3842" max="3842" width="8.25" style="1391" customWidth="1"/>
    <col min="3843" max="3843" width="11.875" style="1391" customWidth="1"/>
    <col min="3844" max="3844" width="8.125" style="1391" customWidth="1"/>
    <col min="3845" max="3845" width="7.25" style="1391" customWidth="1"/>
    <col min="3846" max="3846" width="8.75" style="1391" customWidth="1"/>
    <col min="3847" max="3847" width="12.375" style="1391" customWidth="1"/>
    <col min="3848" max="3848" width="8.5" style="1391" customWidth="1"/>
    <col min="3849" max="3849" width="6.875" style="1391" customWidth="1"/>
    <col min="3850" max="3850" width="8.75" style="1391" customWidth="1"/>
    <col min="3851" max="3851" width="11.5" style="1391" customWidth="1"/>
    <col min="3852" max="3852" width="8" style="1391" customWidth="1"/>
    <col min="3853" max="3853" width="10.625" style="1391" customWidth="1"/>
    <col min="3854" max="3854" width="9.375" style="1391" customWidth="1"/>
    <col min="3855" max="3855" width="12" style="1391" customWidth="1"/>
    <col min="3856" max="3856" width="2.75" style="1391" customWidth="1"/>
    <col min="3857" max="4096" width="12.75" style="1391"/>
    <col min="4097" max="4097" width="12.875" style="1391" customWidth="1"/>
    <col min="4098" max="4098" width="8.25" style="1391" customWidth="1"/>
    <col min="4099" max="4099" width="11.875" style="1391" customWidth="1"/>
    <col min="4100" max="4100" width="8.125" style="1391" customWidth="1"/>
    <col min="4101" max="4101" width="7.25" style="1391" customWidth="1"/>
    <col min="4102" max="4102" width="8.75" style="1391" customWidth="1"/>
    <col min="4103" max="4103" width="12.375" style="1391" customWidth="1"/>
    <col min="4104" max="4104" width="8.5" style="1391" customWidth="1"/>
    <col min="4105" max="4105" width="6.875" style="1391" customWidth="1"/>
    <col min="4106" max="4106" width="8.75" style="1391" customWidth="1"/>
    <col min="4107" max="4107" width="11.5" style="1391" customWidth="1"/>
    <col min="4108" max="4108" width="8" style="1391" customWidth="1"/>
    <col min="4109" max="4109" width="10.625" style="1391" customWidth="1"/>
    <col min="4110" max="4110" width="9.375" style="1391" customWidth="1"/>
    <col min="4111" max="4111" width="12" style="1391" customWidth="1"/>
    <col min="4112" max="4112" width="2.75" style="1391" customWidth="1"/>
    <col min="4113" max="4352" width="12.75" style="1391"/>
    <col min="4353" max="4353" width="12.875" style="1391" customWidth="1"/>
    <col min="4354" max="4354" width="8.25" style="1391" customWidth="1"/>
    <col min="4355" max="4355" width="11.875" style="1391" customWidth="1"/>
    <col min="4356" max="4356" width="8.125" style="1391" customWidth="1"/>
    <col min="4357" max="4357" width="7.25" style="1391" customWidth="1"/>
    <col min="4358" max="4358" width="8.75" style="1391" customWidth="1"/>
    <col min="4359" max="4359" width="12.375" style="1391" customWidth="1"/>
    <col min="4360" max="4360" width="8.5" style="1391" customWidth="1"/>
    <col min="4361" max="4361" width="6.875" style="1391" customWidth="1"/>
    <col min="4362" max="4362" width="8.75" style="1391" customWidth="1"/>
    <col min="4363" max="4363" width="11.5" style="1391" customWidth="1"/>
    <col min="4364" max="4364" width="8" style="1391" customWidth="1"/>
    <col min="4365" max="4365" width="10.625" style="1391" customWidth="1"/>
    <col min="4366" max="4366" width="9.375" style="1391" customWidth="1"/>
    <col min="4367" max="4367" width="12" style="1391" customWidth="1"/>
    <col min="4368" max="4368" width="2.75" style="1391" customWidth="1"/>
    <col min="4369" max="4608" width="12.75" style="1391"/>
    <col min="4609" max="4609" width="12.875" style="1391" customWidth="1"/>
    <col min="4610" max="4610" width="8.25" style="1391" customWidth="1"/>
    <col min="4611" max="4611" width="11.875" style="1391" customWidth="1"/>
    <col min="4612" max="4612" width="8.125" style="1391" customWidth="1"/>
    <col min="4613" max="4613" width="7.25" style="1391" customWidth="1"/>
    <col min="4614" max="4614" width="8.75" style="1391" customWidth="1"/>
    <col min="4615" max="4615" width="12.375" style="1391" customWidth="1"/>
    <col min="4616" max="4616" width="8.5" style="1391" customWidth="1"/>
    <col min="4617" max="4617" width="6.875" style="1391" customWidth="1"/>
    <col min="4618" max="4618" width="8.75" style="1391" customWidth="1"/>
    <col min="4619" max="4619" width="11.5" style="1391" customWidth="1"/>
    <col min="4620" max="4620" width="8" style="1391" customWidth="1"/>
    <col min="4621" max="4621" width="10.625" style="1391" customWidth="1"/>
    <col min="4622" max="4622" width="9.375" style="1391" customWidth="1"/>
    <col min="4623" max="4623" width="12" style="1391" customWidth="1"/>
    <col min="4624" max="4624" width="2.75" style="1391" customWidth="1"/>
    <col min="4625" max="4864" width="12.75" style="1391"/>
    <col min="4865" max="4865" width="12.875" style="1391" customWidth="1"/>
    <col min="4866" max="4866" width="8.25" style="1391" customWidth="1"/>
    <col min="4867" max="4867" width="11.875" style="1391" customWidth="1"/>
    <col min="4868" max="4868" width="8.125" style="1391" customWidth="1"/>
    <col min="4869" max="4869" width="7.25" style="1391" customWidth="1"/>
    <col min="4870" max="4870" width="8.75" style="1391" customWidth="1"/>
    <col min="4871" max="4871" width="12.375" style="1391" customWidth="1"/>
    <col min="4872" max="4872" width="8.5" style="1391" customWidth="1"/>
    <col min="4873" max="4873" width="6.875" style="1391" customWidth="1"/>
    <col min="4874" max="4874" width="8.75" style="1391" customWidth="1"/>
    <col min="4875" max="4875" width="11.5" style="1391" customWidth="1"/>
    <col min="4876" max="4876" width="8" style="1391" customWidth="1"/>
    <col min="4877" max="4877" width="10.625" style="1391" customWidth="1"/>
    <col min="4878" max="4878" width="9.375" style="1391" customWidth="1"/>
    <col min="4879" max="4879" width="12" style="1391" customWidth="1"/>
    <col min="4880" max="4880" width="2.75" style="1391" customWidth="1"/>
    <col min="4881" max="5120" width="12.75" style="1391"/>
    <col min="5121" max="5121" width="12.875" style="1391" customWidth="1"/>
    <col min="5122" max="5122" width="8.25" style="1391" customWidth="1"/>
    <col min="5123" max="5123" width="11.875" style="1391" customWidth="1"/>
    <col min="5124" max="5124" width="8.125" style="1391" customWidth="1"/>
    <col min="5125" max="5125" width="7.25" style="1391" customWidth="1"/>
    <col min="5126" max="5126" width="8.75" style="1391" customWidth="1"/>
    <col min="5127" max="5127" width="12.375" style="1391" customWidth="1"/>
    <col min="5128" max="5128" width="8.5" style="1391" customWidth="1"/>
    <col min="5129" max="5129" width="6.875" style="1391" customWidth="1"/>
    <col min="5130" max="5130" width="8.75" style="1391" customWidth="1"/>
    <col min="5131" max="5131" width="11.5" style="1391" customWidth="1"/>
    <col min="5132" max="5132" width="8" style="1391" customWidth="1"/>
    <col min="5133" max="5133" width="10.625" style="1391" customWidth="1"/>
    <col min="5134" max="5134" width="9.375" style="1391" customWidth="1"/>
    <col min="5135" max="5135" width="12" style="1391" customWidth="1"/>
    <col min="5136" max="5136" width="2.75" style="1391" customWidth="1"/>
    <col min="5137" max="5376" width="12.75" style="1391"/>
    <col min="5377" max="5377" width="12.875" style="1391" customWidth="1"/>
    <col min="5378" max="5378" width="8.25" style="1391" customWidth="1"/>
    <col min="5379" max="5379" width="11.875" style="1391" customWidth="1"/>
    <col min="5380" max="5380" width="8.125" style="1391" customWidth="1"/>
    <col min="5381" max="5381" width="7.25" style="1391" customWidth="1"/>
    <col min="5382" max="5382" width="8.75" style="1391" customWidth="1"/>
    <col min="5383" max="5383" width="12.375" style="1391" customWidth="1"/>
    <col min="5384" max="5384" width="8.5" style="1391" customWidth="1"/>
    <col min="5385" max="5385" width="6.875" style="1391" customWidth="1"/>
    <col min="5386" max="5386" width="8.75" style="1391" customWidth="1"/>
    <col min="5387" max="5387" width="11.5" style="1391" customWidth="1"/>
    <col min="5388" max="5388" width="8" style="1391" customWidth="1"/>
    <col min="5389" max="5389" width="10.625" style="1391" customWidth="1"/>
    <col min="5390" max="5390" width="9.375" style="1391" customWidth="1"/>
    <col min="5391" max="5391" width="12" style="1391" customWidth="1"/>
    <col min="5392" max="5392" width="2.75" style="1391" customWidth="1"/>
    <col min="5393" max="5632" width="12.75" style="1391"/>
    <col min="5633" max="5633" width="12.875" style="1391" customWidth="1"/>
    <col min="5634" max="5634" width="8.25" style="1391" customWidth="1"/>
    <col min="5635" max="5635" width="11.875" style="1391" customWidth="1"/>
    <col min="5636" max="5636" width="8.125" style="1391" customWidth="1"/>
    <col min="5637" max="5637" width="7.25" style="1391" customWidth="1"/>
    <col min="5638" max="5638" width="8.75" style="1391" customWidth="1"/>
    <col min="5639" max="5639" width="12.375" style="1391" customWidth="1"/>
    <col min="5640" max="5640" width="8.5" style="1391" customWidth="1"/>
    <col min="5641" max="5641" width="6.875" style="1391" customWidth="1"/>
    <col min="5642" max="5642" width="8.75" style="1391" customWidth="1"/>
    <col min="5643" max="5643" width="11.5" style="1391" customWidth="1"/>
    <col min="5644" max="5644" width="8" style="1391" customWidth="1"/>
    <col min="5645" max="5645" width="10.625" style="1391" customWidth="1"/>
    <col min="5646" max="5646" width="9.375" style="1391" customWidth="1"/>
    <col min="5647" max="5647" width="12" style="1391" customWidth="1"/>
    <col min="5648" max="5648" width="2.75" style="1391" customWidth="1"/>
    <col min="5649" max="5888" width="12.75" style="1391"/>
    <col min="5889" max="5889" width="12.875" style="1391" customWidth="1"/>
    <col min="5890" max="5890" width="8.25" style="1391" customWidth="1"/>
    <col min="5891" max="5891" width="11.875" style="1391" customWidth="1"/>
    <col min="5892" max="5892" width="8.125" style="1391" customWidth="1"/>
    <col min="5893" max="5893" width="7.25" style="1391" customWidth="1"/>
    <col min="5894" max="5894" width="8.75" style="1391" customWidth="1"/>
    <col min="5895" max="5895" width="12.375" style="1391" customWidth="1"/>
    <col min="5896" max="5896" width="8.5" style="1391" customWidth="1"/>
    <col min="5897" max="5897" width="6.875" style="1391" customWidth="1"/>
    <col min="5898" max="5898" width="8.75" style="1391" customWidth="1"/>
    <col min="5899" max="5899" width="11.5" style="1391" customWidth="1"/>
    <col min="5900" max="5900" width="8" style="1391" customWidth="1"/>
    <col min="5901" max="5901" width="10.625" style="1391" customWidth="1"/>
    <col min="5902" max="5902" width="9.375" style="1391" customWidth="1"/>
    <col min="5903" max="5903" width="12" style="1391" customWidth="1"/>
    <col min="5904" max="5904" width="2.75" style="1391" customWidth="1"/>
    <col min="5905" max="6144" width="12.75" style="1391"/>
    <col min="6145" max="6145" width="12.875" style="1391" customWidth="1"/>
    <col min="6146" max="6146" width="8.25" style="1391" customWidth="1"/>
    <col min="6147" max="6147" width="11.875" style="1391" customWidth="1"/>
    <col min="6148" max="6148" width="8.125" style="1391" customWidth="1"/>
    <col min="6149" max="6149" width="7.25" style="1391" customWidth="1"/>
    <col min="6150" max="6150" width="8.75" style="1391" customWidth="1"/>
    <col min="6151" max="6151" width="12.375" style="1391" customWidth="1"/>
    <col min="6152" max="6152" width="8.5" style="1391" customWidth="1"/>
    <col min="6153" max="6153" width="6.875" style="1391" customWidth="1"/>
    <col min="6154" max="6154" width="8.75" style="1391" customWidth="1"/>
    <col min="6155" max="6155" width="11.5" style="1391" customWidth="1"/>
    <col min="6156" max="6156" width="8" style="1391" customWidth="1"/>
    <col min="6157" max="6157" width="10.625" style="1391" customWidth="1"/>
    <col min="6158" max="6158" width="9.375" style="1391" customWidth="1"/>
    <col min="6159" max="6159" width="12" style="1391" customWidth="1"/>
    <col min="6160" max="6160" width="2.75" style="1391" customWidth="1"/>
    <col min="6161" max="6400" width="12.75" style="1391"/>
    <col min="6401" max="6401" width="12.875" style="1391" customWidth="1"/>
    <col min="6402" max="6402" width="8.25" style="1391" customWidth="1"/>
    <col min="6403" max="6403" width="11.875" style="1391" customWidth="1"/>
    <col min="6404" max="6404" width="8.125" style="1391" customWidth="1"/>
    <col min="6405" max="6405" width="7.25" style="1391" customWidth="1"/>
    <col min="6406" max="6406" width="8.75" style="1391" customWidth="1"/>
    <col min="6407" max="6407" width="12.375" style="1391" customWidth="1"/>
    <col min="6408" max="6408" width="8.5" style="1391" customWidth="1"/>
    <col min="6409" max="6409" width="6.875" style="1391" customWidth="1"/>
    <col min="6410" max="6410" width="8.75" style="1391" customWidth="1"/>
    <col min="6411" max="6411" width="11.5" style="1391" customWidth="1"/>
    <col min="6412" max="6412" width="8" style="1391" customWidth="1"/>
    <col min="6413" max="6413" width="10.625" style="1391" customWidth="1"/>
    <col min="6414" max="6414" width="9.375" style="1391" customWidth="1"/>
    <col min="6415" max="6415" width="12" style="1391" customWidth="1"/>
    <col min="6416" max="6416" width="2.75" style="1391" customWidth="1"/>
    <col min="6417" max="6656" width="12.75" style="1391"/>
    <col min="6657" max="6657" width="12.875" style="1391" customWidth="1"/>
    <col min="6658" max="6658" width="8.25" style="1391" customWidth="1"/>
    <col min="6659" max="6659" width="11.875" style="1391" customWidth="1"/>
    <col min="6660" max="6660" width="8.125" style="1391" customWidth="1"/>
    <col min="6661" max="6661" width="7.25" style="1391" customWidth="1"/>
    <col min="6662" max="6662" width="8.75" style="1391" customWidth="1"/>
    <col min="6663" max="6663" width="12.375" style="1391" customWidth="1"/>
    <col min="6664" max="6664" width="8.5" style="1391" customWidth="1"/>
    <col min="6665" max="6665" width="6.875" style="1391" customWidth="1"/>
    <col min="6666" max="6666" width="8.75" style="1391" customWidth="1"/>
    <col min="6667" max="6667" width="11.5" style="1391" customWidth="1"/>
    <col min="6668" max="6668" width="8" style="1391" customWidth="1"/>
    <col min="6669" max="6669" width="10.625" style="1391" customWidth="1"/>
    <col min="6670" max="6670" width="9.375" style="1391" customWidth="1"/>
    <col min="6671" max="6671" width="12" style="1391" customWidth="1"/>
    <col min="6672" max="6672" width="2.75" style="1391" customWidth="1"/>
    <col min="6673" max="6912" width="12.75" style="1391"/>
    <col min="6913" max="6913" width="12.875" style="1391" customWidth="1"/>
    <col min="6914" max="6914" width="8.25" style="1391" customWidth="1"/>
    <col min="6915" max="6915" width="11.875" style="1391" customWidth="1"/>
    <col min="6916" max="6916" width="8.125" style="1391" customWidth="1"/>
    <col min="6917" max="6917" width="7.25" style="1391" customWidth="1"/>
    <col min="6918" max="6918" width="8.75" style="1391" customWidth="1"/>
    <col min="6919" max="6919" width="12.375" style="1391" customWidth="1"/>
    <col min="6920" max="6920" width="8.5" style="1391" customWidth="1"/>
    <col min="6921" max="6921" width="6.875" style="1391" customWidth="1"/>
    <col min="6922" max="6922" width="8.75" style="1391" customWidth="1"/>
    <col min="6923" max="6923" width="11.5" style="1391" customWidth="1"/>
    <col min="6924" max="6924" width="8" style="1391" customWidth="1"/>
    <col min="6925" max="6925" width="10.625" style="1391" customWidth="1"/>
    <col min="6926" max="6926" width="9.375" style="1391" customWidth="1"/>
    <col min="6927" max="6927" width="12" style="1391" customWidth="1"/>
    <col min="6928" max="6928" width="2.75" style="1391" customWidth="1"/>
    <col min="6929" max="7168" width="12.75" style="1391"/>
    <col min="7169" max="7169" width="12.875" style="1391" customWidth="1"/>
    <col min="7170" max="7170" width="8.25" style="1391" customWidth="1"/>
    <col min="7171" max="7171" width="11.875" style="1391" customWidth="1"/>
    <col min="7172" max="7172" width="8.125" style="1391" customWidth="1"/>
    <col min="7173" max="7173" width="7.25" style="1391" customWidth="1"/>
    <col min="7174" max="7174" width="8.75" style="1391" customWidth="1"/>
    <col min="7175" max="7175" width="12.375" style="1391" customWidth="1"/>
    <col min="7176" max="7176" width="8.5" style="1391" customWidth="1"/>
    <col min="7177" max="7177" width="6.875" style="1391" customWidth="1"/>
    <col min="7178" max="7178" width="8.75" style="1391" customWidth="1"/>
    <col min="7179" max="7179" width="11.5" style="1391" customWidth="1"/>
    <col min="7180" max="7180" width="8" style="1391" customWidth="1"/>
    <col min="7181" max="7181" width="10.625" style="1391" customWidth="1"/>
    <col min="7182" max="7182" width="9.375" style="1391" customWidth="1"/>
    <col min="7183" max="7183" width="12" style="1391" customWidth="1"/>
    <col min="7184" max="7184" width="2.75" style="1391" customWidth="1"/>
    <col min="7185" max="7424" width="12.75" style="1391"/>
    <col min="7425" max="7425" width="12.875" style="1391" customWidth="1"/>
    <col min="7426" max="7426" width="8.25" style="1391" customWidth="1"/>
    <col min="7427" max="7427" width="11.875" style="1391" customWidth="1"/>
    <col min="7428" max="7428" width="8.125" style="1391" customWidth="1"/>
    <col min="7429" max="7429" width="7.25" style="1391" customWidth="1"/>
    <col min="7430" max="7430" width="8.75" style="1391" customWidth="1"/>
    <col min="7431" max="7431" width="12.375" style="1391" customWidth="1"/>
    <col min="7432" max="7432" width="8.5" style="1391" customWidth="1"/>
    <col min="7433" max="7433" width="6.875" style="1391" customWidth="1"/>
    <col min="7434" max="7434" width="8.75" style="1391" customWidth="1"/>
    <col min="7435" max="7435" width="11.5" style="1391" customWidth="1"/>
    <col min="7436" max="7436" width="8" style="1391" customWidth="1"/>
    <col min="7437" max="7437" width="10.625" style="1391" customWidth="1"/>
    <col min="7438" max="7438" width="9.375" style="1391" customWidth="1"/>
    <col min="7439" max="7439" width="12" style="1391" customWidth="1"/>
    <col min="7440" max="7440" width="2.75" style="1391" customWidth="1"/>
    <col min="7441" max="7680" width="12.75" style="1391"/>
    <col min="7681" max="7681" width="12.875" style="1391" customWidth="1"/>
    <col min="7682" max="7682" width="8.25" style="1391" customWidth="1"/>
    <col min="7683" max="7683" width="11.875" style="1391" customWidth="1"/>
    <col min="7684" max="7684" width="8.125" style="1391" customWidth="1"/>
    <col min="7685" max="7685" width="7.25" style="1391" customWidth="1"/>
    <col min="7686" max="7686" width="8.75" style="1391" customWidth="1"/>
    <col min="7687" max="7687" width="12.375" style="1391" customWidth="1"/>
    <col min="7688" max="7688" width="8.5" style="1391" customWidth="1"/>
    <col min="7689" max="7689" width="6.875" style="1391" customWidth="1"/>
    <col min="7690" max="7690" width="8.75" style="1391" customWidth="1"/>
    <col min="7691" max="7691" width="11.5" style="1391" customWidth="1"/>
    <col min="7692" max="7692" width="8" style="1391" customWidth="1"/>
    <col min="7693" max="7693" width="10.625" style="1391" customWidth="1"/>
    <col min="7694" max="7694" width="9.375" style="1391" customWidth="1"/>
    <col min="7695" max="7695" width="12" style="1391" customWidth="1"/>
    <col min="7696" max="7696" width="2.75" style="1391" customWidth="1"/>
    <col min="7697" max="7936" width="12.75" style="1391"/>
    <col min="7937" max="7937" width="12.875" style="1391" customWidth="1"/>
    <col min="7938" max="7938" width="8.25" style="1391" customWidth="1"/>
    <col min="7939" max="7939" width="11.875" style="1391" customWidth="1"/>
    <col min="7940" max="7940" width="8.125" style="1391" customWidth="1"/>
    <col min="7941" max="7941" width="7.25" style="1391" customWidth="1"/>
    <col min="7942" max="7942" width="8.75" style="1391" customWidth="1"/>
    <col min="7943" max="7943" width="12.375" style="1391" customWidth="1"/>
    <col min="7944" max="7944" width="8.5" style="1391" customWidth="1"/>
    <col min="7945" max="7945" width="6.875" style="1391" customWidth="1"/>
    <col min="7946" max="7946" width="8.75" style="1391" customWidth="1"/>
    <col min="7947" max="7947" width="11.5" style="1391" customWidth="1"/>
    <col min="7948" max="7948" width="8" style="1391" customWidth="1"/>
    <col min="7949" max="7949" width="10.625" style="1391" customWidth="1"/>
    <col min="7950" max="7950" width="9.375" style="1391" customWidth="1"/>
    <col min="7951" max="7951" width="12" style="1391" customWidth="1"/>
    <col min="7952" max="7952" width="2.75" style="1391" customWidth="1"/>
    <col min="7953" max="8192" width="12.75" style="1391"/>
    <col min="8193" max="8193" width="12.875" style="1391" customWidth="1"/>
    <col min="8194" max="8194" width="8.25" style="1391" customWidth="1"/>
    <col min="8195" max="8195" width="11.875" style="1391" customWidth="1"/>
    <col min="8196" max="8196" width="8.125" style="1391" customWidth="1"/>
    <col min="8197" max="8197" width="7.25" style="1391" customWidth="1"/>
    <col min="8198" max="8198" width="8.75" style="1391" customWidth="1"/>
    <col min="8199" max="8199" width="12.375" style="1391" customWidth="1"/>
    <col min="8200" max="8200" width="8.5" style="1391" customWidth="1"/>
    <col min="8201" max="8201" width="6.875" style="1391" customWidth="1"/>
    <col min="8202" max="8202" width="8.75" style="1391" customWidth="1"/>
    <col min="8203" max="8203" width="11.5" style="1391" customWidth="1"/>
    <col min="8204" max="8204" width="8" style="1391" customWidth="1"/>
    <col min="8205" max="8205" width="10.625" style="1391" customWidth="1"/>
    <col min="8206" max="8206" width="9.375" style="1391" customWidth="1"/>
    <col min="8207" max="8207" width="12" style="1391" customWidth="1"/>
    <col min="8208" max="8208" width="2.75" style="1391" customWidth="1"/>
    <col min="8209" max="8448" width="12.75" style="1391"/>
    <col min="8449" max="8449" width="12.875" style="1391" customWidth="1"/>
    <col min="8450" max="8450" width="8.25" style="1391" customWidth="1"/>
    <col min="8451" max="8451" width="11.875" style="1391" customWidth="1"/>
    <col min="8452" max="8452" width="8.125" style="1391" customWidth="1"/>
    <col min="8453" max="8453" width="7.25" style="1391" customWidth="1"/>
    <col min="8454" max="8454" width="8.75" style="1391" customWidth="1"/>
    <col min="8455" max="8455" width="12.375" style="1391" customWidth="1"/>
    <col min="8456" max="8456" width="8.5" style="1391" customWidth="1"/>
    <col min="8457" max="8457" width="6.875" style="1391" customWidth="1"/>
    <col min="8458" max="8458" width="8.75" style="1391" customWidth="1"/>
    <col min="8459" max="8459" width="11.5" style="1391" customWidth="1"/>
    <col min="8460" max="8460" width="8" style="1391" customWidth="1"/>
    <col min="8461" max="8461" width="10.625" style="1391" customWidth="1"/>
    <col min="8462" max="8462" width="9.375" style="1391" customWidth="1"/>
    <col min="8463" max="8463" width="12" style="1391" customWidth="1"/>
    <col min="8464" max="8464" width="2.75" style="1391" customWidth="1"/>
    <col min="8465" max="8704" width="12.75" style="1391"/>
    <col min="8705" max="8705" width="12.875" style="1391" customWidth="1"/>
    <col min="8706" max="8706" width="8.25" style="1391" customWidth="1"/>
    <col min="8707" max="8707" width="11.875" style="1391" customWidth="1"/>
    <col min="8708" max="8708" width="8.125" style="1391" customWidth="1"/>
    <col min="8709" max="8709" width="7.25" style="1391" customWidth="1"/>
    <col min="8710" max="8710" width="8.75" style="1391" customWidth="1"/>
    <col min="8711" max="8711" width="12.375" style="1391" customWidth="1"/>
    <col min="8712" max="8712" width="8.5" style="1391" customWidth="1"/>
    <col min="8713" max="8713" width="6.875" style="1391" customWidth="1"/>
    <col min="8714" max="8714" width="8.75" style="1391" customWidth="1"/>
    <col min="8715" max="8715" width="11.5" style="1391" customWidth="1"/>
    <col min="8716" max="8716" width="8" style="1391" customWidth="1"/>
    <col min="8717" max="8717" width="10.625" style="1391" customWidth="1"/>
    <col min="8718" max="8718" width="9.375" style="1391" customWidth="1"/>
    <col min="8719" max="8719" width="12" style="1391" customWidth="1"/>
    <col min="8720" max="8720" width="2.75" style="1391" customWidth="1"/>
    <col min="8721" max="8960" width="12.75" style="1391"/>
    <col min="8961" max="8961" width="12.875" style="1391" customWidth="1"/>
    <col min="8962" max="8962" width="8.25" style="1391" customWidth="1"/>
    <col min="8963" max="8963" width="11.875" style="1391" customWidth="1"/>
    <col min="8964" max="8964" width="8.125" style="1391" customWidth="1"/>
    <col min="8965" max="8965" width="7.25" style="1391" customWidth="1"/>
    <col min="8966" max="8966" width="8.75" style="1391" customWidth="1"/>
    <col min="8967" max="8967" width="12.375" style="1391" customWidth="1"/>
    <col min="8968" max="8968" width="8.5" style="1391" customWidth="1"/>
    <col min="8969" max="8969" width="6.875" style="1391" customWidth="1"/>
    <col min="8970" max="8970" width="8.75" style="1391" customWidth="1"/>
    <col min="8971" max="8971" width="11.5" style="1391" customWidth="1"/>
    <col min="8972" max="8972" width="8" style="1391" customWidth="1"/>
    <col min="8973" max="8973" width="10.625" style="1391" customWidth="1"/>
    <col min="8974" max="8974" width="9.375" style="1391" customWidth="1"/>
    <col min="8975" max="8975" width="12" style="1391" customWidth="1"/>
    <col min="8976" max="8976" width="2.75" style="1391" customWidth="1"/>
    <col min="8977" max="9216" width="12.75" style="1391"/>
    <col min="9217" max="9217" width="12.875" style="1391" customWidth="1"/>
    <col min="9218" max="9218" width="8.25" style="1391" customWidth="1"/>
    <col min="9219" max="9219" width="11.875" style="1391" customWidth="1"/>
    <col min="9220" max="9220" width="8.125" style="1391" customWidth="1"/>
    <col min="9221" max="9221" width="7.25" style="1391" customWidth="1"/>
    <col min="9222" max="9222" width="8.75" style="1391" customWidth="1"/>
    <col min="9223" max="9223" width="12.375" style="1391" customWidth="1"/>
    <col min="9224" max="9224" width="8.5" style="1391" customWidth="1"/>
    <col min="9225" max="9225" width="6.875" style="1391" customWidth="1"/>
    <col min="9226" max="9226" width="8.75" style="1391" customWidth="1"/>
    <col min="9227" max="9227" width="11.5" style="1391" customWidth="1"/>
    <col min="9228" max="9228" width="8" style="1391" customWidth="1"/>
    <col min="9229" max="9229" width="10.625" style="1391" customWidth="1"/>
    <col min="9230" max="9230" width="9.375" style="1391" customWidth="1"/>
    <col min="9231" max="9231" width="12" style="1391" customWidth="1"/>
    <col min="9232" max="9232" width="2.75" style="1391" customWidth="1"/>
    <col min="9233" max="9472" width="12.75" style="1391"/>
    <col min="9473" max="9473" width="12.875" style="1391" customWidth="1"/>
    <col min="9474" max="9474" width="8.25" style="1391" customWidth="1"/>
    <col min="9475" max="9475" width="11.875" style="1391" customWidth="1"/>
    <col min="9476" max="9476" width="8.125" style="1391" customWidth="1"/>
    <col min="9477" max="9477" width="7.25" style="1391" customWidth="1"/>
    <col min="9478" max="9478" width="8.75" style="1391" customWidth="1"/>
    <col min="9479" max="9479" width="12.375" style="1391" customWidth="1"/>
    <col min="9480" max="9480" width="8.5" style="1391" customWidth="1"/>
    <col min="9481" max="9481" width="6.875" style="1391" customWidth="1"/>
    <col min="9482" max="9482" width="8.75" style="1391" customWidth="1"/>
    <col min="9483" max="9483" width="11.5" style="1391" customWidth="1"/>
    <col min="9484" max="9484" width="8" style="1391" customWidth="1"/>
    <col min="9485" max="9485" width="10.625" style="1391" customWidth="1"/>
    <col min="9486" max="9486" width="9.375" style="1391" customWidth="1"/>
    <col min="9487" max="9487" width="12" style="1391" customWidth="1"/>
    <col min="9488" max="9488" width="2.75" style="1391" customWidth="1"/>
    <col min="9489" max="9728" width="12.75" style="1391"/>
    <col min="9729" max="9729" width="12.875" style="1391" customWidth="1"/>
    <col min="9730" max="9730" width="8.25" style="1391" customWidth="1"/>
    <col min="9731" max="9731" width="11.875" style="1391" customWidth="1"/>
    <col min="9732" max="9732" width="8.125" style="1391" customWidth="1"/>
    <col min="9733" max="9733" width="7.25" style="1391" customWidth="1"/>
    <col min="9734" max="9734" width="8.75" style="1391" customWidth="1"/>
    <col min="9735" max="9735" width="12.375" style="1391" customWidth="1"/>
    <col min="9736" max="9736" width="8.5" style="1391" customWidth="1"/>
    <col min="9737" max="9737" width="6.875" style="1391" customWidth="1"/>
    <col min="9738" max="9738" width="8.75" style="1391" customWidth="1"/>
    <col min="9739" max="9739" width="11.5" style="1391" customWidth="1"/>
    <col min="9740" max="9740" width="8" style="1391" customWidth="1"/>
    <col min="9741" max="9741" width="10.625" style="1391" customWidth="1"/>
    <col min="9742" max="9742" width="9.375" style="1391" customWidth="1"/>
    <col min="9743" max="9743" width="12" style="1391" customWidth="1"/>
    <col min="9744" max="9744" width="2.75" style="1391" customWidth="1"/>
    <col min="9745" max="9984" width="12.75" style="1391"/>
    <col min="9985" max="9985" width="12.875" style="1391" customWidth="1"/>
    <col min="9986" max="9986" width="8.25" style="1391" customWidth="1"/>
    <col min="9987" max="9987" width="11.875" style="1391" customWidth="1"/>
    <col min="9988" max="9988" width="8.125" style="1391" customWidth="1"/>
    <col min="9989" max="9989" width="7.25" style="1391" customWidth="1"/>
    <col min="9990" max="9990" width="8.75" style="1391" customWidth="1"/>
    <col min="9991" max="9991" width="12.375" style="1391" customWidth="1"/>
    <col min="9992" max="9992" width="8.5" style="1391" customWidth="1"/>
    <col min="9993" max="9993" width="6.875" style="1391" customWidth="1"/>
    <col min="9994" max="9994" width="8.75" style="1391" customWidth="1"/>
    <col min="9995" max="9995" width="11.5" style="1391" customWidth="1"/>
    <col min="9996" max="9996" width="8" style="1391" customWidth="1"/>
    <col min="9997" max="9997" width="10.625" style="1391" customWidth="1"/>
    <col min="9998" max="9998" width="9.375" style="1391" customWidth="1"/>
    <col min="9999" max="9999" width="12" style="1391" customWidth="1"/>
    <col min="10000" max="10000" width="2.75" style="1391" customWidth="1"/>
    <col min="10001" max="10240" width="12.75" style="1391"/>
    <col min="10241" max="10241" width="12.875" style="1391" customWidth="1"/>
    <col min="10242" max="10242" width="8.25" style="1391" customWidth="1"/>
    <col min="10243" max="10243" width="11.875" style="1391" customWidth="1"/>
    <col min="10244" max="10244" width="8.125" style="1391" customWidth="1"/>
    <col min="10245" max="10245" width="7.25" style="1391" customWidth="1"/>
    <col min="10246" max="10246" width="8.75" style="1391" customWidth="1"/>
    <col min="10247" max="10247" width="12.375" style="1391" customWidth="1"/>
    <col min="10248" max="10248" width="8.5" style="1391" customWidth="1"/>
    <col min="10249" max="10249" width="6.875" style="1391" customWidth="1"/>
    <col min="10250" max="10250" width="8.75" style="1391" customWidth="1"/>
    <col min="10251" max="10251" width="11.5" style="1391" customWidth="1"/>
    <col min="10252" max="10252" width="8" style="1391" customWidth="1"/>
    <col min="10253" max="10253" width="10.625" style="1391" customWidth="1"/>
    <col min="10254" max="10254" width="9.375" style="1391" customWidth="1"/>
    <col min="10255" max="10255" width="12" style="1391" customWidth="1"/>
    <col min="10256" max="10256" width="2.75" style="1391" customWidth="1"/>
    <col min="10257" max="10496" width="12.75" style="1391"/>
    <col min="10497" max="10497" width="12.875" style="1391" customWidth="1"/>
    <col min="10498" max="10498" width="8.25" style="1391" customWidth="1"/>
    <col min="10499" max="10499" width="11.875" style="1391" customWidth="1"/>
    <col min="10500" max="10500" width="8.125" style="1391" customWidth="1"/>
    <col min="10501" max="10501" width="7.25" style="1391" customWidth="1"/>
    <col min="10502" max="10502" width="8.75" style="1391" customWidth="1"/>
    <col min="10503" max="10503" width="12.375" style="1391" customWidth="1"/>
    <col min="10504" max="10504" width="8.5" style="1391" customWidth="1"/>
    <col min="10505" max="10505" width="6.875" style="1391" customWidth="1"/>
    <col min="10506" max="10506" width="8.75" style="1391" customWidth="1"/>
    <col min="10507" max="10507" width="11.5" style="1391" customWidth="1"/>
    <col min="10508" max="10508" width="8" style="1391" customWidth="1"/>
    <col min="10509" max="10509" width="10.625" style="1391" customWidth="1"/>
    <col min="10510" max="10510" width="9.375" style="1391" customWidth="1"/>
    <col min="10511" max="10511" width="12" style="1391" customWidth="1"/>
    <col min="10512" max="10512" width="2.75" style="1391" customWidth="1"/>
    <col min="10513" max="10752" width="12.75" style="1391"/>
    <col min="10753" max="10753" width="12.875" style="1391" customWidth="1"/>
    <col min="10754" max="10754" width="8.25" style="1391" customWidth="1"/>
    <col min="10755" max="10755" width="11.875" style="1391" customWidth="1"/>
    <col min="10756" max="10756" width="8.125" style="1391" customWidth="1"/>
    <col min="10757" max="10757" width="7.25" style="1391" customWidth="1"/>
    <col min="10758" max="10758" width="8.75" style="1391" customWidth="1"/>
    <col min="10759" max="10759" width="12.375" style="1391" customWidth="1"/>
    <col min="10760" max="10760" width="8.5" style="1391" customWidth="1"/>
    <col min="10761" max="10761" width="6.875" style="1391" customWidth="1"/>
    <col min="10762" max="10762" width="8.75" style="1391" customWidth="1"/>
    <col min="10763" max="10763" width="11.5" style="1391" customWidth="1"/>
    <col min="10764" max="10764" width="8" style="1391" customWidth="1"/>
    <col min="10765" max="10765" width="10.625" style="1391" customWidth="1"/>
    <col min="10766" max="10766" width="9.375" style="1391" customWidth="1"/>
    <col min="10767" max="10767" width="12" style="1391" customWidth="1"/>
    <col min="10768" max="10768" width="2.75" style="1391" customWidth="1"/>
    <col min="10769" max="11008" width="12.75" style="1391"/>
    <col min="11009" max="11009" width="12.875" style="1391" customWidth="1"/>
    <col min="11010" max="11010" width="8.25" style="1391" customWidth="1"/>
    <col min="11011" max="11011" width="11.875" style="1391" customWidth="1"/>
    <col min="11012" max="11012" width="8.125" style="1391" customWidth="1"/>
    <col min="11013" max="11013" width="7.25" style="1391" customWidth="1"/>
    <col min="11014" max="11014" width="8.75" style="1391" customWidth="1"/>
    <col min="11015" max="11015" width="12.375" style="1391" customWidth="1"/>
    <col min="11016" max="11016" width="8.5" style="1391" customWidth="1"/>
    <col min="11017" max="11017" width="6.875" style="1391" customWidth="1"/>
    <col min="11018" max="11018" width="8.75" style="1391" customWidth="1"/>
    <col min="11019" max="11019" width="11.5" style="1391" customWidth="1"/>
    <col min="11020" max="11020" width="8" style="1391" customWidth="1"/>
    <col min="11021" max="11021" width="10.625" style="1391" customWidth="1"/>
    <col min="11022" max="11022" width="9.375" style="1391" customWidth="1"/>
    <col min="11023" max="11023" width="12" style="1391" customWidth="1"/>
    <col min="11024" max="11024" width="2.75" style="1391" customWidth="1"/>
    <col min="11025" max="11264" width="12.75" style="1391"/>
    <col min="11265" max="11265" width="12.875" style="1391" customWidth="1"/>
    <col min="11266" max="11266" width="8.25" style="1391" customWidth="1"/>
    <col min="11267" max="11267" width="11.875" style="1391" customWidth="1"/>
    <col min="11268" max="11268" width="8.125" style="1391" customWidth="1"/>
    <col min="11269" max="11269" width="7.25" style="1391" customWidth="1"/>
    <col min="11270" max="11270" width="8.75" style="1391" customWidth="1"/>
    <col min="11271" max="11271" width="12.375" style="1391" customWidth="1"/>
    <col min="11272" max="11272" width="8.5" style="1391" customWidth="1"/>
    <col min="11273" max="11273" width="6.875" style="1391" customWidth="1"/>
    <col min="11274" max="11274" width="8.75" style="1391" customWidth="1"/>
    <col min="11275" max="11275" width="11.5" style="1391" customWidth="1"/>
    <col min="11276" max="11276" width="8" style="1391" customWidth="1"/>
    <col min="11277" max="11277" width="10.625" style="1391" customWidth="1"/>
    <col min="11278" max="11278" width="9.375" style="1391" customWidth="1"/>
    <col min="11279" max="11279" width="12" style="1391" customWidth="1"/>
    <col min="11280" max="11280" width="2.75" style="1391" customWidth="1"/>
    <col min="11281" max="11520" width="12.75" style="1391"/>
    <col min="11521" max="11521" width="12.875" style="1391" customWidth="1"/>
    <col min="11522" max="11522" width="8.25" style="1391" customWidth="1"/>
    <col min="11523" max="11523" width="11.875" style="1391" customWidth="1"/>
    <col min="11524" max="11524" width="8.125" style="1391" customWidth="1"/>
    <col min="11525" max="11525" width="7.25" style="1391" customWidth="1"/>
    <col min="11526" max="11526" width="8.75" style="1391" customWidth="1"/>
    <col min="11527" max="11527" width="12.375" style="1391" customWidth="1"/>
    <col min="11528" max="11528" width="8.5" style="1391" customWidth="1"/>
    <col min="11529" max="11529" width="6.875" style="1391" customWidth="1"/>
    <col min="11530" max="11530" width="8.75" style="1391" customWidth="1"/>
    <col min="11531" max="11531" width="11.5" style="1391" customWidth="1"/>
    <col min="11532" max="11532" width="8" style="1391" customWidth="1"/>
    <col min="11533" max="11533" width="10.625" style="1391" customWidth="1"/>
    <col min="11534" max="11534" width="9.375" style="1391" customWidth="1"/>
    <col min="11535" max="11535" width="12" style="1391" customWidth="1"/>
    <col min="11536" max="11536" width="2.75" style="1391" customWidth="1"/>
    <col min="11537" max="11776" width="12.75" style="1391"/>
    <col min="11777" max="11777" width="12.875" style="1391" customWidth="1"/>
    <col min="11778" max="11778" width="8.25" style="1391" customWidth="1"/>
    <col min="11779" max="11779" width="11.875" style="1391" customWidth="1"/>
    <col min="11780" max="11780" width="8.125" style="1391" customWidth="1"/>
    <col min="11781" max="11781" width="7.25" style="1391" customWidth="1"/>
    <col min="11782" max="11782" width="8.75" style="1391" customWidth="1"/>
    <col min="11783" max="11783" width="12.375" style="1391" customWidth="1"/>
    <col min="11784" max="11784" width="8.5" style="1391" customWidth="1"/>
    <col min="11785" max="11785" width="6.875" style="1391" customWidth="1"/>
    <col min="11786" max="11786" width="8.75" style="1391" customWidth="1"/>
    <col min="11787" max="11787" width="11.5" style="1391" customWidth="1"/>
    <col min="11788" max="11788" width="8" style="1391" customWidth="1"/>
    <col min="11789" max="11789" width="10.625" style="1391" customWidth="1"/>
    <col min="11790" max="11790" width="9.375" style="1391" customWidth="1"/>
    <col min="11791" max="11791" width="12" style="1391" customWidth="1"/>
    <col min="11792" max="11792" width="2.75" style="1391" customWidth="1"/>
    <col min="11793" max="12032" width="12.75" style="1391"/>
    <col min="12033" max="12033" width="12.875" style="1391" customWidth="1"/>
    <col min="12034" max="12034" width="8.25" style="1391" customWidth="1"/>
    <col min="12035" max="12035" width="11.875" style="1391" customWidth="1"/>
    <col min="12036" max="12036" width="8.125" style="1391" customWidth="1"/>
    <col min="12037" max="12037" width="7.25" style="1391" customWidth="1"/>
    <col min="12038" max="12038" width="8.75" style="1391" customWidth="1"/>
    <col min="12039" max="12039" width="12.375" style="1391" customWidth="1"/>
    <col min="12040" max="12040" width="8.5" style="1391" customWidth="1"/>
    <col min="12041" max="12041" width="6.875" style="1391" customWidth="1"/>
    <col min="12042" max="12042" width="8.75" style="1391" customWidth="1"/>
    <col min="12043" max="12043" width="11.5" style="1391" customWidth="1"/>
    <col min="12044" max="12044" width="8" style="1391" customWidth="1"/>
    <col min="12045" max="12045" width="10.625" style="1391" customWidth="1"/>
    <col min="12046" max="12046" width="9.375" style="1391" customWidth="1"/>
    <col min="12047" max="12047" width="12" style="1391" customWidth="1"/>
    <col min="12048" max="12048" width="2.75" style="1391" customWidth="1"/>
    <col min="12049" max="12288" width="12.75" style="1391"/>
    <col min="12289" max="12289" width="12.875" style="1391" customWidth="1"/>
    <col min="12290" max="12290" width="8.25" style="1391" customWidth="1"/>
    <col min="12291" max="12291" width="11.875" style="1391" customWidth="1"/>
    <col min="12292" max="12292" width="8.125" style="1391" customWidth="1"/>
    <col min="12293" max="12293" width="7.25" style="1391" customWidth="1"/>
    <col min="12294" max="12294" width="8.75" style="1391" customWidth="1"/>
    <col min="12295" max="12295" width="12.375" style="1391" customWidth="1"/>
    <col min="12296" max="12296" width="8.5" style="1391" customWidth="1"/>
    <col min="12297" max="12297" width="6.875" style="1391" customWidth="1"/>
    <col min="12298" max="12298" width="8.75" style="1391" customWidth="1"/>
    <col min="12299" max="12299" width="11.5" style="1391" customWidth="1"/>
    <col min="12300" max="12300" width="8" style="1391" customWidth="1"/>
    <col min="12301" max="12301" width="10.625" style="1391" customWidth="1"/>
    <col min="12302" max="12302" width="9.375" style="1391" customWidth="1"/>
    <col min="12303" max="12303" width="12" style="1391" customWidth="1"/>
    <col min="12304" max="12304" width="2.75" style="1391" customWidth="1"/>
    <col min="12305" max="12544" width="12.75" style="1391"/>
    <col min="12545" max="12545" width="12.875" style="1391" customWidth="1"/>
    <col min="12546" max="12546" width="8.25" style="1391" customWidth="1"/>
    <col min="12547" max="12547" width="11.875" style="1391" customWidth="1"/>
    <col min="12548" max="12548" width="8.125" style="1391" customWidth="1"/>
    <col min="12549" max="12549" width="7.25" style="1391" customWidth="1"/>
    <col min="12550" max="12550" width="8.75" style="1391" customWidth="1"/>
    <col min="12551" max="12551" width="12.375" style="1391" customWidth="1"/>
    <col min="12552" max="12552" width="8.5" style="1391" customWidth="1"/>
    <col min="12553" max="12553" width="6.875" style="1391" customWidth="1"/>
    <col min="12554" max="12554" width="8.75" style="1391" customWidth="1"/>
    <col min="12555" max="12555" width="11.5" style="1391" customWidth="1"/>
    <col min="12556" max="12556" width="8" style="1391" customWidth="1"/>
    <col min="12557" max="12557" width="10.625" style="1391" customWidth="1"/>
    <col min="12558" max="12558" width="9.375" style="1391" customWidth="1"/>
    <col min="12559" max="12559" width="12" style="1391" customWidth="1"/>
    <col min="12560" max="12560" width="2.75" style="1391" customWidth="1"/>
    <col min="12561" max="12800" width="12.75" style="1391"/>
    <col min="12801" max="12801" width="12.875" style="1391" customWidth="1"/>
    <col min="12802" max="12802" width="8.25" style="1391" customWidth="1"/>
    <col min="12803" max="12803" width="11.875" style="1391" customWidth="1"/>
    <col min="12804" max="12804" width="8.125" style="1391" customWidth="1"/>
    <col min="12805" max="12805" width="7.25" style="1391" customWidth="1"/>
    <col min="12806" max="12806" width="8.75" style="1391" customWidth="1"/>
    <col min="12807" max="12807" width="12.375" style="1391" customWidth="1"/>
    <col min="12808" max="12808" width="8.5" style="1391" customWidth="1"/>
    <col min="12809" max="12809" width="6.875" style="1391" customWidth="1"/>
    <col min="12810" max="12810" width="8.75" style="1391" customWidth="1"/>
    <col min="12811" max="12811" width="11.5" style="1391" customWidth="1"/>
    <col min="12812" max="12812" width="8" style="1391" customWidth="1"/>
    <col min="12813" max="12813" width="10.625" style="1391" customWidth="1"/>
    <col min="12814" max="12814" width="9.375" style="1391" customWidth="1"/>
    <col min="12815" max="12815" width="12" style="1391" customWidth="1"/>
    <col min="12816" max="12816" width="2.75" style="1391" customWidth="1"/>
    <col min="12817" max="13056" width="12.75" style="1391"/>
    <col min="13057" max="13057" width="12.875" style="1391" customWidth="1"/>
    <col min="13058" max="13058" width="8.25" style="1391" customWidth="1"/>
    <col min="13059" max="13059" width="11.875" style="1391" customWidth="1"/>
    <col min="13060" max="13060" width="8.125" style="1391" customWidth="1"/>
    <col min="13061" max="13061" width="7.25" style="1391" customWidth="1"/>
    <col min="13062" max="13062" width="8.75" style="1391" customWidth="1"/>
    <col min="13063" max="13063" width="12.375" style="1391" customWidth="1"/>
    <col min="13064" max="13064" width="8.5" style="1391" customWidth="1"/>
    <col min="13065" max="13065" width="6.875" style="1391" customWidth="1"/>
    <col min="13066" max="13066" width="8.75" style="1391" customWidth="1"/>
    <col min="13067" max="13067" width="11.5" style="1391" customWidth="1"/>
    <col min="13068" max="13068" width="8" style="1391" customWidth="1"/>
    <col min="13069" max="13069" width="10.625" style="1391" customWidth="1"/>
    <col min="13070" max="13070" width="9.375" style="1391" customWidth="1"/>
    <col min="13071" max="13071" width="12" style="1391" customWidth="1"/>
    <col min="13072" max="13072" width="2.75" style="1391" customWidth="1"/>
    <col min="13073" max="13312" width="12.75" style="1391"/>
    <col min="13313" max="13313" width="12.875" style="1391" customWidth="1"/>
    <col min="13314" max="13314" width="8.25" style="1391" customWidth="1"/>
    <col min="13315" max="13315" width="11.875" style="1391" customWidth="1"/>
    <col min="13316" max="13316" width="8.125" style="1391" customWidth="1"/>
    <col min="13317" max="13317" width="7.25" style="1391" customWidth="1"/>
    <col min="13318" max="13318" width="8.75" style="1391" customWidth="1"/>
    <col min="13319" max="13319" width="12.375" style="1391" customWidth="1"/>
    <col min="13320" max="13320" width="8.5" style="1391" customWidth="1"/>
    <col min="13321" max="13321" width="6.875" style="1391" customWidth="1"/>
    <col min="13322" max="13322" width="8.75" style="1391" customWidth="1"/>
    <col min="13323" max="13323" width="11.5" style="1391" customWidth="1"/>
    <col min="13324" max="13324" width="8" style="1391" customWidth="1"/>
    <col min="13325" max="13325" width="10.625" style="1391" customWidth="1"/>
    <col min="13326" max="13326" width="9.375" style="1391" customWidth="1"/>
    <col min="13327" max="13327" width="12" style="1391" customWidth="1"/>
    <col min="13328" max="13328" width="2.75" style="1391" customWidth="1"/>
    <col min="13329" max="13568" width="12.75" style="1391"/>
    <col min="13569" max="13569" width="12.875" style="1391" customWidth="1"/>
    <col min="13570" max="13570" width="8.25" style="1391" customWidth="1"/>
    <col min="13571" max="13571" width="11.875" style="1391" customWidth="1"/>
    <col min="13572" max="13572" width="8.125" style="1391" customWidth="1"/>
    <col min="13573" max="13573" width="7.25" style="1391" customWidth="1"/>
    <col min="13574" max="13574" width="8.75" style="1391" customWidth="1"/>
    <col min="13575" max="13575" width="12.375" style="1391" customWidth="1"/>
    <col min="13576" max="13576" width="8.5" style="1391" customWidth="1"/>
    <col min="13577" max="13577" width="6.875" style="1391" customWidth="1"/>
    <col min="13578" max="13578" width="8.75" style="1391" customWidth="1"/>
    <col min="13579" max="13579" width="11.5" style="1391" customWidth="1"/>
    <col min="13580" max="13580" width="8" style="1391" customWidth="1"/>
    <col min="13581" max="13581" width="10.625" style="1391" customWidth="1"/>
    <col min="13582" max="13582" width="9.375" style="1391" customWidth="1"/>
    <col min="13583" max="13583" width="12" style="1391" customWidth="1"/>
    <col min="13584" max="13584" width="2.75" style="1391" customWidth="1"/>
    <col min="13585" max="13824" width="12.75" style="1391"/>
    <col min="13825" max="13825" width="12.875" style="1391" customWidth="1"/>
    <col min="13826" max="13826" width="8.25" style="1391" customWidth="1"/>
    <col min="13827" max="13827" width="11.875" style="1391" customWidth="1"/>
    <col min="13828" max="13828" width="8.125" style="1391" customWidth="1"/>
    <col min="13829" max="13829" width="7.25" style="1391" customWidth="1"/>
    <col min="13830" max="13830" width="8.75" style="1391" customWidth="1"/>
    <col min="13831" max="13831" width="12.375" style="1391" customWidth="1"/>
    <col min="13832" max="13832" width="8.5" style="1391" customWidth="1"/>
    <col min="13833" max="13833" width="6.875" style="1391" customWidth="1"/>
    <col min="13834" max="13834" width="8.75" style="1391" customWidth="1"/>
    <col min="13835" max="13835" width="11.5" style="1391" customWidth="1"/>
    <col min="13836" max="13836" width="8" style="1391" customWidth="1"/>
    <col min="13837" max="13837" width="10.625" style="1391" customWidth="1"/>
    <col min="13838" max="13838" width="9.375" style="1391" customWidth="1"/>
    <col min="13839" max="13839" width="12" style="1391" customWidth="1"/>
    <col min="13840" max="13840" width="2.75" style="1391" customWidth="1"/>
    <col min="13841" max="14080" width="12.75" style="1391"/>
    <col min="14081" max="14081" width="12.875" style="1391" customWidth="1"/>
    <col min="14082" max="14082" width="8.25" style="1391" customWidth="1"/>
    <col min="14083" max="14083" width="11.875" style="1391" customWidth="1"/>
    <col min="14084" max="14084" width="8.125" style="1391" customWidth="1"/>
    <col min="14085" max="14085" width="7.25" style="1391" customWidth="1"/>
    <col min="14086" max="14086" width="8.75" style="1391" customWidth="1"/>
    <col min="14087" max="14087" width="12.375" style="1391" customWidth="1"/>
    <col min="14088" max="14088" width="8.5" style="1391" customWidth="1"/>
    <col min="14089" max="14089" width="6.875" style="1391" customWidth="1"/>
    <col min="14090" max="14090" width="8.75" style="1391" customWidth="1"/>
    <col min="14091" max="14091" width="11.5" style="1391" customWidth="1"/>
    <col min="14092" max="14092" width="8" style="1391" customWidth="1"/>
    <col min="14093" max="14093" width="10.625" style="1391" customWidth="1"/>
    <col min="14094" max="14094" width="9.375" style="1391" customWidth="1"/>
    <col min="14095" max="14095" width="12" style="1391" customWidth="1"/>
    <col min="14096" max="14096" width="2.75" style="1391" customWidth="1"/>
    <col min="14097" max="14336" width="12.75" style="1391"/>
    <col min="14337" max="14337" width="12.875" style="1391" customWidth="1"/>
    <col min="14338" max="14338" width="8.25" style="1391" customWidth="1"/>
    <col min="14339" max="14339" width="11.875" style="1391" customWidth="1"/>
    <col min="14340" max="14340" width="8.125" style="1391" customWidth="1"/>
    <col min="14341" max="14341" width="7.25" style="1391" customWidth="1"/>
    <col min="14342" max="14342" width="8.75" style="1391" customWidth="1"/>
    <col min="14343" max="14343" width="12.375" style="1391" customWidth="1"/>
    <col min="14344" max="14344" width="8.5" style="1391" customWidth="1"/>
    <col min="14345" max="14345" width="6.875" style="1391" customWidth="1"/>
    <col min="14346" max="14346" width="8.75" style="1391" customWidth="1"/>
    <col min="14347" max="14347" width="11.5" style="1391" customWidth="1"/>
    <col min="14348" max="14348" width="8" style="1391" customWidth="1"/>
    <col min="14349" max="14349" width="10.625" style="1391" customWidth="1"/>
    <col min="14350" max="14350" width="9.375" style="1391" customWidth="1"/>
    <col min="14351" max="14351" width="12" style="1391" customWidth="1"/>
    <col min="14352" max="14352" width="2.75" style="1391" customWidth="1"/>
    <col min="14353" max="14592" width="12.75" style="1391"/>
    <col min="14593" max="14593" width="12.875" style="1391" customWidth="1"/>
    <col min="14594" max="14594" width="8.25" style="1391" customWidth="1"/>
    <col min="14595" max="14595" width="11.875" style="1391" customWidth="1"/>
    <col min="14596" max="14596" width="8.125" style="1391" customWidth="1"/>
    <col min="14597" max="14597" width="7.25" style="1391" customWidth="1"/>
    <col min="14598" max="14598" width="8.75" style="1391" customWidth="1"/>
    <col min="14599" max="14599" width="12.375" style="1391" customWidth="1"/>
    <col min="14600" max="14600" width="8.5" style="1391" customWidth="1"/>
    <col min="14601" max="14601" width="6.875" style="1391" customWidth="1"/>
    <col min="14602" max="14602" width="8.75" style="1391" customWidth="1"/>
    <col min="14603" max="14603" width="11.5" style="1391" customWidth="1"/>
    <col min="14604" max="14604" width="8" style="1391" customWidth="1"/>
    <col min="14605" max="14605" width="10.625" style="1391" customWidth="1"/>
    <col min="14606" max="14606" width="9.375" style="1391" customWidth="1"/>
    <col min="14607" max="14607" width="12" style="1391" customWidth="1"/>
    <col min="14608" max="14608" width="2.75" style="1391" customWidth="1"/>
    <col min="14609" max="14848" width="12.75" style="1391"/>
    <col min="14849" max="14849" width="12.875" style="1391" customWidth="1"/>
    <col min="14850" max="14850" width="8.25" style="1391" customWidth="1"/>
    <col min="14851" max="14851" width="11.875" style="1391" customWidth="1"/>
    <col min="14852" max="14852" width="8.125" style="1391" customWidth="1"/>
    <col min="14853" max="14853" width="7.25" style="1391" customWidth="1"/>
    <col min="14854" max="14854" width="8.75" style="1391" customWidth="1"/>
    <col min="14855" max="14855" width="12.375" style="1391" customWidth="1"/>
    <col min="14856" max="14856" width="8.5" style="1391" customWidth="1"/>
    <col min="14857" max="14857" width="6.875" style="1391" customWidth="1"/>
    <col min="14858" max="14858" width="8.75" style="1391" customWidth="1"/>
    <col min="14859" max="14859" width="11.5" style="1391" customWidth="1"/>
    <col min="14860" max="14860" width="8" style="1391" customWidth="1"/>
    <col min="14861" max="14861" width="10.625" style="1391" customWidth="1"/>
    <col min="14862" max="14862" width="9.375" style="1391" customWidth="1"/>
    <col min="14863" max="14863" width="12" style="1391" customWidth="1"/>
    <col min="14864" max="14864" width="2.75" style="1391" customWidth="1"/>
    <col min="14865" max="15104" width="12.75" style="1391"/>
    <col min="15105" max="15105" width="12.875" style="1391" customWidth="1"/>
    <col min="15106" max="15106" width="8.25" style="1391" customWidth="1"/>
    <col min="15107" max="15107" width="11.875" style="1391" customWidth="1"/>
    <col min="15108" max="15108" width="8.125" style="1391" customWidth="1"/>
    <col min="15109" max="15109" width="7.25" style="1391" customWidth="1"/>
    <col min="15110" max="15110" width="8.75" style="1391" customWidth="1"/>
    <col min="15111" max="15111" width="12.375" style="1391" customWidth="1"/>
    <col min="15112" max="15112" width="8.5" style="1391" customWidth="1"/>
    <col min="15113" max="15113" width="6.875" style="1391" customWidth="1"/>
    <col min="15114" max="15114" width="8.75" style="1391" customWidth="1"/>
    <col min="15115" max="15115" width="11.5" style="1391" customWidth="1"/>
    <col min="15116" max="15116" width="8" style="1391" customWidth="1"/>
    <col min="15117" max="15117" width="10.625" style="1391" customWidth="1"/>
    <col min="15118" max="15118" width="9.375" style="1391" customWidth="1"/>
    <col min="15119" max="15119" width="12" style="1391" customWidth="1"/>
    <col min="15120" max="15120" width="2.75" style="1391" customWidth="1"/>
    <col min="15121" max="15360" width="12.75" style="1391"/>
    <col min="15361" max="15361" width="12.875" style="1391" customWidth="1"/>
    <col min="15362" max="15362" width="8.25" style="1391" customWidth="1"/>
    <col min="15363" max="15363" width="11.875" style="1391" customWidth="1"/>
    <col min="15364" max="15364" width="8.125" style="1391" customWidth="1"/>
    <col min="15365" max="15365" width="7.25" style="1391" customWidth="1"/>
    <col min="15366" max="15366" width="8.75" style="1391" customWidth="1"/>
    <col min="15367" max="15367" width="12.375" style="1391" customWidth="1"/>
    <col min="15368" max="15368" width="8.5" style="1391" customWidth="1"/>
    <col min="15369" max="15369" width="6.875" style="1391" customWidth="1"/>
    <col min="15370" max="15370" width="8.75" style="1391" customWidth="1"/>
    <col min="15371" max="15371" width="11.5" style="1391" customWidth="1"/>
    <col min="15372" max="15372" width="8" style="1391" customWidth="1"/>
    <col min="15373" max="15373" width="10.625" style="1391" customWidth="1"/>
    <col min="15374" max="15374" width="9.375" style="1391" customWidth="1"/>
    <col min="15375" max="15375" width="12" style="1391" customWidth="1"/>
    <col min="15376" max="15376" width="2.75" style="1391" customWidth="1"/>
    <col min="15377" max="15616" width="12.75" style="1391"/>
    <col min="15617" max="15617" width="12.875" style="1391" customWidth="1"/>
    <col min="15618" max="15618" width="8.25" style="1391" customWidth="1"/>
    <col min="15619" max="15619" width="11.875" style="1391" customWidth="1"/>
    <col min="15620" max="15620" width="8.125" style="1391" customWidth="1"/>
    <col min="15621" max="15621" width="7.25" style="1391" customWidth="1"/>
    <col min="15622" max="15622" width="8.75" style="1391" customWidth="1"/>
    <col min="15623" max="15623" width="12.375" style="1391" customWidth="1"/>
    <col min="15624" max="15624" width="8.5" style="1391" customWidth="1"/>
    <col min="15625" max="15625" width="6.875" style="1391" customWidth="1"/>
    <col min="15626" max="15626" width="8.75" style="1391" customWidth="1"/>
    <col min="15627" max="15627" width="11.5" style="1391" customWidth="1"/>
    <col min="15628" max="15628" width="8" style="1391" customWidth="1"/>
    <col min="15629" max="15629" width="10.625" style="1391" customWidth="1"/>
    <col min="15630" max="15630" width="9.375" style="1391" customWidth="1"/>
    <col min="15631" max="15631" width="12" style="1391" customWidth="1"/>
    <col min="15632" max="15632" width="2.75" style="1391" customWidth="1"/>
    <col min="15633" max="15872" width="12.75" style="1391"/>
    <col min="15873" max="15873" width="12.875" style="1391" customWidth="1"/>
    <col min="15874" max="15874" width="8.25" style="1391" customWidth="1"/>
    <col min="15875" max="15875" width="11.875" style="1391" customWidth="1"/>
    <col min="15876" max="15876" width="8.125" style="1391" customWidth="1"/>
    <col min="15877" max="15877" width="7.25" style="1391" customWidth="1"/>
    <col min="15878" max="15878" width="8.75" style="1391" customWidth="1"/>
    <col min="15879" max="15879" width="12.375" style="1391" customWidth="1"/>
    <col min="15880" max="15880" width="8.5" style="1391" customWidth="1"/>
    <col min="15881" max="15881" width="6.875" style="1391" customWidth="1"/>
    <col min="15882" max="15882" width="8.75" style="1391" customWidth="1"/>
    <col min="15883" max="15883" width="11.5" style="1391" customWidth="1"/>
    <col min="15884" max="15884" width="8" style="1391" customWidth="1"/>
    <col min="15885" max="15885" width="10.625" style="1391" customWidth="1"/>
    <col min="15886" max="15886" width="9.375" style="1391" customWidth="1"/>
    <col min="15887" max="15887" width="12" style="1391" customWidth="1"/>
    <col min="15888" max="15888" width="2.75" style="1391" customWidth="1"/>
    <col min="15889" max="16128" width="12.75" style="1391"/>
    <col min="16129" max="16129" width="12.875" style="1391" customWidth="1"/>
    <col min="16130" max="16130" width="8.25" style="1391" customWidth="1"/>
    <col min="16131" max="16131" width="11.875" style="1391" customWidth="1"/>
    <col min="16132" max="16132" width="8.125" style="1391" customWidth="1"/>
    <col min="16133" max="16133" width="7.25" style="1391" customWidth="1"/>
    <col min="16134" max="16134" width="8.75" style="1391" customWidth="1"/>
    <col min="16135" max="16135" width="12.375" style="1391" customWidth="1"/>
    <col min="16136" max="16136" width="8.5" style="1391" customWidth="1"/>
    <col min="16137" max="16137" width="6.875" style="1391" customWidth="1"/>
    <col min="16138" max="16138" width="8.75" style="1391" customWidth="1"/>
    <col min="16139" max="16139" width="11.5" style="1391" customWidth="1"/>
    <col min="16140" max="16140" width="8" style="1391" customWidth="1"/>
    <col min="16141" max="16141" width="10.625" style="1391" customWidth="1"/>
    <col min="16142" max="16142" width="9.375" style="1391" customWidth="1"/>
    <col min="16143" max="16143" width="12" style="1391" customWidth="1"/>
    <col min="16144" max="16144" width="2.75" style="1391" customWidth="1"/>
    <col min="16145" max="16384" width="12.75" style="1391"/>
  </cols>
  <sheetData>
    <row r="1" spans="1:17" ht="16.5">
      <c r="A1" s="1438" t="s">
        <v>1270</v>
      </c>
      <c r="B1" s="1439"/>
      <c r="C1" s="1387"/>
      <c r="D1" s="1387"/>
      <c r="E1" s="1387"/>
      <c r="F1" s="1387"/>
      <c r="G1" s="1387"/>
      <c r="H1" s="1387"/>
      <c r="I1" s="1387"/>
      <c r="J1" s="1387"/>
      <c r="K1" s="1440"/>
      <c r="L1" s="1441"/>
      <c r="M1" s="1438" t="s">
        <v>921</v>
      </c>
      <c r="N1" s="2117" t="s">
        <v>2161</v>
      </c>
      <c r="O1" s="2118"/>
    </row>
    <row r="2" spans="1:17" ht="16.5">
      <c r="A2" s="1438" t="s">
        <v>2118</v>
      </c>
      <c r="B2" s="1442" t="s">
        <v>2162</v>
      </c>
      <c r="C2" s="1393"/>
      <c r="D2" s="1393"/>
      <c r="E2" s="1393"/>
      <c r="F2" s="1393"/>
      <c r="G2" s="1393"/>
      <c r="H2" s="1393"/>
      <c r="I2" s="1393"/>
      <c r="J2" s="1393"/>
      <c r="K2" s="1443"/>
      <c r="L2" s="1424"/>
      <c r="M2" s="1438" t="s">
        <v>1249</v>
      </c>
      <c r="N2" s="1444" t="s">
        <v>2163</v>
      </c>
      <c r="O2" s="1445"/>
    </row>
    <row r="3" spans="1:17" ht="16.5">
      <c r="A3" s="1387"/>
      <c r="B3" s="1387"/>
      <c r="C3" s="1387"/>
      <c r="D3" s="1387"/>
      <c r="E3" s="1387"/>
      <c r="F3" s="1387"/>
      <c r="G3" s="1387"/>
      <c r="H3" s="1387"/>
      <c r="I3" s="1387"/>
      <c r="J3" s="1387"/>
      <c r="K3" s="1387"/>
      <c r="L3" s="1387"/>
      <c r="M3" s="1387"/>
      <c r="N3" s="1387"/>
      <c r="O3" s="1387"/>
    </row>
    <row r="4" spans="1:17" ht="25.5">
      <c r="A4" s="2119" t="s">
        <v>2164</v>
      </c>
      <c r="B4" s="2120"/>
      <c r="C4" s="2120"/>
      <c r="D4" s="2120"/>
      <c r="E4" s="2120"/>
      <c r="F4" s="2120"/>
      <c r="G4" s="2120"/>
      <c r="H4" s="2120"/>
      <c r="I4" s="2120"/>
      <c r="J4" s="2120"/>
      <c r="K4" s="2120"/>
      <c r="L4" s="2120"/>
      <c r="M4" s="2120"/>
      <c r="N4" s="2120"/>
      <c r="O4" s="2120"/>
      <c r="Q4" s="23" t="s">
        <v>105</v>
      </c>
    </row>
    <row r="5" spans="1:17" ht="16.5">
      <c r="A5" s="1443"/>
      <c r="B5" s="1443"/>
      <c r="C5" s="1443"/>
      <c r="D5" s="1443"/>
      <c r="E5" s="1443"/>
      <c r="F5" s="2121" t="s">
        <v>2181</v>
      </c>
      <c r="G5" s="2121"/>
      <c r="H5" s="2121"/>
      <c r="I5" s="1443"/>
      <c r="J5" s="1443"/>
      <c r="K5" s="1443"/>
      <c r="L5" s="1443"/>
      <c r="M5" s="1443"/>
      <c r="N5" s="1440"/>
      <c r="O5" s="1446" t="s">
        <v>2165</v>
      </c>
    </row>
    <row r="6" spans="1:17" ht="16.5">
      <c r="A6" s="2122" t="s">
        <v>1658</v>
      </c>
      <c r="B6" s="1447" t="s">
        <v>2166</v>
      </c>
      <c r="C6" s="1448"/>
      <c r="D6" s="1448"/>
      <c r="E6" s="1448"/>
      <c r="F6" s="2125" t="s">
        <v>2167</v>
      </c>
      <c r="G6" s="2126"/>
      <c r="H6" s="2126"/>
      <c r="I6" s="2127"/>
      <c r="J6" s="2128" t="s">
        <v>2168</v>
      </c>
      <c r="K6" s="2121"/>
      <c r="L6" s="2121"/>
      <c r="M6" s="2121"/>
      <c r="N6" s="2129" t="s">
        <v>2169</v>
      </c>
      <c r="O6" s="2132" t="s">
        <v>2170</v>
      </c>
    </row>
    <row r="7" spans="1:17" ht="16.5">
      <c r="A7" s="2123"/>
      <c r="B7" s="1451"/>
      <c r="C7" s="2135" t="s">
        <v>2171</v>
      </c>
      <c r="D7" s="2136"/>
      <c r="E7" s="2137"/>
      <c r="F7" s="1452"/>
      <c r="G7" s="2135" t="s">
        <v>2171</v>
      </c>
      <c r="H7" s="2136"/>
      <c r="I7" s="2137"/>
      <c r="J7" s="1453"/>
      <c r="K7" s="2135" t="s">
        <v>2171</v>
      </c>
      <c r="L7" s="2136"/>
      <c r="M7" s="2136"/>
      <c r="N7" s="2130"/>
      <c r="O7" s="2133"/>
    </row>
    <row r="8" spans="1:17" ht="16.5">
      <c r="A8" s="2123"/>
      <c r="B8" s="1454" t="s">
        <v>2172</v>
      </c>
      <c r="C8" s="2113" t="s">
        <v>2173</v>
      </c>
      <c r="D8" s="2111" t="s">
        <v>2174</v>
      </c>
      <c r="E8" s="2111" t="s">
        <v>990</v>
      </c>
      <c r="F8" s="1454" t="s">
        <v>2172</v>
      </c>
      <c r="G8" s="2113" t="s">
        <v>2173</v>
      </c>
      <c r="H8" s="2111" t="s">
        <v>2174</v>
      </c>
      <c r="I8" s="2111" t="s">
        <v>990</v>
      </c>
      <c r="J8" s="1454" t="s">
        <v>2172</v>
      </c>
      <c r="K8" s="2113" t="s">
        <v>2173</v>
      </c>
      <c r="L8" s="2111" t="s">
        <v>2174</v>
      </c>
      <c r="M8" s="2115" t="s">
        <v>990</v>
      </c>
      <c r="N8" s="2130"/>
      <c r="O8" s="2133"/>
    </row>
    <row r="9" spans="1:17" ht="16.5">
      <c r="A9" s="2124"/>
      <c r="B9" s="1450" t="s">
        <v>2155</v>
      </c>
      <c r="C9" s="2114"/>
      <c r="D9" s="2112"/>
      <c r="E9" s="2112"/>
      <c r="F9" s="1450" t="s">
        <v>2155</v>
      </c>
      <c r="G9" s="2114"/>
      <c r="H9" s="2112"/>
      <c r="I9" s="2112"/>
      <c r="J9" s="1450" t="s">
        <v>2155</v>
      </c>
      <c r="K9" s="2114"/>
      <c r="L9" s="2112"/>
      <c r="M9" s="2116"/>
      <c r="N9" s="2131"/>
      <c r="O9" s="2134"/>
    </row>
    <row r="10" spans="1:17" ht="17.25">
      <c r="A10" s="1455" t="s">
        <v>2175</v>
      </c>
      <c r="B10" s="1458">
        <v>3284</v>
      </c>
      <c r="C10" s="1459">
        <v>21960</v>
      </c>
      <c r="D10" s="1459">
        <v>2126</v>
      </c>
      <c r="E10" s="1459">
        <v>5512</v>
      </c>
      <c r="F10" s="1459">
        <v>3284</v>
      </c>
      <c r="G10" s="1459">
        <v>21960</v>
      </c>
      <c r="H10" s="1459">
        <v>2126</v>
      </c>
      <c r="I10" s="1459">
        <v>5512</v>
      </c>
      <c r="J10" s="1459">
        <v>0</v>
      </c>
      <c r="K10" s="1459">
        <v>0</v>
      </c>
      <c r="L10" s="1459">
        <v>0</v>
      </c>
      <c r="M10" s="1460">
        <v>0</v>
      </c>
      <c r="N10" s="1460">
        <v>0</v>
      </c>
      <c r="O10" s="1459">
        <v>0</v>
      </c>
    </row>
    <row r="11" spans="1:17" ht="16.5">
      <c r="A11" s="1456"/>
      <c r="B11" s="1457"/>
      <c r="C11" s="1387"/>
      <c r="D11" s="1387"/>
      <c r="E11" s="1387"/>
      <c r="F11" s="1387"/>
      <c r="G11" s="1387"/>
      <c r="H11" s="1387"/>
      <c r="I11" s="1387"/>
      <c r="J11" s="1387"/>
      <c r="K11" s="1387"/>
      <c r="L11" s="1387"/>
      <c r="M11" s="1387"/>
      <c r="N11" s="1387"/>
      <c r="O11" s="1387"/>
    </row>
    <row r="12" spans="1:17" ht="16.5">
      <c r="A12" s="1456"/>
      <c r="B12" s="1457"/>
      <c r="C12" s="1387"/>
      <c r="D12" s="1387"/>
      <c r="E12" s="1387"/>
      <c r="F12" s="1387"/>
      <c r="G12" s="1387"/>
      <c r="H12" s="1387"/>
      <c r="I12" s="1387"/>
      <c r="J12" s="1387"/>
      <c r="K12" s="1387"/>
      <c r="L12" s="1387"/>
      <c r="M12" s="1387"/>
      <c r="N12" s="1387"/>
      <c r="O12" s="1387"/>
    </row>
    <row r="13" spans="1:17" ht="16.5">
      <c r="A13" s="1456"/>
      <c r="B13" s="1457"/>
      <c r="C13" s="1387"/>
      <c r="D13" s="1387"/>
      <c r="E13" s="1387"/>
      <c r="F13" s="1387"/>
      <c r="G13" s="1387"/>
      <c r="H13" s="1387"/>
      <c r="I13" s="1387"/>
      <c r="J13" s="1387"/>
      <c r="K13" s="1387"/>
      <c r="L13" s="1387"/>
      <c r="M13" s="1387"/>
      <c r="N13" s="1387"/>
      <c r="O13" s="1387"/>
    </row>
    <row r="14" spans="1:17" ht="16.5">
      <c r="A14" s="1456"/>
      <c r="B14" s="1457"/>
      <c r="C14" s="1387"/>
      <c r="D14" s="1387"/>
      <c r="E14" s="1387"/>
      <c r="F14" s="1387"/>
      <c r="G14" s="1387"/>
      <c r="H14" s="1387"/>
      <c r="I14" s="1387"/>
      <c r="J14" s="1387"/>
      <c r="K14" s="1387"/>
      <c r="L14" s="1387"/>
      <c r="M14" s="1387"/>
      <c r="N14" s="1387"/>
      <c r="O14" s="1387"/>
    </row>
    <row r="15" spans="1:17" ht="16.5">
      <c r="A15" s="1456"/>
      <c r="B15" s="1457"/>
      <c r="C15" s="1387"/>
      <c r="D15" s="1387"/>
      <c r="E15" s="1387"/>
      <c r="F15" s="1387"/>
      <c r="G15" s="1387"/>
      <c r="H15" s="1387"/>
      <c r="I15" s="1387"/>
      <c r="J15" s="1387"/>
      <c r="K15" s="1387"/>
      <c r="L15" s="1387"/>
      <c r="M15" s="1387"/>
      <c r="N15" s="1387"/>
      <c r="O15" s="1387"/>
    </row>
    <row r="16" spans="1:17" ht="16.5">
      <c r="A16" s="1456"/>
      <c r="B16" s="1457"/>
      <c r="C16" s="1387"/>
      <c r="D16" s="1387"/>
      <c r="E16" s="1387"/>
      <c r="F16" s="1387"/>
      <c r="G16" s="1387"/>
      <c r="H16" s="1387"/>
      <c r="I16" s="1387"/>
      <c r="J16" s="1387"/>
      <c r="K16" s="1387"/>
      <c r="L16" s="1387"/>
      <c r="M16" s="1387"/>
      <c r="N16" s="1387"/>
      <c r="O16" s="1387"/>
    </row>
    <row r="17" spans="1:15" ht="16.5">
      <c r="A17" s="1456"/>
      <c r="B17" s="1457"/>
      <c r="C17" s="1387"/>
      <c r="D17" s="1387"/>
      <c r="E17" s="1387"/>
      <c r="F17" s="1387"/>
      <c r="G17" s="1387"/>
      <c r="H17" s="1387"/>
      <c r="I17" s="1387"/>
      <c r="J17" s="1387"/>
      <c r="K17" s="1387"/>
      <c r="L17" s="1387"/>
      <c r="M17" s="1387"/>
      <c r="N17" s="1387"/>
      <c r="O17" s="1387"/>
    </row>
    <row r="18" spans="1:15" ht="16.5">
      <c r="A18" s="1456"/>
      <c r="B18" s="1457"/>
      <c r="C18" s="1387"/>
      <c r="D18" s="1387"/>
      <c r="E18" s="1387"/>
      <c r="F18" s="1387"/>
      <c r="G18" s="1387"/>
      <c r="H18" s="1387"/>
      <c r="I18" s="1387"/>
      <c r="J18" s="1387"/>
      <c r="K18" s="1387"/>
      <c r="L18" s="1387"/>
      <c r="M18" s="1387"/>
      <c r="N18" s="1387"/>
      <c r="O18" s="1387"/>
    </row>
    <row r="19" spans="1:15" ht="16.5">
      <c r="A19" s="1456"/>
      <c r="B19" s="1457"/>
      <c r="C19" s="1387"/>
      <c r="D19" s="1387"/>
      <c r="E19" s="1387"/>
      <c r="F19" s="1387"/>
      <c r="G19" s="1387"/>
      <c r="H19" s="1387"/>
      <c r="I19" s="1387"/>
      <c r="J19" s="1387"/>
      <c r="K19" s="1387"/>
      <c r="L19" s="1387"/>
      <c r="M19" s="1387"/>
      <c r="N19" s="1387"/>
      <c r="O19" s="1387"/>
    </row>
    <row r="20" spans="1:15" ht="16.5">
      <c r="A20" s="1456"/>
      <c r="B20" s="1457"/>
      <c r="C20" s="1387"/>
      <c r="D20" s="1387"/>
      <c r="E20" s="1387"/>
      <c r="F20" s="1387"/>
      <c r="G20" s="1387"/>
      <c r="H20" s="1387"/>
      <c r="I20" s="1387"/>
      <c r="J20" s="1387"/>
      <c r="K20" s="1387"/>
      <c r="L20" s="1387"/>
      <c r="M20" s="1387"/>
      <c r="N20" s="1387"/>
      <c r="O20" s="1387"/>
    </row>
    <row r="21" spans="1:15" ht="16.5">
      <c r="A21" s="1456"/>
      <c r="B21" s="1457"/>
      <c r="C21" s="1387"/>
      <c r="D21" s="1387"/>
      <c r="E21" s="1387"/>
      <c r="F21" s="1387"/>
      <c r="G21" s="1387"/>
      <c r="H21" s="1387"/>
      <c r="I21" s="1387"/>
      <c r="J21" s="1387"/>
      <c r="K21" s="1387"/>
      <c r="L21" s="1387"/>
      <c r="M21" s="1387"/>
      <c r="N21" s="1387"/>
      <c r="O21" s="1387"/>
    </row>
    <row r="22" spans="1:15" ht="16.5">
      <c r="A22" s="1456"/>
      <c r="B22" s="1457"/>
      <c r="C22" s="1387"/>
      <c r="D22" s="1387"/>
      <c r="E22" s="1387"/>
      <c r="F22" s="1387"/>
      <c r="G22" s="1387"/>
      <c r="H22" s="1387"/>
      <c r="I22" s="1387"/>
      <c r="J22" s="1387"/>
      <c r="K22" s="1387"/>
      <c r="L22" s="1387"/>
      <c r="M22" s="1387"/>
      <c r="N22" s="1387"/>
      <c r="O22" s="1387"/>
    </row>
    <row r="23" spans="1:15" ht="16.5">
      <c r="A23" s="1456"/>
      <c r="B23" s="1457"/>
      <c r="C23" s="1387"/>
      <c r="D23" s="1387"/>
      <c r="E23" s="1387"/>
      <c r="F23" s="1387"/>
      <c r="G23" s="1387"/>
      <c r="H23" s="1387"/>
      <c r="I23" s="1387"/>
      <c r="J23" s="1387"/>
      <c r="K23" s="1387"/>
      <c r="L23" s="1387"/>
      <c r="M23" s="1387"/>
      <c r="N23" s="1387"/>
      <c r="O23" s="1387"/>
    </row>
    <row r="24" spans="1:15" ht="16.5">
      <c r="A24" s="1456"/>
      <c r="B24" s="1457"/>
      <c r="C24" s="1387"/>
      <c r="D24" s="1387"/>
      <c r="E24" s="1387"/>
      <c r="F24" s="1387"/>
      <c r="G24" s="1387"/>
      <c r="H24" s="1387"/>
      <c r="I24" s="1387"/>
      <c r="J24" s="1387"/>
      <c r="K24" s="1387"/>
      <c r="L24" s="1387"/>
      <c r="M24" s="1387"/>
      <c r="N24" s="1387"/>
      <c r="O24" s="1387"/>
    </row>
    <row r="25" spans="1:15" ht="16.5">
      <c r="A25" s="1456"/>
      <c r="B25" s="1457"/>
      <c r="C25" s="1387"/>
      <c r="D25" s="1387"/>
      <c r="E25" s="1387"/>
      <c r="F25" s="1387"/>
      <c r="G25" s="1387"/>
      <c r="H25" s="1387"/>
      <c r="I25" s="1387"/>
      <c r="J25" s="1387"/>
      <c r="K25" s="1387"/>
      <c r="L25" s="1387"/>
      <c r="M25" s="1387"/>
      <c r="N25" s="1387"/>
      <c r="O25" s="1387"/>
    </row>
    <row r="26" spans="1:15" ht="16.5">
      <c r="A26" s="1456"/>
      <c r="B26" s="1457"/>
      <c r="C26" s="1387"/>
      <c r="D26" s="1387"/>
      <c r="E26" s="1387"/>
      <c r="F26" s="1387"/>
      <c r="G26" s="1387"/>
      <c r="H26" s="1387"/>
      <c r="I26" s="1387"/>
      <c r="J26" s="1387"/>
      <c r="K26" s="1387"/>
      <c r="L26" s="1387"/>
      <c r="M26" s="1387"/>
      <c r="N26" s="1387"/>
      <c r="O26" s="1387"/>
    </row>
    <row r="27" spans="1:15" ht="16.5">
      <c r="A27" s="1456"/>
      <c r="B27" s="1457"/>
      <c r="C27" s="1387"/>
      <c r="D27" s="1387"/>
      <c r="E27" s="1387"/>
      <c r="F27" s="1387"/>
      <c r="G27" s="1387"/>
      <c r="H27" s="1387"/>
      <c r="I27" s="1387"/>
      <c r="J27" s="1387"/>
      <c r="K27" s="1387"/>
      <c r="L27" s="1387"/>
      <c r="M27" s="1387"/>
      <c r="N27" s="1387"/>
      <c r="O27" s="1387"/>
    </row>
    <row r="28" spans="1:15" ht="16.5">
      <c r="A28" s="1449"/>
      <c r="B28" s="1392"/>
      <c r="C28" s="1393"/>
      <c r="D28" s="1393"/>
      <c r="E28" s="1393"/>
      <c r="F28" s="1393"/>
      <c r="G28" s="1393"/>
      <c r="H28" s="1393"/>
      <c r="I28" s="1393"/>
      <c r="J28" s="1393"/>
      <c r="K28" s="1393"/>
      <c r="L28" s="1393"/>
      <c r="M28" s="1393"/>
      <c r="N28" s="1393"/>
      <c r="O28" s="1393"/>
    </row>
    <row r="29" spans="1:15" ht="16.5">
      <c r="A29" s="1387" t="s">
        <v>1203</v>
      </c>
      <c r="B29" s="1387" t="s">
        <v>1318</v>
      </c>
      <c r="C29" s="1387" t="s">
        <v>1204</v>
      </c>
      <c r="E29" s="1387"/>
      <c r="F29" s="1436" t="s">
        <v>1045</v>
      </c>
      <c r="H29" s="1387"/>
      <c r="I29" s="1387"/>
      <c r="J29" s="1436" t="s">
        <v>913</v>
      </c>
      <c r="L29" s="1387"/>
      <c r="M29" s="1387"/>
      <c r="N29" s="1387"/>
      <c r="O29" s="1437" t="s">
        <v>2158</v>
      </c>
    </row>
    <row r="30" spans="1:15" ht="16.5">
      <c r="A30" s="1387" t="s">
        <v>1318</v>
      </c>
      <c r="B30" s="1387" t="s">
        <v>1318</v>
      </c>
      <c r="C30" s="1387"/>
      <c r="D30" s="1387"/>
      <c r="E30" s="1387"/>
      <c r="F30" s="1387" t="s">
        <v>765</v>
      </c>
      <c r="H30" s="1387"/>
      <c r="I30" s="1387"/>
      <c r="J30" s="1387"/>
      <c r="L30" s="1387"/>
      <c r="M30" s="1387"/>
      <c r="N30" s="1387"/>
      <c r="O30" s="1387"/>
    </row>
    <row r="31" spans="1:15" ht="16.5">
      <c r="A31" s="1439" t="s">
        <v>2176</v>
      </c>
      <c r="B31" s="1439"/>
      <c r="C31" s="1439"/>
      <c r="D31" s="1387"/>
      <c r="E31" s="1387"/>
      <c r="F31" s="1387"/>
      <c r="G31" s="1387"/>
      <c r="H31" s="1387"/>
      <c r="I31" s="1387"/>
      <c r="J31" s="1387"/>
      <c r="K31" s="1387"/>
      <c r="L31" s="1387"/>
      <c r="M31" s="1387"/>
      <c r="N31" s="1387"/>
      <c r="O31" s="1387"/>
    </row>
    <row r="32" spans="1:15" ht="16.5">
      <c r="A32" s="1439" t="s">
        <v>2160</v>
      </c>
      <c r="B32" s="1439"/>
      <c r="C32" s="1439"/>
      <c r="D32" s="1387"/>
      <c r="E32" s="1387"/>
      <c r="F32" s="1387"/>
      <c r="G32" s="1387"/>
      <c r="H32" s="1387"/>
      <c r="I32" s="1387"/>
      <c r="J32" s="1387"/>
      <c r="K32" s="1387"/>
      <c r="L32" s="1387"/>
      <c r="M32" s="1387"/>
      <c r="N32" s="1387"/>
      <c r="O32" s="1387"/>
    </row>
    <row r="33" spans="1:15" ht="16.5">
      <c r="A33" s="1439" t="s">
        <v>2177</v>
      </c>
      <c r="B33" s="1439"/>
      <c r="C33" s="1439"/>
      <c r="D33" s="1387"/>
      <c r="E33" s="1387"/>
      <c r="F33" s="1387"/>
      <c r="G33" s="1387"/>
      <c r="H33" s="1387"/>
      <c r="I33" s="1387"/>
      <c r="J33" s="1387"/>
      <c r="K33" s="1387"/>
      <c r="L33" s="1387"/>
      <c r="M33" s="1387"/>
      <c r="N33" s="1387"/>
      <c r="O33" s="1387"/>
    </row>
    <row r="34" spans="1:15" ht="16.5">
      <c r="A34" s="1439" t="s">
        <v>2178</v>
      </c>
      <c r="B34" s="1439"/>
      <c r="C34" s="1439"/>
      <c r="D34" s="1387"/>
      <c r="E34" s="1387"/>
      <c r="F34" s="1387"/>
      <c r="G34" s="1387"/>
      <c r="H34" s="1387"/>
      <c r="I34" s="1387"/>
      <c r="J34" s="1387"/>
      <c r="K34" s="1387"/>
      <c r="L34" s="1387"/>
      <c r="M34" s="1387"/>
      <c r="N34" s="1387"/>
      <c r="O34" s="1387"/>
    </row>
    <row r="35" spans="1:15" ht="16.5">
      <c r="A35" s="1439" t="s">
        <v>2179</v>
      </c>
      <c r="B35" s="1439"/>
      <c r="C35" s="1439"/>
      <c r="D35" s="1387"/>
      <c r="E35" s="1387"/>
      <c r="F35" s="1387"/>
      <c r="G35" s="1387"/>
      <c r="H35" s="1387"/>
      <c r="I35" s="1387"/>
      <c r="J35" s="1387"/>
      <c r="K35" s="1387"/>
      <c r="L35" s="1387"/>
      <c r="M35" s="1387"/>
      <c r="N35" s="1387"/>
      <c r="O35" s="1387"/>
    </row>
    <row r="36" spans="1:15" ht="16.5">
      <c r="A36" s="1439" t="s">
        <v>2180</v>
      </c>
      <c r="B36" s="1439"/>
      <c r="C36" s="1439"/>
      <c r="D36" s="1387"/>
      <c r="E36" s="1387"/>
      <c r="F36" s="1387"/>
      <c r="G36" s="1387"/>
      <c r="H36" s="1387"/>
      <c r="I36" s="1387"/>
      <c r="J36" s="1387"/>
      <c r="K36" s="1387"/>
      <c r="L36" s="1387"/>
      <c r="M36" s="1387"/>
      <c r="N36" s="1387"/>
      <c r="O36" s="1387"/>
    </row>
  </sheetData>
  <mergeCells count="20">
    <mergeCell ref="N1:O1"/>
    <mergeCell ref="A4:O4"/>
    <mergeCell ref="F5:H5"/>
    <mergeCell ref="A6:A9"/>
    <mergeCell ref="F6:I6"/>
    <mergeCell ref="J6:M6"/>
    <mergeCell ref="N6:N9"/>
    <mergeCell ref="O6:O9"/>
    <mergeCell ref="C7:E7"/>
    <mergeCell ref="G7:I7"/>
    <mergeCell ref="K7:M7"/>
    <mergeCell ref="C8:C9"/>
    <mergeCell ref="D8:D9"/>
    <mergeCell ref="E8:E9"/>
    <mergeCell ref="G8:G9"/>
    <mergeCell ref="H8:H9"/>
    <mergeCell ref="I8:I9"/>
    <mergeCell ref="K8:K9"/>
    <mergeCell ref="L8:L9"/>
    <mergeCell ref="M8:M9"/>
  </mergeCells>
  <phoneticPr fontId="3" type="noConversion"/>
  <hyperlinks>
    <hyperlink ref="Q4" location="預告統計資料發布時間表!A1" display="回發布時間表" xr:uid="{B5996629-FB4B-4D4A-B27E-D61DE7420B43}"/>
  </hyperlinks>
  <printOptions horizontalCentered="1"/>
  <pageMargins left="0.70866141732283472" right="0.70866141732283472" top="0.74803149606299213" bottom="0.74803149606299213" header="0.31496062992125984" footer="0.31496062992125984"/>
  <pageSetup paperSize="9" scale="84" orientation="landscape"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BB954-86E3-42C8-9B12-1D46E28814B2}">
  <dimension ref="A1:M18"/>
  <sheetViews>
    <sheetView workbookViewId="0">
      <selection activeCell="M3" sqref="M3"/>
    </sheetView>
  </sheetViews>
  <sheetFormatPr defaultRowHeight="16.5"/>
  <cols>
    <col min="1" max="1" width="19.125" customWidth="1"/>
    <col min="2" max="9" width="9.625" customWidth="1"/>
    <col min="10" max="10" width="11.375" customWidth="1"/>
    <col min="11" max="11" width="10.5" customWidth="1"/>
    <col min="12" max="12" width="9.625" customWidth="1"/>
  </cols>
  <sheetData>
    <row r="1" spans="1:13" ht="17.25">
      <c r="A1" s="456" t="s">
        <v>1094</v>
      </c>
      <c r="B1" s="457"/>
      <c r="C1" s="458"/>
      <c r="D1" s="459"/>
      <c r="E1" s="459"/>
      <c r="F1" s="459"/>
      <c r="G1" s="458"/>
      <c r="H1" s="460"/>
      <c r="I1" s="2155" t="s">
        <v>733</v>
      </c>
      <c r="J1" s="2155"/>
      <c r="K1" s="2156" t="s">
        <v>1095</v>
      </c>
      <c r="L1" s="2157"/>
    </row>
    <row r="2" spans="1:13" ht="17.25">
      <c r="A2" s="461" t="s">
        <v>1096</v>
      </c>
      <c r="B2" s="462" t="s">
        <v>1097</v>
      </c>
      <c r="C2" s="463"/>
      <c r="D2" s="464"/>
      <c r="E2" s="464"/>
      <c r="F2" s="464"/>
      <c r="G2" s="463"/>
      <c r="H2" s="465"/>
      <c r="I2" s="2158" t="s">
        <v>1098</v>
      </c>
      <c r="J2" s="2158"/>
      <c r="K2" s="2158" t="s">
        <v>1099</v>
      </c>
      <c r="L2" s="2159"/>
    </row>
    <row r="3" spans="1:13" ht="25.5">
      <c r="A3" s="2160" t="s">
        <v>201</v>
      </c>
      <c r="B3" s="2161"/>
      <c r="C3" s="2161"/>
      <c r="D3" s="2161"/>
      <c r="E3" s="2161"/>
      <c r="F3" s="2161"/>
      <c r="G3" s="2161"/>
      <c r="H3" s="2161"/>
      <c r="I3" s="2162"/>
      <c r="J3" s="2162"/>
      <c r="K3" s="2162"/>
      <c r="L3" s="2162"/>
      <c r="M3" s="23" t="s">
        <v>105</v>
      </c>
    </row>
    <row r="4" spans="1:13" ht="20.25" thickBot="1">
      <c r="A4" s="466"/>
      <c r="B4" s="467"/>
      <c r="C4" s="467"/>
      <c r="D4" s="467"/>
      <c r="E4" s="467"/>
      <c r="F4" s="2153" t="s">
        <v>1166</v>
      </c>
      <c r="G4" s="2153"/>
      <c r="H4" s="2153"/>
      <c r="I4" s="467"/>
      <c r="J4" s="467"/>
      <c r="K4" s="2154" t="s">
        <v>1100</v>
      </c>
      <c r="L4" s="2154"/>
    </row>
    <row r="5" spans="1:13" ht="39.950000000000003" customHeight="1">
      <c r="A5" s="2140" t="s">
        <v>1101</v>
      </c>
      <c r="B5" s="2143" t="s">
        <v>1102</v>
      </c>
      <c r="C5" s="2146" t="s">
        <v>1103</v>
      </c>
      <c r="D5" s="2146"/>
      <c r="E5" s="2146"/>
      <c r="F5" s="2146"/>
      <c r="G5" s="2146"/>
      <c r="H5" s="2146"/>
      <c r="I5" s="2146"/>
      <c r="J5" s="2147" t="s">
        <v>1104</v>
      </c>
      <c r="K5" s="2147"/>
      <c r="L5" s="2147"/>
    </row>
    <row r="6" spans="1:13" ht="39.950000000000003" customHeight="1">
      <c r="A6" s="2141"/>
      <c r="B6" s="2144"/>
      <c r="C6" s="2148" t="s">
        <v>1105</v>
      </c>
      <c r="D6" s="2150" t="s">
        <v>1106</v>
      </c>
      <c r="E6" s="2150"/>
      <c r="F6" s="2150"/>
      <c r="G6" s="2150" t="s">
        <v>1107</v>
      </c>
      <c r="H6" s="2150"/>
      <c r="I6" s="2150"/>
      <c r="J6" s="2151" t="s">
        <v>1108</v>
      </c>
      <c r="K6" s="2151"/>
      <c r="L6" s="2152"/>
    </row>
    <row r="7" spans="1:13" ht="39.950000000000003" customHeight="1" thickBot="1">
      <c r="A7" s="2142"/>
      <c r="B7" s="2145"/>
      <c r="C7" s="2149"/>
      <c r="D7" s="468" t="s">
        <v>1109</v>
      </c>
      <c r="E7" s="468" t="s">
        <v>1110</v>
      </c>
      <c r="F7" s="468" t="s">
        <v>1111</v>
      </c>
      <c r="G7" s="468" t="s">
        <v>1109</v>
      </c>
      <c r="H7" s="468" t="s">
        <v>1110</v>
      </c>
      <c r="I7" s="468" t="s">
        <v>1111</v>
      </c>
      <c r="J7" s="468" t="s">
        <v>1109</v>
      </c>
      <c r="K7" s="468" t="s">
        <v>1110</v>
      </c>
      <c r="L7" s="469" t="s">
        <v>1111</v>
      </c>
    </row>
    <row r="8" spans="1:13" ht="39.950000000000003" customHeight="1">
      <c r="A8" s="470" t="s">
        <v>1112</v>
      </c>
      <c r="B8" s="471">
        <v>11</v>
      </c>
      <c r="C8" s="472">
        <v>11</v>
      </c>
      <c r="D8" s="472">
        <v>0</v>
      </c>
      <c r="E8" s="472">
        <v>0</v>
      </c>
      <c r="F8" s="472">
        <v>0</v>
      </c>
      <c r="G8" s="472">
        <v>11</v>
      </c>
      <c r="H8" s="472">
        <v>11</v>
      </c>
      <c r="I8" s="472">
        <v>0</v>
      </c>
      <c r="J8" s="472">
        <v>0</v>
      </c>
      <c r="K8" s="472">
        <v>0</v>
      </c>
      <c r="L8" s="473">
        <v>0</v>
      </c>
    </row>
    <row r="9" spans="1:13" ht="39.950000000000003" customHeight="1">
      <c r="A9" s="474" t="s">
        <v>1113</v>
      </c>
      <c r="B9" s="475">
        <v>0</v>
      </c>
      <c r="C9" s="476">
        <v>0</v>
      </c>
      <c r="D9" s="476">
        <v>0</v>
      </c>
      <c r="E9" s="476">
        <v>0</v>
      </c>
      <c r="F9" s="476">
        <v>0</v>
      </c>
      <c r="G9" s="476">
        <v>0</v>
      </c>
      <c r="H9" s="476">
        <v>0</v>
      </c>
      <c r="I9" s="476">
        <v>0</v>
      </c>
      <c r="J9" s="476">
        <v>0</v>
      </c>
      <c r="K9" s="476">
        <v>0</v>
      </c>
      <c r="L9" s="477">
        <v>0</v>
      </c>
    </row>
    <row r="10" spans="1:13" ht="39.950000000000003" customHeight="1">
      <c r="A10" s="474" t="s">
        <v>1114</v>
      </c>
      <c r="B10" s="475">
        <v>11</v>
      </c>
      <c r="C10" s="476">
        <v>11</v>
      </c>
      <c r="D10" s="476">
        <v>0</v>
      </c>
      <c r="E10" s="476">
        <v>0</v>
      </c>
      <c r="F10" s="476">
        <v>0</v>
      </c>
      <c r="G10" s="476">
        <v>11</v>
      </c>
      <c r="H10" s="476">
        <v>11</v>
      </c>
      <c r="I10" s="476">
        <v>0</v>
      </c>
      <c r="J10" s="476">
        <v>0</v>
      </c>
      <c r="K10" s="476">
        <v>0</v>
      </c>
      <c r="L10" s="477">
        <v>0</v>
      </c>
    </row>
    <row r="11" spans="1:13" ht="39.950000000000003" customHeight="1" thickBot="1">
      <c r="A11" s="478" t="s">
        <v>1115</v>
      </c>
      <c r="B11" s="479">
        <v>0</v>
      </c>
      <c r="C11" s="480">
        <v>0</v>
      </c>
      <c r="D11" s="480">
        <v>0</v>
      </c>
      <c r="E11" s="480">
        <v>0</v>
      </c>
      <c r="F11" s="480">
        <v>0</v>
      </c>
      <c r="G11" s="480">
        <v>0</v>
      </c>
      <c r="H11" s="480">
        <v>0</v>
      </c>
      <c r="I11" s="480">
        <v>0</v>
      </c>
      <c r="J11" s="480">
        <v>0</v>
      </c>
      <c r="K11" s="480">
        <v>0</v>
      </c>
      <c r="L11" s="481">
        <v>0</v>
      </c>
    </row>
    <row r="12" spans="1:13" ht="39.950000000000003" customHeight="1">
      <c r="A12" s="482" t="s">
        <v>910</v>
      </c>
      <c r="B12" s="483"/>
      <c r="C12" s="483"/>
      <c r="D12" s="483" t="s">
        <v>911</v>
      </c>
      <c r="E12" s="484"/>
      <c r="F12" s="482" t="s">
        <v>1045</v>
      </c>
      <c r="G12" s="483"/>
      <c r="H12" s="483"/>
      <c r="I12" s="483"/>
      <c r="J12" s="485" t="s">
        <v>1116</v>
      </c>
      <c r="K12" s="486"/>
      <c r="L12" s="486"/>
    </row>
    <row r="13" spans="1:13" ht="23.25" customHeight="1">
      <c r="A13" s="483"/>
      <c r="B13" s="483"/>
      <c r="C13" s="483"/>
      <c r="D13" s="484"/>
      <c r="E13" s="484"/>
      <c r="F13" s="483" t="s">
        <v>1046</v>
      </c>
      <c r="G13" s="483"/>
      <c r="H13" s="483"/>
      <c r="I13" s="483"/>
      <c r="J13" s="483" t="s">
        <v>1167</v>
      </c>
      <c r="K13" s="483"/>
      <c r="L13" s="483"/>
    </row>
    <row r="14" spans="1:13">
      <c r="A14" s="482"/>
      <c r="B14" s="483"/>
      <c r="C14" s="483"/>
      <c r="D14" s="484"/>
      <c r="E14" s="484"/>
      <c r="F14" s="484"/>
      <c r="G14" s="483"/>
      <c r="H14" s="483"/>
      <c r="I14" s="483"/>
      <c r="J14" s="483"/>
      <c r="K14" s="483"/>
      <c r="L14" s="483"/>
    </row>
    <row r="15" spans="1:13">
      <c r="A15" s="483" t="s">
        <v>1117</v>
      </c>
      <c r="B15" s="483"/>
      <c r="C15" s="483"/>
      <c r="D15" s="484"/>
      <c r="E15" s="484"/>
      <c r="F15" s="484"/>
      <c r="G15" s="483"/>
      <c r="H15" s="483"/>
      <c r="I15" s="483"/>
      <c r="J15" s="483"/>
      <c r="K15" s="483"/>
      <c r="L15" s="483"/>
    </row>
    <row r="16" spans="1:13">
      <c r="A16" s="2138" t="s">
        <v>1118</v>
      </c>
      <c r="B16" s="2138"/>
      <c r="C16" s="2138"/>
      <c r="D16" s="2138"/>
      <c r="E16" s="2138"/>
      <c r="F16" s="2138"/>
      <c r="G16" s="2138"/>
      <c r="H16" s="2138"/>
      <c r="I16" s="2138"/>
      <c r="J16" s="2138"/>
      <c r="K16" s="2138"/>
      <c r="L16" s="2138"/>
    </row>
    <row r="17" spans="1:12">
      <c r="A17" s="2139" t="s">
        <v>1119</v>
      </c>
      <c r="B17" s="2139"/>
      <c r="C17" s="2139"/>
      <c r="D17" s="2139"/>
      <c r="E17" s="2139"/>
      <c r="F17" s="2139"/>
      <c r="G17" s="2139"/>
      <c r="H17" s="2139"/>
      <c r="I17" s="2139"/>
      <c r="J17" s="2139"/>
      <c r="K17" s="2139"/>
      <c r="L17" s="2139"/>
    </row>
    <row r="18" spans="1:12">
      <c r="A18" s="2139" t="s">
        <v>1120</v>
      </c>
      <c r="B18" s="2139"/>
      <c r="C18" s="2139"/>
      <c r="D18" s="2139"/>
      <c r="E18" s="2139"/>
      <c r="F18" s="2139"/>
      <c r="G18" s="2139"/>
      <c r="H18" s="2139"/>
      <c r="I18" s="2139"/>
      <c r="J18" s="2139"/>
      <c r="K18" s="2139"/>
      <c r="L18" s="2139"/>
    </row>
  </sheetData>
  <mergeCells count="18">
    <mergeCell ref="F4:H4"/>
    <mergeCell ref="K4:L4"/>
    <mergeCell ref="I1:J1"/>
    <mergeCell ref="K1:L1"/>
    <mergeCell ref="I2:J2"/>
    <mergeCell ref="K2:L2"/>
    <mergeCell ref="A3:L3"/>
    <mergeCell ref="A16:L16"/>
    <mergeCell ref="A17:L17"/>
    <mergeCell ref="A18:L18"/>
    <mergeCell ref="A5:A7"/>
    <mergeCell ref="B5:B7"/>
    <mergeCell ref="C5:I5"/>
    <mergeCell ref="J5:L5"/>
    <mergeCell ref="C6:C7"/>
    <mergeCell ref="D6:F6"/>
    <mergeCell ref="G6:I6"/>
    <mergeCell ref="J6:L6"/>
  </mergeCells>
  <phoneticPr fontId="3" type="noConversion"/>
  <hyperlinks>
    <hyperlink ref="M3" location="預告統計資料發布時間表!A1" display="回發布時間表" xr:uid="{983E5C51-AE1C-4414-A181-80AE0B37A57F}"/>
  </hyperlinks>
  <pageMargins left="0.7" right="0.7" top="0.75" bottom="0.75" header="0.3" footer="0.3"/>
  <pageSetup paperSize="9" orientation="landscape" horizontalDpi="4294967292" verticalDpi="4294967292"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89DDA-651B-4688-ABF2-0F57BBA5C898}">
  <dimension ref="A1:M18"/>
  <sheetViews>
    <sheetView workbookViewId="0">
      <selection activeCell="M3" sqref="M3"/>
    </sheetView>
  </sheetViews>
  <sheetFormatPr defaultRowHeight="16.5"/>
  <cols>
    <col min="1" max="1" width="19.125" customWidth="1"/>
    <col min="2" max="9" width="9.625" customWidth="1"/>
    <col min="10" max="10" width="11.375" customWidth="1"/>
    <col min="11" max="11" width="10.5" customWidth="1"/>
    <col min="12" max="12" width="9.625" customWidth="1"/>
  </cols>
  <sheetData>
    <row r="1" spans="1:13" ht="17.25">
      <c r="A1" s="456" t="s">
        <v>1094</v>
      </c>
      <c r="B1" s="457"/>
      <c r="C1" s="458"/>
      <c r="D1" s="459"/>
      <c r="E1" s="459"/>
      <c r="F1" s="459"/>
      <c r="G1" s="458"/>
      <c r="H1" s="460"/>
      <c r="I1" s="2155" t="s">
        <v>733</v>
      </c>
      <c r="J1" s="2155"/>
      <c r="K1" s="2156" t="s">
        <v>1095</v>
      </c>
      <c r="L1" s="2157"/>
    </row>
    <row r="2" spans="1:13" ht="17.25">
      <c r="A2" s="461" t="s">
        <v>1096</v>
      </c>
      <c r="B2" s="462" t="s">
        <v>1121</v>
      </c>
      <c r="C2" s="463"/>
      <c r="D2" s="464"/>
      <c r="E2" s="464"/>
      <c r="F2" s="464"/>
      <c r="G2" s="463"/>
      <c r="H2" s="465"/>
      <c r="I2" s="2158" t="s">
        <v>1098</v>
      </c>
      <c r="J2" s="2158"/>
      <c r="K2" s="2158" t="s">
        <v>1122</v>
      </c>
      <c r="L2" s="2159"/>
    </row>
    <row r="3" spans="1:13" ht="25.5">
      <c r="A3" s="2160" t="s">
        <v>1123</v>
      </c>
      <c r="B3" s="2161"/>
      <c r="C3" s="2161"/>
      <c r="D3" s="2161"/>
      <c r="E3" s="2161"/>
      <c r="F3" s="2161"/>
      <c r="G3" s="2161"/>
      <c r="H3" s="2161"/>
      <c r="I3" s="2162"/>
      <c r="J3" s="2162"/>
      <c r="K3" s="2162"/>
      <c r="L3" s="2162"/>
      <c r="M3" s="23" t="s">
        <v>105</v>
      </c>
    </row>
    <row r="4" spans="1:13" ht="20.25" thickBot="1">
      <c r="A4" s="466"/>
      <c r="B4" s="467"/>
      <c r="C4" s="467"/>
      <c r="D4" s="467"/>
      <c r="E4" s="467"/>
      <c r="F4" s="2153" t="s">
        <v>1166</v>
      </c>
      <c r="G4" s="2153"/>
      <c r="H4" s="2153"/>
      <c r="I4" s="467"/>
      <c r="J4" s="467"/>
      <c r="K4" s="2154" t="s">
        <v>1100</v>
      </c>
      <c r="L4" s="2154"/>
    </row>
    <row r="5" spans="1:13" ht="39.950000000000003" customHeight="1">
      <c r="A5" s="2140" t="s">
        <v>1101</v>
      </c>
      <c r="B5" s="2143" t="s">
        <v>1102</v>
      </c>
      <c r="C5" s="2146" t="s">
        <v>1103</v>
      </c>
      <c r="D5" s="2146"/>
      <c r="E5" s="2146"/>
      <c r="F5" s="2146"/>
      <c r="G5" s="2146"/>
      <c r="H5" s="2146"/>
      <c r="I5" s="2146"/>
      <c r="J5" s="2147" t="s">
        <v>1104</v>
      </c>
      <c r="K5" s="2147"/>
      <c r="L5" s="2147"/>
    </row>
    <row r="6" spans="1:13" ht="39.950000000000003" customHeight="1">
      <c r="A6" s="2141"/>
      <c r="B6" s="2144"/>
      <c r="C6" s="2148" t="s">
        <v>1105</v>
      </c>
      <c r="D6" s="2150" t="s">
        <v>1106</v>
      </c>
      <c r="E6" s="2150"/>
      <c r="F6" s="2150"/>
      <c r="G6" s="2150" t="s">
        <v>1107</v>
      </c>
      <c r="H6" s="2150"/>
      <c r="I6" s="2150"/>
      <c r="J6" s="2151" t="s">
        <v>1108</v>
      </c>
      <c r="K6" s="2151"/>
      <c r="L6" s="2152"/>
    </row>
    <row r="7" spans="1:13" ht="39.950000000000003" customHeight="1" thickBot="1">
      <c r="A7" s="2142"/>
      <c r="B7" s="2145"/>
      <c r="C7" s="2149"/>
      <c r="D7" s="468" t="s">
        <v>1109</v>
      </c>
      <c r="E7" s="468" t="s">
        <v>1110</v>
      </c>
      <c r="F7" s="468" t="s">
        <v>1111</v>
      </c>
      <c r="G7" s="468" t="s">
        <v>1109</v>
      </c>
      <c r="H7" s="468" t="s">
        <v>1110</v>
      </c>
      <c r="I7" s="468" t="s">
        <v>1111</v>
      </c>
      <c r="J7" s="468" t="s">
        <v>1109</v>
      </c>
      <c r="K7" s="468" t="s">
        <v>1110</v>
      </c>
      <c r="L7" s="469" t="s">
        <v>1111</v>
      </c>
    </row>
    <row r="8" spans="1:13" ht="39.950000000000003" customHeight="1">
      <c r="A8" s="470" t="s">
        <v>1112</v>
      </c>
      <c r="B8" s="471">
        <f>C8+J8</f>
        <v>115</v>
      </c>
      <c r="C8" s="472">
        <f>D8+G8</f>
        <v>115</v>
      </c>
      <c r="D8" s="472">
        <v>0</v>
      </c>
      <c r="E8" s="472">
        <v>0</v>
      </c>
      <c r="F8" s="472">
        <v>0</v>
      </c>
      <c r="G8" s="472">
        <f>SUM(G9:G11)</f>
        <v>115</v>
      </c>
      <c r="H8" s="472">
        <v>115</v>
      </c>
      <c r="I8" s="472">
        <v>0</v>
      </c>
      <c r="J8" s="472">
        <v>0</v>
      </c>
      <c r="K8" s="472">
        <v>0</v>
      </c>
      <c r="L8" s="473">
        <v>0</v>
      </c>
    </row>
    <row r="9" spans="1:13" ht="39.950000000000003" customHeight="1">
      <c r="A9" s="474" t="s">
        <v>1113</v>
      </c>
      <c r="B9" s="471">
        <f t="shared" ref="B9:B11" si="0">C9+J9</f>
        <v>4</v>
      </c>
      <c r="C9" s="472">
        <f t="shared" ref="C9:C11" si="1">D9+G9</f>
        <v>4</v>
      </c>
      <c r="D9" s="476">
        <v>0</v>
      </c>
      <c r="E9" s="476">
        <v>0</v>
      </c>
      <c r="F9" s="476">
        <v>0</v>
      </c>
      <c r="G9" s="476">
        <f>SUM(H9:I9)</f>
        <v>4</v>
      </c>
      <c r="H9" s="476">
        <v>4</v>
      </c>
      <c r="I9" s="476">
        <v>0</v>
      </c>
      <c r="J9" s="476">
        <v>0</v>
      </c>
      <c r="K9" s="476">
        <v>0</v>
      </c>
      <c r="L9" s="477">
        <v>0</v>
      </c>
    </row>
    <row r="10" spans="1:13" ht="39.950000000000003" customHeight="1">
      <c r="A10" s="474" t="s">
        <v>1114</v>
      </c>
      <c r="B10" s="471">
        <f t="shared" si="0"/>
        <v>85</v>
      </c>
      <c r="C10" s="472">
        <f t="shared" si="1"/>
        <v>85</v>
      </c>
      <c r="D10" s="476">
        <v>0</v>
      </c>
      <c r="E10" s="476">
        <v>0</v>
      </c>
      <c r="F10" s="476">
        <v>0</v>
      </c>
      <c r="G10" s="476">
        <f t="shared" ref="G10:G11" si="2">SUM(H10:I10)</f>
        <v>85</v>
      </c>
      <c r="H10" s="476">
        <v>85</v>
      </c>
      <c r="I10" s="476">
        <v>0</v>
      </c>
      <c r="J10" s="476">
        <v>0</v>
      </c>
      <c r="K10" s="476">
        <v>0</v>
      </c>
      <c r="L10" s="477">
        <v>0</v>
      </c>
    </row>
    <row r="11" spans="1:13" ht="39.950000000000003" customHeight="1" thickBot="1">
      <c r="A11" s="478" t="s">
        <v>1115</v>
      </c>
      <c r="B11" s="487">
        <f t="shared" si="0"/>
        <v>26</v>
      </c>
      <c r="C11" s="480">
        <f t="shared" si="1"/>
        <v>26</v>
      </c>
      <c r="D11" s="480">
        <v>0</v>
      </c>
      <c r="E11" s="480">
        <v>0</v>
      </c>
      <c r="F11" s="480">
        <v>0</v>
      </c>
      <c r="G11" s="480">
        <f t="shared" si="2"/>
        <v>26</v>
      </c>
      <c r="H11" s="480">
        <v>26</v>
      </c>
      <c r="I11" s="480">
        <v>0</v>
      </c>
      <c r="J11" s="480">
        <v>0</v>
      </c>
      <c r="K11" s="480">
        <v>0</v>
      </c>
      <c r="L11" s="481">
        <v>0</v>
      </c>
    </row>
    <row r="12" spans="1:13" ht="39.950000000000003" customHeight="1">
      <c r="A12" s="482" t="s">
        <v>910</v>
      </c>
      <c r="B12" s="483"/>
      <c r="C12" s="483"/>
      <c r="D12" s="483" t="s">
        <v>911</v>
      </c>
      <c r="E12" s="484"/>
      <c r="F12" s="482" t="s">
        <v>1124</v>
      </c>
      <c r="G12" s="483"/>
      <c r="H12" s="483"/>
      <c r="I12" s="483"/>
      <c r="J12" s="485" t="s">
        <v>1116</v>
      </c>
      <c r="K12" s="486"/>
      <c r="L12" s="486"/>
    </row>
    <row r="13" spans="1:13" ht="23.25" customHeight="1">
      <c r="A13" s="483"/>
      <c r="B13" s="483"/>
      <c r="C13" s="483"/>
      <c r="D13" s="484"/>
      <c r="E13" s="484"/>
      <c r="F13" s="483" t="s">
        <v>1046</v>
      </c>
      <c r="G13" s="483"/>
      <c r="H13" s="483"/>
      <c r="I13" s="483"/>
      <c r="J13" s="483" t="s">
        <v>1167</v>
      </c>
      <c r="K13" s="483"/>
      <c r="L13" s="483"/>
    </row>
    <row r="14" spans="1:13">
      <c r="A14" s="482"/>
      <c r="B14" s="483"/>
      <c r="C14" s="483"/>
      <c r="D14" s="484"/>
      <c r="E14" s="484"/>
      <c r="F14" s="484"/>
      <c r="G14" s="483"/>
      <c r="H14" s="483"/>
      <c r="I14" s="483"/>
      <c r="J14" s="483"/>
      <c r="K14" s="483"/>
      <c r="L14" s="483"/>
    </row>
    <row r="15" spans="1:13">
      <c r="A15" s="483" t="s">
        <v>1117</v>
      </c>
      <c r="B15" s="483"/>
      <c r="C15" s="483"/>
      <c r="D15" s="484"/>
      <c r="E15" s="484"/>
      <c r="F15" s="484"/>
      <c r="G15" s="483"/>
      <c r="H15" s="483"/>
      <c r="I15" s="483"/>
      <c r="J15" s="483"/>
      <c r="K15" s="483"/>
      <c r="L15" s="483"/>
    </row>
    <row r="16" spans="1:13">
      <c r="A16" s="2138" t="s">
        <v>1118</v>
      </c>
      <c r="B16" s="2138"/>
      <c r="C16" s="2138"/>
      <c r="D16" s="2138"/>
      <c r="E16" s="2138"/>
      <c r="F16" s="2138"/>
      <c r="G16" s="2138"/>
      <c r="H16" s="2138"/>
      <c r="I16" s="2138"/>
      <c r="J16" s="2138"/>
      <c r="K16" s="2138"/>
      <c r="L16" s="2138"/>
    </row>
    <row r="17" spans="1:12">
      <c r="A17" s="2139" t="s">
        <v>1119</v>
      </c>
      <c r="B17" s="2139"/>
      <c r="C17" s="2139"/>
      <c r="D17" s="2139"/>
      <c r="E17" s="2139"/>
      <c r="F17" s="2139"/>
      <c r="G17" s="2139"/>
      <c r="H17" s="2139"/>
      <c r="I17" s="2139"/>
      <c r="J17" s="2139"/>
      <c r="K17" s="2139"/>
      <c r="L17" s="2139"/>
    </row>
    <row r="18" spans="1:12">
      <c r="A18" s="2139" t="s">
        <v>1120</v>
      </c>
      <c r="B18" s="2139"/>
      <c r="C18" s="2139"/>
      <c r="D18" s="2139"/>
      <c r="E18" s="2139"/>
      <c r="F18" s="2139"/>
      <c r="G18" s="2139"/>
      <c r="H18" s="2139"/>
      <c r="I18" s="2139"/>
      <c r="J18" s="2139"/>
      <c r="K18" s="2139"/>
      <c r="L18" s="2139"/>
    </row>
  </sheetData>
  <mergeCells count="18">
    <mergeCell ref="F4:H4"/>
    <mergeCell ref="K4:L4"/>
    <mergeCell ref="I1:J1"/>
    <mergeCell ref="K1:L1"/>
    <mergeCell ref="I2:J2"/>
    <mergeCell ref="K2:L2"/>
    <mergeCell ref="A3:L3"/>
    <mergeCell ref="A16:L16"/>
    <mergeCell ref="A17:L17"/>
    <mergeCell ref="A18:L18"/>
    <mergeCell ref="A5:A7"/>
    <mergeCell ref="B5:B7"/>
    <mergeCell ref="C5:I5"/>
    <mergeCell ref="J5:L5"/>
    <mergeCell ref="C6:C7"/>
    <mergeCell ref="D6:F6"/>
    <mergeCell ref="G6:I6"/>
    <mergeCell ref="J6:L6"/>
  </mergeCells>
  <phoneticPr fontId="3" type="noConversion"/>
  <hyperlinks>
    <hyperlink ref="M3" location="預告統計資料發布時間表!A1" display="回發布時間表" xr:uid="{0F6673DC-66AB-4A72-82BF-C88FB0F8FAEA}"/>
  </hyperlinks>
  <pageMargins left="0.7" right="0.7" top="0.75" bottom="0.75" header="0.3" footer="0.3"/>
  <pageSetup paperSize="9" orientation="landscape" horizontalDpi="4294967292" verticalDpi="4294967292"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0B722-624A-4CEE-8F57-378136B2500E}">
  <dimension ref="A1:M18"/>
  <sheetViews>
    <sheetView workbookViewId="0">
      <selection activeCell="M3" sqref="M3"/>
    </sheetView>
  </sheetViews>
  <sheetFormatPr defaultRowHeight="16.5"/>
  <cols>
    <col min="1" max="9" width="10.625" customWidth="1"/>
    <col min="10" max="10" width="9.375" customWidth="1"/>
    <col min="11" max="11" width="10.625" customWidth="1"/>
    <col min="12" max="12" width="12.125" customWidth="1"/>
  </cols>
  <sheetData>
    <row r="1" spans="1:13" ht="23.25" customHeight="1">
      <c r="A1" s="456" t="s">
        <v>1094</v>
      </c>
      <c r="B1" s="488"/>
      <c r="C1" s="488"/>
      <c r="D1" s="488"/>
      <c r="E1" s="488"/>
      <c r="F1" s="488"/>
      <c r="G1" s="488"/>
      <c r="H1" s="488"/>
      <c r="I1" s="2170" t="s">
        <v>733</v>
      </c>
      <c r="J1" s="2171"/>
      <c r="K1" s="2172" t="s">
        <v>1095</v>
      </c>
      <c r="L1" s="2173"/>
    </row>
    <row r="2" spans="1:13" ht="21.75" customHeight="1">
      <c r="A2" s="461" t="s">
        <v>1125</v>
      </c>
      <c r="B2" s="462" t="s">
        <v>1126</v>
      </c>
      <c r="C2" s="463"/>
      <c r="D2" s="463"/>
      <c r="E2" s="463"/>
      <c r="F2" s="463"/>
      <c r="G2" s="463"/>
      <c r="H2" s="465"/>
      <c r="I2" s="2174" t="s">
        <v>1004</v>
      </c>
      <c r="J2" s="2175"/>
      <c r="K2" s="2174" t="s">
        <v>1127</v>
      </c>
      <c r="L2" s="2176"/>
    </row>
    <row r="3" spans="1:13" ht="31.5" customHeight="1">
      <c r="A3" s="2177" t="s">
        <v>1128</v>
      </c>
      <c r="B3" s="2178"/>
      <c r="C3" s="2178"/>
      <c r="D3" s="2178"/>
      <c r="E3" s="2178"/>
      <c r="F3" s="2178"/>
      <c r="G3" s="2178"/>
      <c r="H3" s="2178"/>
      <c r="I3" s="2178"/>
      <c r="J3" s="2178"/>
      <c r="K3" s="2178"/>
      <c r="L3" s="2178"/>
      <c r="M3" s="23" t="s">
        <v>105</v>
      </c>
    </row>
    <row r="4" spans="1:13" ht="28.5" customHeight="1" thickBot="1">
      <c r="A4" s="466"/>
      <c r="B4" s="467"/>
      <c r="C4" s="467"/>
      <c r="D4" s="467"/>
      <c r="E4" s="467"/>
      <c r="F4" s="2153" t="s">
        <v>1166</v>
      </c>
      <c r="G4" s="2153"/>
      <c r="H4" s="2153"/>
      <c r="I4" s="467"/>
      <c r="J4" s="467"/>
      <c r="K4" s="2154" t="s">
        <v>1100</v>
      </c>
      <c r="L4" s="2154"/>
    </row>
    <row r="5" spans="1:13" ht="39.950000000000003" customHeight="1">
      <c r="A5" s="2140" t="s">
        <v>1129</v>
      </c>
      <c r="B5" s="2163" t="s">
        <v>974</v>
      </c>
      <c r="C5" s="2164" t="s">
        <v>1130</v>
      </c>
      <c r="D5" s="2164"/>
      <c r="E5" s="2164"/>
      <c r="F5" s="2164"/>
      <c r="G5" s="2164"/>
      <c r="H5" s="2165" t="s">
        <v>1131</v>
      </c>
      <c r="I5" s="2164"/>
      <c r="J5" s="2164"/>
      <c r="K5" s="2164"/>
      <c r="L5" s="2164"/>
    </row>
    <row r="6" spans="1:13" ht="39.950000000000003" customHeight="1">
      <c r="A6" s="2141"/>
      <c r="B6" s="2144"/>
      <c r="C6" s="2166" t="s">
        <v>1132</v>
      </c>
      <c r="D6" s="2151" t="s">
        <v>1106</v>
      </c>
      <c r="E6" s="2151"/>
      <c r="F6" s="2151"/>
      <c r="G6" s="2167" t="s">
        <v>1133</v>
      </c>
      <c r="H6" s="2151" t="s">
        <v>1132</v>
      </c>
      <c r="I6" s="2151" t="s">
        <v>1106</v>
      </c>
      <c r="J6" s="2151"/>
      <c r="K6" s="2151"/>
      <c r="L6" s="2167" t="s">
        <v>1133</v>
      </c>
    </row>
    <row r="7" spans="1:13" ht="39.950000000000003" customHeight="1" thickBot="1">
      <c r="A7" s="2142"/>
      <c r="B7" s="2145"/>
      <c r="C7" s="2149"/>
      <c r="D7" s="468" t="s">
        <v>1109</v>
      </c>
      <c r="E7" s="468" t="s">
        <v>1134</v>
      </c>
      <c r="F7" s="468" t="s">
        <v>1135</v>
      </c>
      <c r="G7" s="2168"/>
      <c r="H7" s="2169"/>
      <c r="I7" s="468" t="s">
        <v>1109</v>
      </c>
      <c r="J7" s="468" t="s">
        <v>1134</v>
      </c>
      <c r="K7" s="468" t="s">
        <v>1135</v>
      </c>
      <c r="L7" s="2168"/>
    </row>
    <row r="8" spans="1:13" ht="39.950000000000003" customHeight="1">
      <c r="A8" s="470" t="s">
        <v>1136</v>
      </c>
      <c r="B8" s="489">
        <f>C8+H8</f>
        <v>15</v>
      </c>
      <c r="C8" s="490">
        <v>11</v>
      </c>
      <c r="D8" s="490">
        <v>0</v>
      </c>
      <c r="E8" s="490">
        <v>0</v>
      </c>
      <c r="F8" s="490">
        <v>0</v>
      </c>
      <c r="G8" s="491">
        <v>11</v>
      </c>
      <c r="H8" s="490">
        <v>4</v>
      </c>
      <c r="I8" s="490">
        <v>0</v>
      </c>
      <c r="J8" s="490">
        <v>0</v>
      </c>
      <c r="K8" s="490">
        <v>0</v>
      </c>
      <c r="L8" s="491">
        <v>4</v>
      </c>
    </row>
    <row r="9" spans="1:13" ht="39.950000000000003" customHeight="1">
      <c r="A9" s="474" t="s">
        <v>1113</v>
      </c>
      <c r="B9" s="489">
        <f>C9+H9</f>
        <v>0</v>
      </c>
      <c r="C9" s="492">
        <v>0</v>
      </c>
      <c r="D9" s="492">
        <v>0</v>
      </c>
      <c r="E9" s="476">
        <v>0</v>
      </c>
      <c r="F9" s="476">
        <v>0</v>
      </c>
      <c r="G9" s="477">
        <v>0</v>
      </c>
      <c r="H9" s="492">
        <v>0</v>
      </c>
      <c r="I9" s="492">
        <v>0</v>
      </c>
      <c r="J9" s="476">
        <v>0</v>
      </c>
      <c r="K9" s="476">
        <v>0</v>
      </c>
      <c r="L9" s="477">
        <v>0</v>
      </c>
    </row>
    <row r="10" spans="1:13" ht="39.950000000000003" customHeight="1">
      <c r="A10" s="474" t="s">
        <v>1114</v>
      </c>
      <c r="B10" s="489">
        <v>15</v>
      </c>
      <c r="C10" s="492">
        <v>11</v>
      </c>
      <c r="D10" s="492">
        <v>0</v>
      </c>
      <c r="E10" s="476">
        <v>0</v>
      </c>
      <c r="F10" s="476">
        <v>0</v>
      </c>
      <c r="G10" s="477">
        <v>11</v>
      </c>
      <c r="H10" s="492">
        <v>0</v>
      </c>
      <c r="I10" s="492">
        <v>0</v>
      </c>
      <c r="J10" s="476">
        <v>0</v>
      </c>
      <c r="K10" s="476">
        <v>0</v>
      </c>
      <c r="L10" s="477">
        <v>4</v>
      </c>
    </row>
    <row r="11" spans="1:13" ht="39.950000000000003" customHeight="1" thickBot="1">
      <c r="A11" s="478" t="s">
        <v>1115</v>
      </c>
      <c r="B11" s="493">
        <f>C11+H11</f>
        <v>0</v>
      </c>
      <c r="C11" s="494">
        <v>0</v>
      </c>
      <c r="D11" s="494">
        <v>0</v>
      </c>
      <c r="E11" s="480">
        <v>0</v>
      </c>
      <c r="F11" s="480">
        <v>0</v>
      </c>
      <c r="G11" s="481">
        <v>0</v>
      </c>
      <c r="H11" s="494">
        <v>0</v>
      </c>
      <c r="I11" s="494">
        <v>0</v>
      </c>
      <c r="J11" s="480">
        <v>0</v>
      </c>
      <c r="K11" s="480">
        <v>0</v>
      </c>
      <c r="L11" s="481">
        <v>0</v>
      </c>
    </row>
    <row r="12" spans="1:13" ht="39.950000000000003" customHeight="1">
      <c r="A12" s="482" t="s">
        <v>910</v>
      </c>
      <c r="B12" s="483"/>
      <c r="C12" s="483" t="s">
        <v>911</v>
      </c>
      <c r="D12" s="483"/>
      <c r="E12" s="483"/>
      <c r="F12" s="482" t="s">
        <v>1137</v>
      </c>
      <c r="G12" s="483"/>
      <c r="H12" s="483"/>
      <c r="I12" s="483"/>
      <c r="J12" s="485" t="s">
        <v>1116</v>
      </c>
      <c r="K12" s="483"/>
      <c r="L12" s="483"/>
    </row>
    <row r="13" spans="1:13" ht="27" customHeight="1">
      <c r="A13" s="483"/>
      <c r="B13" s="483"/>
      <c r="C13" s="484"/>
      <c r="D13" s="483"/>
      <c r="E13" s="483"/>
      <c r="F13" s="483" t="s">
        <v>1046</v>
      </c>
      <c r="G13" s="483"/>
      <c r="H13" s="483"/>
      <c r="I13" s="483"/>
      <c r="J13" s="483" t="s">
        <v>1167</v>
      </c>
      <c r="K13" s="483"/>
      <c r="L13" s="483"/>
    </row>
    <row r="14" spans="1:13">
      <c r="A14" s="482"/>
      <c r="B14" s="483"/>
      <c r="C14" s="484"/>
      <c r="D14" s="484"/>
      <c r="E14" s="483"/>
      <c r="F14" s="483"/>
      <c r="G14" s="483"/>
      <c r="H14" s="483"/>
      <c r="I14" s="483"/>
      <c r="J14" s="483"/>
      <c r="K14" s="483"/>
      <c r="L14" s="483"/>
    </row>
    <row r="15" spans="1:13">
      <c r="A15" s="2138" t="s">
        <v>1117</v>
      </c>
      <c r="B15" s="2138"/>
      <c r="C15" s="2138"/>
      <c r="D15" s="2138"/>
      <c r="E15" s="2138"/>
      <c r="F15" s="2138"/>
      <c r="G15" s="2138"/>
      <c r="H15" s="483"/>
      <c r="I15" s="483"/>
      <c r="J15" s="483"/>
      <c r="K15" s="483"/>
      <c r="L15" s="483"/>
    </row>
    <row r="16" spans="1:13">
      <c r="A16" s="2138" t="s">
        <v>1138</v>
      </c>
      <c r="B16" s="2138"/>
      <c r="C16" s="2138"/>
      <c r="D16" s="2138"/>
      <c r="E16" s="2138"/>
      <c r="F16" s="2138"/>
      <c r="G16" s="2138"/>
      <c r="H16" s="2138"/>
      <c r="I16" s="2138"/>
      <c r="J16" s="2138"/>
      <c r="K16" s="2138"/>
      <c r="L16" s="2138"/>
    </row>
    <row r="17" spans="1:12">
      <c r="A17" s="2139" t="s">
        <v>1119</v>
      </c>
      <c r="B17" s="2139"/>
      <c r="C17" s="2139"/>
      <c r="D17" s="2139"/>
      <c r="E17" s="2139"/>
      <c r="F17" s="2139"/>
      <c r="G17" s="2139"/>
      <c r="H17" s="2139"/>
      <c r="I17" s="2139"/>
      <c r="J17" s="2139"/>
      <c r="K17" s="2139"/>
      <c r="L17" s="2139"/>
    </row>
    <row r="18" spans="1:12">
      <c r="A18" s="2139" t="s">
        <v>1120</v>
      </c>
      <c r="B18" s="2139"/>
      <c r="C18" s="2139"/>
      <c r="D18" s="2139"/>
      <c r="E18" s="2139"/>
      <c r="F18" s="2139"/>
      <c r="G18" s="2139"/>
      <c r="H18" s="2139"/>
      <c r="I18" s="2139"/>
      <c r="J18" s="2139"/>
      <c r="K18" s="2139"/>
      <c r="L18" s="2139"/>
    </row>
  </sheetData>
  <mergeCells count="21">
    <mergeCell ref="F4:H4"/>
    <mergeCell ref="K4:L4"/>
    <mergeCell ref="I1:J1"/>
    <mergeCell ref="K1:L1"/>
    <mergeCell ref="I2:J2"/>
    <mergeCell ref="K2:L2"/>
    <mergeCell ref="A3:L3"/>
    <mergeCell ref="A15:G15"/>
    <mergeCell ref="A16:L16"/>
    <mergeCell ref="A17:L17"/>
    <mergeCell ref="A18:L18"/>
    <mergeCell ref="A5:A7"/>
    <mergeCell ref="B5:B7"/>
    <mergeCell ref="C5:G5"/>
    <mergeCell ref="H5:L5"/>
    <mergeCell ref="C6:C7"/>
    <mergeCell ref="D6:F6"/>
    <mergeCell ref="G6:G7"/>
    <mergeCell ref="H6:H7"/>
    <mergeCell ref="I6:K6"/>
    <mergeCell ref="L6:L7"/>
  </mergeCells>
  <phoneticPr fontId="3" type="noConversion"/>
  <hyperlinks>
    <hyperlink ref="M3" location="預告統計資料發布時間表!A1" display="回發布時間表" xr:uid="{B0BE35D1-5A41-41E4-9AD2-AB7A6478977D}"/>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98692-BD0E-43A2-A72B-D8658F22F0FF}">
  <dimension ref="A1:I15"/>
  <sheetViews>
    <sheetView workbookViewId="0">
      <selection activeCell="I3" sqref="I3"/>
    </sheetView>
  </sheetViews>
  <sheetFormatPr defaultRowHeight="16.5"/>
  <cols>
    <col min="1" max="1" width="13" customWidth="1"/>
    <col min="2" max="2" width="15.625" customWidth="1"/>
    <col min="3" max="4" width="13.5" customWidth="1"/>
    <col min="5" max="5" width="13.375" customWidth="1"/>
    <col min="6" max="6" width="15.625" customWidth="1"/>
    <col min="7" max="7" width="15.875" customWidth="1"/>
    <col min="8" max="8" width="23.75" customWidth="1"/>
  </cols>
  <sheetData>
    <row r="1" spans="1:9" ht="29.25" customHeight="1" thickBot="1">
      <c r="A1" s="495" t="s">
        <v>1139</v>
      </c>
      <c r="B1" s="496"/>
      <c r="C1" s="497"/>
      <c r="D1" s="498"/>
      <c r="E1" s="499"/>
      <c r="F1" s="500"/>
      <c r="G1" s="495" t="s">
        <v>733</v>
      </c>
      <c r="H1" s="495" t="s">
        <v>1140</v>
      </c>
    </row>
    <row r="2" spans="1:9" ht="22.5" customHeight="1" thickBot="1">
      <c r="A2" s="495" t="s">
        <v>1096</v>
      </c>
      <c r="B2" s="501" t="s">
        <v>1126</v>
      </c>
      <c r="C2" s="501"/>
      <c r="D2" s="502"/>
      <c r="E2" s="503"/>
      <c r="F2" s="504"/>
      <c r="G2" s="495" t="s">
        <v>1004</v>
      </c>
      <c r="H2" s="495" t="s">
        <v>1141</v>
      </c>
    </row>
    <row r="3" spans="1:9" ht="39.950000000000003" customHeight="1">
      <c r="A3" s="2179" t="s">
        <v>1142</v>
      </c>
      <c r="B3" s="2180"/>
      <c r="C3" s="2180"/>
      <c r="D3" s="2180"/>
      <c r="E3" s="2180"/>
      <c r="F3" s="2180"/>
      <c r="G3" s="2180"/>
      <c r="H3" s="2180"/>
      <c r="I3" s="23" t="s">
        <v>105</v>
      </c>
    </row>
    <row r="4" spans="1:9" ht="39.950000000000003" customHeight="1" thickBot="1">
      <c r="A4" s="2181" t="s">
        <v>1168</v>
      </c>
      <c r="B4" s="2181"/>
      <c r="C4" s="2181"/>
      <c r="D4" s="2181"/>
      <c r="E4" s="2181"/>
      <c r="F4" s="2181"/>
      <c r="G4" s="2181"/>
      <c r="H4" s="505" t="s">
        <v>1143</v>
      </c>
    </row>
    <row r="5" spans="1:9" ht="39.950000000000003" customHeight="1">
      <c r="A5" s="2182" t="s">
        <v>1144</v>
      </c>
      <c r="B5" s="2184" t="s">
        <v>1132</v>
      </c>
      <c r="C5" s="2186" t="s">
        <v>1145</v>
      </c>
      <c r="D5" s="2187"/>
      <c r="E5" s="2188"/>
      <c r="F5" s="2187" t="s">
        <v>1146</v>
      </c>
      <c r="G5" s="2187"/>
      <c r="H5" s="2187"/>
    </row>
    <row r="6" spans="1:9" ht="39.950000000000003" customHeight="1" thickBot="1">
      <c r="A6" s="2183"/>
      <c r="B6" s="2185"/>
      <c r="C6" s="506" t="s">
        <v>1109</v>
      </c>
      <c r="D6" s="507" t="s">
        <v>1147</v>
      </c>
      <c r="E6" s="508" t="s">
        <v>1133</v>
      </c>
      <c r="F6" s="507" t="s">
        <v>1109</v>
      </c>
      <c r="G6" s="507" t="s">
        <v>1147</v>
      </c>
      <c r="H6" s="509" t="s">
        <v>1133</v>
      </c>
    </row>
    <row r="7" spans="1:9" ht="39.950000000000003" customHeight="1">
      <c r="A7" s="510" t="s">
        <v>1132</v>
      </c>
      <c r="B7" s="511">
        <v>0</v>
      </c>
      <c r="C7" s="511">
        <v>0</v>
      </c>
      <c r="D7" s="511">
        <v>0</v>
      </c>
      <c r="E7" s="511">
        <v>0</v>
      </c>
      <c r="F7" s="511">
        <v>0</v>
      </c>
      <c r="G7" s="511">
        <v>0</v>
      </c>
      <c r="H7" s="512">
        <v>0</v>
      </c>
    </row>
    <row r="8" spans="1:9" ht="39.950000000000003" customHeight="1">
      <c r="A8" s="513" t="s">
        <v>1148</v>
      </c>
      <c r="B8" s="514">
        <v>0</v>
      </c>
      <c r="C8" s="514">
        <v>0</v>
      </c>
      <c r="D8" s="514">
        <v>0</v>
      </c>
      <c r="E8" s="514">
        <v>0</v>
      </c>
      <c r="F8" s="514">
        <v>0</v>
      </c>
      <c r="G8" s="514">
        <v>0</v>
      </c>
      <c r="H8" s="515">
        <v>0</v>
      </c>
    </row>
    <row r="9" spans="1:9" ht="39.950000000000003" customHeight="1" thickBot="1">
      <c r="A9" s="516" t="s">
        <v>1149</v>
      </c>
      <c r="B9" s="517">
        <v>0</v>
      </c>
      <c r="C9" s="517">
        <v>0</v>
      </c>
      <c r="D9" s="517">
        <v>0</v>
      </c>
      <c r="E9" s="517">
        <v>0</v>
      </c>
      <c r="F9" s="517">
        <v>0</v>
      </c>
      <c r="G9" s="517">
        <v>0</v>
      </c>
      <c r="H9" s="518">
        <v>0</v>
      </c>
    </row>
    <row r="10" spans="1:9" ht="39.950000000000003" customHeight="1">
      <c r="A10" s="482" t="s">
        <v>910</v>
      </c>
      <c r="B10" s="483"/>
      <c r="C10" s="483" t="s">
        <v>911</v>
      </c>
      <c r="D10" s="484"/>
      <c r="E10" s="482" t="s">
        <v>1045</v>
      </c>
      <c r="F10" s="483"/>
      <c r="G10" s="485" t="s">
        <v>1116</v>
      </c>
      <c r="H10" s="486"/>
    </row>
    <row r="11" spans="1:9" ht="28.5" customHeight="1">
      <c r="A11" s="483"/>
      <c r="B11" s="483"/>
      <c r="C11" s="484"/>
      <c r="D11" s="484"/>
      <c r="E11" s="483" t="s">
        <v>1046</v>
      </c>
      <c r="F11" s="483"/>
      <c r="G11" s="483" t="s">
        <v>1167</v>
      </c>
      <c r="H11" s="519"/>
    </row>
    <row r="12" spans="1:9" ht="39.950000000000003" customHeight="1">
      <c r="A12" s="482"/>
      <c r="B12" s="483"/>
      <c r="C12" s="484"/>
      <c r="D12" s="484"/>
      <c r="E12" s="484"/>
      <c r="F12" s="483"/>
      <c r="G12" s="483"/>
      <c r="H12" s="483"/>
    </row>
    <row r="13" spans="1:9">
      <c r="A13" s="483" t="s">
        <v>1117</v>
      </c>
      <c r="B13" s="483"/>
      <c r="C13" s="483"/>
      <c r="D13" s="484"/>
      <c r="E13" s="484"/>
      <c r="F13" s="484"/>
      <c r="G13" s="483"/>
      <c r="H13" s="483"/>
    </row>
    <row r="14" spans="1:9">
      <c r="A14" s="2138" t="s">
        <v>1150</v>
      </c>
      <c r="B14" s="2138"/>
      <c r="C14" s="2138"/>
      <c r="D14" s="2138"/>
      <c r="E14" s="2138"/>
      <c r="F14" s="2138"/>
      <c r="G14" s="2138"/>
      <c r="H14" s="2138"/>
    </row>
    <row r="15" spans="1:9">
      <c r="A15" s="2139" t="s">
        <v>1151</v>
      </c>
      <c r="B15" s="2139"/>
      <c r="C15" s="2139"/>
      <c r="D15" s="2139"/>
      <c r="E15" s="2139"/>
      <c r="F15" s="2139"/>
      <c r="G15" s="2139"/>
      <c r="H15" s="2139"/>
    </row>
  </sheetData>
  <mergeCells count="8">
    <mergeCell ref="A14:H14"/>
    <mergeCell ref="A15:H15"/>
    <mergeCell ref="A3:H3"/>
    <mergeCell ref="A4:G4"/>
    <mergeCell ref="A5:A6"/>
    <mergeCell ref="B5:B6"/>
    <mergeCell ref="C5:E5"/>
    <mergeCell ref="F5:H5"/>
  </mergeCells>
  <phoneticPr fontId="3" type="noConversion"/>
  <hyperlinks>
    <hyperlink ref="I3" location="預告統計資料發布時間表!A1" display="回發布時間表" xr:uid="{7396B159-4827-4AAF-A1DF-BDB27FBB9744}"/>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2B54C-47A4-4B57-B10C-B9452A006CCC}">
  <dimension ref="A1:I15"/>
  <sheetViews>
    <sheetView workbookViewId="0">
      <selection activeCell="I3" sqref="I3"/>
    </sheetView>
  </sheetViews>
  <sheetFormatPr defaultRowHeight="16.5"/>
  <cols>
    <col min="1" max="1" width="14.5" customWidth="1"/>
    <col min="2" max="2" width="13.625" customWidth="1"/>
    <col min="3" max="3" width="14.25" customWidth="1"/>
    <col min="4" max="4" width="14.5" customWidth="1"/>
    <col min="5" max="5" width="13.25" customWidth="1"/>
    <col min="6" max="6" width="15.625" customWidth="1"/>
    <col min="7" max="7" width="15.125" customWidth="1"/>
    <col min="8" max="8" width="22.25" customWidth="1"/>
  </cols>
  <sheetData>
    <row r="1" spans="1:9" ht="24" customHeight="1" thickBot="1">
      <c r="A1" s="495" t="s">
        <v>1139</v>
      </c>
      <c r="B1" s="520"/>
      <c r="C1" s="521"/>
      <c r="D1" s="521"/>
      <c r="E1" s="522"/>
      <c r="F1" s="523"/>
      <c r="G1" s="524" t="s">
        <v>733</v>
      </c>
      <c r="H1" s="525" t="s">
        <v>1095</v>
      </c>
    </row>
    <row r="2" spans="1:9" ht="24.75" customHeight="1" thickBot="1">
      <c r="A2" s="495" t="s">
        <v>1096</v>
      </c>
      <c r="B2" s="501" t="s">
        <v>1126</v>
      </c>
      <c r="C2" s="526"/>
      <c r="D2" s="526"/>
      <c r="E2" s="527"/>
      <c r="F2" s="528"/>
      <c r="G2" s="529" t="s">
        <v>1004</v>
      </c>
      <c r="H2" s="530" t="s">
        <v>1152</v>
      </c>
    </row>
    <row r="3" spans="1:9" ht="39.950000000000003" customHeight="1">
      <c r="A3" s="2179" t="s">
        <v>1153</v>
      </c>
      <c r="B3" s="2180"/>
      <c r="C3" s="2180"/>
      <c r="D3" s="2180"/>
      <c r="E3" s="2180"/>
      <c r="F3" s="2180"/>
      <c r="G3" s="2180"/>
      <c r="H3" s="2180"/>
      <c r="I3" s="23" t="s">
        <v>105</v>
      </c>
    </row>
    <row r="4" spans="1:9" ht="39.950000000000003" customHeight="1" thickBot="1">
      <c r="A4" s="2189" t="s">
        <v>1169</v>
      </c>
      <c r="B4" s="2189"/>
      <c r="C4" s="2189"/>
      <c r="D4" s="2189"/>
      <c r="E4" s="2189"/>
      <c r="F4" s="2189"/>
      <c r="G4" s="2189"/>
      <c r="H4" s="531" t="s">
        <v>1143</v>
      </c>
    </row>
    <row r="5" spans="1:9" ht="39.950000000000003" customHeight="1">
      <c r="A5" s="2182" t="s">
        <v>1144</v>
      </c>
      <c r="B5" s="2184" t="s">
        <v>1132</v>
      </c>
      <c r="C5" s="2186" t="s">
        <v>1154</v>
      </c>
      <c r="D5" s="2187"/>
      <c r="E5" s="2188"/>
      <c r="F5" s="2186" t="s">
        <v>1155</v>
      </c>
      <c r="G5" s="2187"/>
      <c r="H5" s="2187"/>
    </row>
    <row r="6" spans="1:9" ht="39.950000000000003" customHeight="1" thickBot="1">
      <c r="A6" s="2183"/>
      <c r="B6" s="2185"/>
      <c r="C6" s="507" t="s">
        <v>1109</v>
      </c>
      <c r="D6" s="507" t="s">
        <v>1147</v>
      </c>
      <c r="E6" s="508" t="s">
        <v>1133</v>
      </c>
      <c r="F6" s="506" t="s">
        <v>1109</v>
      </c>
      <c r="G6" s="507" t="s">
        <v>1147</v>
      </c>
      <c r="H6" s="509" t="s">
        <v>1133</v>
      </c>
    </row>
    <row r="7" spans="1:9" ht="39.950000000000003" customHeight="1" thickBot="1">
      <c r="A7" s="510" t="s">
        <v>1132</v>
      </c>
      <c r="B7" s="532">
        <v>4</v>
      </c>
      <c r="C7" s="532">
        <v>4</v>
      </c>
      <c r="D7" s="532">
        <v>0</v>
      </c>
      <c r="E7" s="532">
        <v>4</v>
      </c>
      <c r="F7" s="532">
        <v>0</v>
      </c>
      <c r="G7" s="532">
        <v>0</v>
      </c>
      <c r="H7" s="533">
        <v>0</v>
      </c>
    </row>
    <row r="8" spans="1:9" ht="39.950000000000003" customHeight="1" thickBot="1">
      <c r="A8" s="513" t="s">
        <v>1148</v>
      </c>
      <c r="B8" s="532">
        <v>2</v>
      </c>
      <c r="C8" s="532">
        <v>2</v>
      </c>
      <c r="D8" s="532">
        <v>0</v>
      </c>
      <c r="E8" s="532">
        <v>2</v>
      </c>
      <c r="F8" s="532">
        <v>0</v>
      </c>
      <c r="G8" s="532">
        <v>0</v>
      </c>
      <c r="H8" s="533">
        <v>0</v>
      </c>
    </row>
    <row r="9" spans="1:9" ht="39.950000000000003" customHeight="1" thickBot="1">
      <c r="A9" s="516" t="s">
        <v>1149</v>
      </c>
      <c r="B9" s="534">
        <v>2</v>
      </c>
      <c r="C9" s="534">
        <v>2</v>
      </c>
      <c r="D9" s="534">
        <v>0</v>
      </c>
      <c r="E9" s="534">
        <v>2</v>
      </c>
      <c r="F9" s="534">
        <v>0</v>
      </c>
      <c r="G9" s="534">
        <v>0</v>
      </c>
      <c r="H9" s="535">
        <v>0</v>
      </c>
    </row>
    <row r="10" spans="1:9" ht="39.950000000000003" customHeight="1">
      <c r="A10" s="482" t="s">
        <v>910</v>
      </c>
      <c r="B10" s="483"/>
      <c r="C10" s="483" t="s">
        <v>911</v>
      </c>
      <c r="D10" s="484"/>
      <c r="E10" s="482" t="s">
        <v>1045</v>
      </c>
      <c r="F10" s="483"/>
      <c r="G10" s="485" t="s">
        <v>1116</v>
      </c>
      <c r="H10" s="486"/>
    </row>
    <row r="11" spans="1:9" ht="25.5" customHeight="1">
      <c r="A11" s="483"/>
      <c r="B11" s="483"/>
      <c r="C11" s="484"/>
      <c r="D11" s="484"/>
      <c r="E11" s="483" t="s">
        <v>1046</v>
      </c>
      <c r="F11" s="483"/>
      <c r="G11" s="483" t="s">
        <v>1167</v>
      </c>
      <c r="H11" s="519"/>
    </row>
    <row r="12" spans="1:9">
      <c r="A12" s="482"/>
      <c r="B12" s="483"/>
      <c r="C12" s="484"/>
      <c r="D12" s="484"/>
      <c r="E12" s="484"/>
      <c r="F12" s="483"/>
      <c r="G12" s="483"/>
      <c r="H12" s="483"/>
    </row>
    <row r="13" spans="1:9">
      <c r="A13" s="483" t="s">
        <v>1117</v>
      </c>
      <c r="B13" s="483"/>
      <c r="C13" s="483"/>
      <c r="D13" s="484"/>
      <c r="E13" s="484"/>
      <c r="F13" s="484"/>
      <c r="G13" s="483"/>
      <c r="H13" s="483"/>
    </row>
    <row r="14" spans="1:9">
      <c r="A14" s="2138" t="s">
        <v>1156</v>
      </c>
      <c r="B14" s="2138"/>
      <c r="C14" s="2138"/>
      <c r="D14" s="2138"/>
      <c r="E14" s="2138"/>
      <c r="F14" s="2138"/>
      <c r="G14" s="2138"/>
      <c r="H14" s="2138"/>
    </row>
    <row r="15" spans="1:9">
      <c r="A15" s="2139" t="s">
        <v>1151</v>
      </c>
      <c r="B15" s="2139"/>
      <c r="C15" s="2139"/>
      <c r="D15" s="2139"/>
      <c r="E15" s="2139"/>
      <c r="F15" s="2139"/>
      <c r="G15" s="2139"/>
      <c r="H15" s="2139"/>
    </row>
  </sheetData>
  <mergeCells count="8">
    <mergeCell ref="A14:H14"/>
    <mergeCell ref="A15:H15"/>
    <mergeCell ref="A3:H3"/>
    <mergeCell ref="A4:G4"/>
    <mergeCell ref="A5:A6"/>
    <mergeCell ref="B5:B6"/>
    <mergeCell ref="C5:E5"/>
    <mergeCell ref="F5:H5"/>
  </mergeCells>
  <phoneticPr fontId="3" type="noConversion"/>
  <hyperlinks>
    <hyperlink ref="I3" location="預告統計資料發布時間表!A1" display="回發布時間表" xr:uid="{FB9FEBC5-C6E4-4C61-8C72-123871F658D2}"/>
  </hyperlinks>
  <pageMargins left="0.25" right="0.25" top="0.75" bottom="0.75" header="0.3" footer="0.3"/>
  <pageSetup paperSize="9" orientation="landscape"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920B-98FD-4ADF-845C-08DFDEF185A2}">
  <dimension ref="A1:I15"/>
  <sheetViews>
    <sheetView workbookViewId="0">
      <selection activeCell="I3" sqref="I3"/>
    </sheetView>
  </sheetViews>
  <sheetFormatPr defaultRowHeight="16.5"/>
  <cols>
    <col min="1" max="7" width="15.625" customWidth="1"/>
    <col min="8" max="8" width="21.125" customWidth="1"/>
  </cols>
  <sheetData>
    <row r="1" spans="1:9" ht="24" customHeight="1" thickBot="1">
      <c r="A1" s="495" t="s">
        <v>1139</v>
      </c>
      <c r="B1" s="520"/>
      <c r="C1" s="521"/>
      <c r="D1" s="521"/>
      <c r="E1" s="522"/>
      <c r="F1" s="523"/>
      <c r="G1" s="524" t="s">
        <v>733</v>
      </c>
      <c r="H1" s="525" t="s">
        <v>1095</v>
      </c>
    </row>
    <row r="2" spans="1:9" ht="24.75" customHeight="1" thickBot="1">
      <c r="A2" s="495" t="s">
        <v>1096</v>
      </c>
      <c r="B2" s="501" t="s">
        <v>1126</v>
      </c>
      <c r="C2" s="526"/>
      <c r="D2" s="526"/>
      <c r="E2" s="527"/>
      <c r="F2" s="528"/>
      <c r="G2" s="529" t="s">
        <v>1004</v>
      </c>
      <c r="H2" s="530" t="s">
        <v>1157</v>
      </c>
    </row>
    <row r="3" spans="1:9" ht="39.950000000000003" customHeight="1">
      <c r="A3" s="2190" t="s">
        <v>1158</v>
      </c>
      <c r="B3" s="2180"/>
      <c r="C3" s="2180"/>
      <c r="D3" s="2180"/>
      <c r="E3" s="2180"/>
      <c r="F3" s="2180"/>
      <c r="G3" s="2180"/>
      <c r="H3" s="2180"/>
      <c r="I3" s="23" t="s">
        <v>105</v>
      </c>
    </row>
    <row r="4" spans="1:9" ht="39.950000000000003" customHeight="1" thickBot="1">
      <c r="A4" s="2189" t="s">
        <v>1170</v>
      </c>
      <c r="B4" s="2189"/>
      <c r="C4" s="2189"/>
      <c r="D4" s="2189"/>
      <c r="E4" s="2189"/>
      <c r="F4" s="2189"/>
      <c r="G4" s="2189"/>
      <c r="H4" s="505" t="s">
        <v>1143</v>
      </c>
    </row>
    <row r="5" spans="1:9" ht="39.950000000000003" customHeight="1">
      <c r="A5" s="2182" t="s">
        <v>1144</v>
      </c>
      <c r="B5" s="2184" t="s">
        <v>1132</v>
      </c>
      <c r="C5" s="2186" t="s">
        <v>1154</v>
      </c>
      <c r="D5" s="2187"/>
      <c r="E5" s="2188"/>
      <c r="F5" s="2186" t="s">
        <v>1155</v>
      </c>
      <c r="G5" s="2187"/>
      <c r="H5" s="2187"/>
    </row>
    <row r="6" spans="1:9" ht="39.950000000000003" customHeight="1" thickBot="1">
      <c r="A6" s="2183"/>
      <c r="B6" s="2185"/>
      <c r="C6" s="507" t="s">
        <v>1109</v>
      </c>
      <c r="D6" s="507" t="s">
        <v>1147</v>
      </c>
      <c r="E6" s="508" t="s">
        <v>1133</v>
      </c>
      <c r="F6" s="506" t="s">
        <v>1109</v>
      </c>
      <c r="G6" s="507" t="s">
        <v>1147</v>
      </c>
      <c r="H6" s="509" t="s">
        <v>1133</v>
      </c>
    </row>
    <row r="7" spans="1:9" ht="39.950000000000003" customHeight="1" thickBot="1">
      <c r="A7" s="510" t="s">
        <v>1132</v>
      </c>
      <c r="B7" s="532">
        <v>0</v>
      </c>
      <c r="C7" s="532">
        <v>0</v>
      </c>
      <c r="D7" s="532">
        <v>0</v>
      </c>
      <c r="E7" s="532">
        <v>0</v>
      </c>
      <c r="F7" s="532">
        <v>0</v>
      </c>
      <c r="G7" s="532">
        <v>0</v>
      </c>
      <c r="H7" s="533">
        <v>0</v>
      </c>
    </row>
    <row r="8" spans="1:9" ht="39.950000000000003" customHeight="1" thickBot="1">
      <c r="A8" s="513" t="s">
        <v>1148</v>
      </c>
      <c r="B8" s="532">
        <v>0</v>
      </c>
      <c r="C8" s="532">
        <v>0</v>
      </c>
      <c r="D8" s="532">
        <v>0</v>
      </c>
      <c r="E8" s="532">
        <v>0</v>
      </c>
      <c r="F8" s="532">
        <v>0</v>
      </c>
      <c r="G8" s="532">
        <v>0</v>
      </c>
      <c r="H8" s="533">
        <v>0</v>
      </c>
    </row>
    <row r="9" spans="1:9" ht="39.950000000000003" customHeight="1" thickBot="1">
      <c r="A9" s="516" t="s">
        <v>1149</v>
      </c>
      <c r="B9" s="534">
        <v>0</v>
      </c>
      <c r="C9" s="534">
        <v>0</v>
      </c>
      <c r="D9" s="534">
        <v>0</v>
      </c>
      <c r="E9" s="534">
        <v>0</v>
      </c>
      <c r="F9" s="534">
        <v>0</v>
      </c>
      <c r="G9" s="534">
        <v>0</v>
      </c>
      <c r="H9" s="535">
        <v>0</v>
      </c>
    </row>
    <row r="10" spans="1:9" ht="39.950000000000003" customHeight="1">
      <c r="A10" s="482" t="s">
        <v>910</v>
      </c>
      <c r="B10" s="483"/>
      <c r="C10" s="483" t="s">
        <v>911</v>
      </c>
      <c r="D10" s="484"/>
      <c r="E10" s="482" t="s">
        <v>1045</v>
      </c>
      <c r="F10" s="483"/>
      <c r="G10" s="485" t="s">
        <v>1116</v>
      </c>
      <c r="H10" s="486"/>
    </row>
    <row r="11" spans="1:9" ht="25.5" customHeight="1">
      <c r="A11" s="483"/>
      <c r="B11" s="483"/>
      <c r="C11" s="484"/>
      <c r="D11" s="484"/>
      <c r="E11" s="483" t="s">
        <v>1046</v>
      </c>
      <c r="F11" s="483"/>
      <c r="G11" s="483" t="s">
        <v>1167</v>
      </c>
      <c r="H11" s="519"/>
    </row>
    <row r="12" spans="1:9">
      <c r="A12" s="482"/>
      <c r="B12" s="483"/>
      <c r="C12" s="484"/>
      <c r="D12" s="484"/>
      <c r="E12" s="484"/>
      <c r="F12" s="483"/>
      <c r="G12" s="483"/>
      <c r="H12" s="483"/>
    </row>
    <row r="13" spans="1:9">
      <c r="A13" s="483" t="s">
        <v>1117</v>
      </c>
      <c r="B13" s="483"/>
      <c r="C13" s="483"/>
      <c r="D13" s="484"/>
      <c r="E13" s="484"/>
      <c r="F13" s="484"/>
      <c r="G13" s="483"/>
      <c r="H13" s="483"/>
    </row>
    <row r="14" spans="1:9">
      <c r="A14" s="2138" t="s">
        <v>1156</v>
      </c>
      <c r="B14" s="2138"/>
      <c r="C14" s="2138"/>
      <c r="D14" s="2138"/>
      <c r="E14" s="2138"/>
      <c r="F14" s="2138"/>
      <c r="G14" s="2138"/>
      <c r="H14" s="2138"/>
    </row>
    <row r="15" spans="1:9">
      <c r="A15" s="2139" t="s">
        <v>1151</v>
      </c>
      <c r="B15" s="2139"/>
      <c r="C15" s="2139"/>
      <c r="D15" s="2139"/>
      <c r="E15" s="2139"/>
      <c r="F15" s="2139"/>
      <c r="G15" s="2139"/>
      <c r="H15" s="2139"/>
    </row>
  </sheetData>
  <mergeCells count="8">
    <mergeCell ref="A14:H14"/>
    <mergeCell ref="A15:H15"/>
    <mergeCell ref="A3:H3"/>
    <mergeCell ref="A4:G4"/>
    <mergeCell ref="A5:A6"/>
    <mergeCell ref="B5:B6"/>
    <mergeCell ref="C5:E5"/>
    <mergeCell ref="F5:H5"/>
  </mergeCells>
  <phoneticPr fontId="3" type="noConversion"/>
  <hyperlinks>
    <hyperlink ref="I3" location="預告統計資料發布時間表!A1" display="回發布時間表" xr:uid="{663279A6-0454-499F-BE69-D9FD4A47E4B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30"/>
  <sheetViews>
    <sheetView workbookViewId="0">
      <selection activeCell="B1" sqref="B1"/>
    </sheetView>
  </sheetViews>
  <sheetFormatPr defaultRowHeight="16.5"/>
  <cols>
    <col min="1" max="1" width="103.375" style="13" customWidth="1"/>
    <col min="2" max="2" width="8.75" style="13" customWidth="1"/>
    <col min="3" max="256" width="8.875" style="13"/>
    <col min="257" max="257" width="101" style="13" customWidth="1"/>
    <col min="258" max="258" width="8.75" style="13" customWidth="1"/>
    <col min="259" max="512" width="8.875" style="13"/>
    <col min="513" max="513" width="101" style="13" customWidth="1"/>
    <col min="514" max="514" width="8.75" style="13" customWidth="1"/>
    <col min="515" max="768" width="8.875" style="13"/>
    <col min="769" max="769" width="101" style="13" customWidth="1"/>
    <col min="770" max="770" width="8.75" style="13" customWidth="1"/>
    <col min="771" max="1024" width="8.875" style="13"/>
    <col min="1025" max="1025" width="101" style="13" customWidth="1"/>
    <col min="1026" max="1026" width="8.75" style="13" customWidth="1"/>
    <col min="1027" max="1280" width="8.875" style="13"/>
    <col min="1281" max="1281" width="101" style="13" customWidth="1"/>
    <col min="1282" max="1282" width="8.75" style="13" customWidth="1"/>
    <col min="1283" max="1536" width="8.875" style="13"/>
    <col min="1537" max="1537" width="101" style="13" customWidth="1"/>
    <col min="1538" max="1538" width="8.75" style="13" customWidth="1"/>
    <col min="1539" max="1792" width="8.875" style="13"/>
    <col min="1793" max="1793" width="101" style="13" customWidth="1"/>
    <col min="1794" max="1794" width="8.75" style="13" customWidth="1"/>
    <col min="1795" max="2048" width="8.875" style="13"/>
    <col min="2049" max="2049" width="101" style="13" customWidth="1"/>
    <col min="2050" max="2050" width="8.75" style="13" customWidth="1"/>
    <col min="2051" max="2304" width="8.875" style="13"/>
    <col min="2305" max="2305" width="101" style="13" customWidth="1"/>
    <col min="2306" max="2306" width="8.75" style="13" customWidth="1"/>
    <col min="2307" max="2560" width="8.875" style="13"/>
    <col min="2561" max="2561" width="101" style="13" customWidth="1"/>
    <col min="2562" max="2562" width="8.75" style="13" customWidth="1"/>
    <col min="2563" max="2816" width="8.875" style="13"/>
    <col min="2817" max="2817" width="101" style="13" customWidth="1"/>
    <col min="2818" max="2818" width="8.75" style="13" customWidth="1"/>
    <col min="2819" max="3072" width="8.875" style="13"/>
    <col min="3073" max="3073" width="101" style="13" customWidth="1"/>
    <col min="3074" max="3074" width="8.75" style="13" customWidth="1"/>
    <col min="3075" max="3328" width="8.875" style="13"/>
    <col min="3329" max="3329" width="101" style="13" customWidth="1"/>
    <col min="3330" max="3330" width="8.75" style="13" customWidth="1"/>
    <col min="3331" max="3584" width="8.875" style="13"/>
    <col min="3585" max="3585" width="101" style="13" customWidth="1"/>
    <col min="3586" max="3586" width="8.75" style="13" customWidth="1"/>
    <col min="3587" max="3840" width="8.875" style="13"/>
    <col min="3841" max="3841" width="101" style="13" customWidth="1"/>
    <col min="3842" max="3842" width="8.75" style="13" customWidth="1"/>
    <col min="3843" max="4096" width="8.875" style="13"/>
    <col min="4097" max="4097" width="101" style="13" customWidth="1"/>
    <col min="4098" max="4098" width="8.75" style="13" customWidth="1"/>
    <col min="4099" max="4352" width="8.875" style="13"/>
    <col min="4353" max="4353" width="101" style="13" customWidth="1"/>
    <col min="4354" max="4354" width="8.75" style="13" customWidth="1"/>
    <col min="4355" max="4608" width="8.875" style="13"/>
    <col min="4609" max="4609" width="101" style="13" customWidth="1"/>
    <col min="4610" max="4610" width="8.75" style="13" customWidth="1"/>
    <col min="4611" max="4864" width="8.875" style="13"/>
    <col min="4865" max="4865" width="101" style="13" customWidth="1"/>
    <col min="4866" max="4866" width="8.75" style="13" customWidth="1"/>
    <col min="4867" max="5120" width="8.875" style="13"/>
    <col min="5121" max="5121" width="101" style="13" customWidth="1"/>
    <col min="5122" max="5122" width="8.75" style="13" customWidth="1"/>
    <col min="5123" max="5376" width="8.875" style="13"/>
    <col min="5377" max="5377" width="101" style="13" customWidth="1"/>
    <col min="5378" max="5378" width="8.75" style="13" customWidth="1"/>
    <col min="5379" max="5632" width="8.875" style="13"/>
    <col min="5633" max="5633" width="101" style="13" customWidth="1"/>
    <col min="5634" max="5634" width="8.75" style="13" customWidth="1"/>
    <col min="5635" max="5888" width="8.875" style="13"/>
    <col min="5889" max="5889" width="101" style="13" customWidth="1"/>
    <col min="5890" max="5890" width="8.75" style="13" customWidth="1"/>
    <col min="5891" max="6144" width="8.875" style="13"/>
    <col min="6145" max="6145" width="101" style="13" customWidth="1"/>
    <col min="6146" max="6146" width="8.75" style="13" customWidth="1"/>
    <col min="6147" max="6400" width="8.875" style="13"/>
    <col min="6401" max="6401" width="101" style="13" customWidth="1"/>
    <col min="6402" max="6402" width="8.75" style="13" customWidth="1"/>
    <col min="6403" max="6656" width="8.875" style="13"/>
    <col min="6657" max="6657" width="101" style="13" customWidth="1"/>
    <col min="6658" max="6658" width="8.75" style="13" customWidth="1"/>
    <col min="6659" max="6912" width="8.875" style="13"/>
    <col min="6913" max="6913" width="101" style="13" customWidth="1"/>
    <col min="6914" max="6914" width="8.75" style="13" customWidth="1"/>
    <col min="6915" max="7168" width="8.875" style="13"/>
    <col min="7169" max="7169" width="101" style="13" customWidth="1"/>
    <col min="7170" max="7170" width="8.75" style="13" customWidth="1"/>
    <col min="7171" max="7424" width="8.875" style="13"/>
    <col min="7425" max="7425" width="101" style="13" customWidth="1"/>
    <col min="7426" max="7426" width="8.75" style="13" customWidth="1"/>
    <col min="7427" max="7680" width="8.875" style="13"/>
    <col min="7681" max="7681" width="101" style="13" customWidth="1"/>
    <col min="7682" max="7682" width="8.75" style="13" customWidth="1"/>
    <col min="7683" max="7936" width="8.875" style="13"/>
    <col min="7937" max="7937" width="101" style="13" customWidth="1"/>
    <col min="7938" max="7938" width="8.75" style="13" customWidth="1"/>
    <col min="7939" max="8192" width="8.875" style="13"/>
    <col min="8193" max="8193" width="101" style="13" customWidth="1"/>
    <col min="8194" max="8194" width="8.75" style="13" customWidth="1"/>
    <col min="8195" max="8448" width="8.875" style="13"/>
    <col min="8449" max="8449" width="101" style="13" customWidth="1"/>
    <col min="8450" max="8450" width="8.75" style="13" customWidth="1"/>
    <col min="8451" max="8704" width="8.875" style="13"/>
    <col min="8705" max="8705" width="101" style="13" customWidth="1"/>
    <col min="8706" max="8706" width="8.75" style="13" customWidth="1"/>
    <col min="8707" max="8960" width="8.875" style="13"/>
    <col min="8961" max="8961" width="101" style="13" customWidth="1"/>
    <col min="8962" max="8962" width="8.75" style="13" customWidth="1"/>
    <col min="8963" max="9216" width="8.875" style="13"/>
    <col min="9217" max="9217" width="101" style="13" customWidth="1"/>
    <col min="9218" max="9218" width="8.75" style="13" customWidth="1"/>
    <col min="9219" max="9472" width="8.875" style="13"/>
    <col min="9473" max="9473" width="101" style="13" customWidth="1"/>
    <col min="9474" max="9474" width="8.75" style="13" customWidth="1"/>
    <col min="9475" max="9728" width="8.875" style="13"/>
    <col min="9729" max="9729" width="101" style="13" customWidth="1"/>
    <col min="9730" max="9730" width="8.75" style="13" customWidth="1"/>
    <col min="9731" max="9984" width="8.875" style="13"/>
    <col min="9985" max="9985" width="101" style="13" customWidth="1"/>
    <col min="9986" max="9986" width="8.75" style="13" customWidth="1"/>
    <col min="9987" max="10240" width="8.875" style="13"/>
    <col min="10241" max="10241" width="101" style="13" customWidth="1"/>
    <col min="10242" max="10242" width="8.75" style="13" customWidth="1"/>
    <col min="10243" max="10496" width="8.875" style="13"/>
    <col min="10497" max="10497" width="101" style="13" customWidth="1"/>
    <col min="10498" max="10498" width="8.75" style="13" customWidth="1"/>
    <col min="10499" max="10752" width="8.875" style="13"/>
    <col min="10753" max="10753" width="101" style="13" customWidth="1"/>
    <col min="10754" max="10754" width="8.75" style="13" customWidth="1"/>
    <col min="10755" max="11008" width="8.875" style="13"/>
    <col min="11009" max="11009" width="101" style="13" customWidth="1"/>
    <col min="11010" max="11010" width="8.75" style="13" customWidth="1"/>
    <col min="11011" max="11264" width="8.875" style="13"/>
    <col min="11265" max="11265" width="101" style="13" customWidth="1"/>
    <col min="11266" max="11266" width="8.75" style="13" customWidth="1"/>
    <col min="11267" max="11520" width="8.875" style="13"/>
    <col min="11521" max="11521" width="101" style="13" customWidth="1"/>
    <col min="11522" max="11522" width="8.75" style="13" customWidth="1"/>
    <col min="11523" max="11776" width="8.875" style="13"/>
    <col min="11777" max="11777" width="101" style="13" customWidth="1"/>
    <col min="11778" max="11778" width="8.75" style="13" customWidth="1"/>
    <col min="11779" max="12032" width="8.875" style="13"/>
    <col min="12033" max="12033" width="101" style="13" customWidth="1"/>
    <col min="12034" max="12034" width="8.75" style="13" customWidth="1"/>
    <col min="12035" max="12288" width="8.875" style="13"/>
    <col min="12289" max="12289" width="101" style="13" customWidth="1"/>
    <col min="12290" max="12290" width="8.75" style="13" customWidth="1"/>
    <col min="12291" max="12544" width="8.875" style="13"/>
    <col min="12545" max="12545" width="101" style="13" customWidth="1"/>
    <col min="12546" max="12546" width="8.75" style="13" customWidth="1"/>
    <col min="12547" max="12800" width="8.875" style="13"/>
    <col min="12801" max="12801" width="101" style="13" customWidth="1"/>
    <col min="12802" max="12802" width="8.75" style="13" customWidth="1"/>
    <col min="12803" max="13056" width="8.875" style="13"/>
    <col min="13057" max="13057" width="101" style="13" customWidth="1"/>
    <col min="13058" max="13058" width="8.75" style="13" customWidth="1"/>
    <col min="13059" max="13312" width="8.875" style="13"/>
    <col min="13313" max="13313" width="101" style="13" customWidth="1"/>
    <col min="13314" max="13314" width="8.75" style="13" customWidth="1"/>
    <col min="13315" max="13568" width="8.875" style="13"/>
    <col min="13569" max="13569" width="101" style="13" customWidth="1"/>
    <col min="13570" max="13570" width="8.75" style="13" customWidth="1"/>
    <col min="13571" max="13824" width="8.875" style="13"/>
    <col min="13825" max="13825" width="101" style="13" customWidth="1"/>
    <col min="13826" max="13826" width="8.75" style="13" customWidth="1"/>
    <col min="13827" max="14080" width="8.875" style="13"/>
    <col min="14081" max="14081" width="101" style="13" customWidth="1"/>
    <col min="14082" max="14082" width="8.75" style="13" customWidth="1"/>
    <col min="14083" max="14336" width="8.875" style="13"/>
    <col min="14337" max="14337" width="101" style="13" customWidth="1"/>
    <col min="14338" max="14338" width="8.75" style="13" customWidth="1"/>
    <col min="14339" max="14592" width="8.875" style="13"/>
    <col min="14593" max="14593" width="101" style="13" customWidth="1"/>
    <col min="14594" max="14594" width="8.75" style="13" customWidth="1"/>
    <col min="14595" max="14848" width="8.875" style="13"/>
    <col min="14849" max="14849" width="101" style="13" customWidth="1"/>
    <col min="14850" max="14850" width="8.75" style="13" customWidth="1"/>
    <col min="14851" max="15104" width="8.875" style="13"/>
    <col min="15105" max="15105" width="101" style="13" customWidth="1"/>
    <col min="15106" max="15106" width="8.75" style="13" customWidth="1"/>
    <col min="15107" max="15360" width="8.875" style="13"/>
    <col min="15361" max="15361" width="101" style="13" customWidth="1"/>
    <col min="15362" max="15362" width="8.75" style="13" customWidth="1"/>
    <col min="15363" max="15616" width="8.875" style="13"/>
    <col min="15617" max="15617" width="101" style="13" customWidth="1"/>
    <col min="15618" max="15618" width="8.75" style="13" customWidth="1"/>
    <col min="15619" max="15872" width="8.875" style="13"/>
    <col min="15873" max="15873" width="101" style="13" customWidth="1"/>
    <col min="15874" max="15874" width="8.75" style="13" customWidth="1"/>
    <col min="15875" max="16128" width="8.875" style="13"/>
    <col min="16129" max="16129" width="101" style="13" customWidth="1"/>
    <col min="16130" max="16130" width="8.75" style="13" customWidth="1"/>
    <col min="16131" max="16384" width="8.875" style="13"/>
  </cols>
  <sheetData>
    <row r="1" spans="1:3" ht="19.5">
      <c r="A1" s="1" t="s">
        <v>158</v>
      </c>
      <c r="B1" s="12" t="s">
        <v>105</v>
      </c>
    </row>
    <row r="2" spans="1:3" ht="19.5">
      <c r="A2" s="9" t="s">
        <v>107</v>
      </c>
    </row>
    <row r="3" spans="1:3" ht="19.5">
      <c r="A3" s="9" t="s">
        <v>159</v>
      </c>
    </row>
    <row r="4" spans="1:3" ht="19.5">
      <c r="A4" s="9" t="s">
        <v>3</v>
      </c>
    </row>
    <row r="5" spans="1:3" ht="19.5">
      <c r="A5" s="10" t="s">
        <v>29</v>
      </c>
    </row>
    <row r="6" spans="1:3" ht="19.5">
      <c r="A6" s="10" t="s">
        <v>109</v>
      </c>
    </row>
    <row r="7" spans="1:3" ht="19.5">
      <c r="A7" s="10" t="s">
        <v>232</v>
      </c>
    </row>
    <row r="8" spans="1:3" ht="19.5">
      <c r="A8" s="10" t="s">
        <v>31</v>
      </c>
    </row>
    <row r="9" spans="1:3" ht="19.5">
      <c r="A9" s="10" t="s">
        <v>101</v>
      </c>
    </row>
    <row r="10" spans="1:3" ht="19.5">
      <c r="A10" s="9" t="s">
        <v>9</v>
      </c>
    </row>
    <row r="11" spans="1:3" ht="19.5">
      <c r="A11" s="10" t="s">
        <v>563</v>
      </c>
    </row>
    <row r="12" spans="1:3" ht="78">
      <c r="A12" s="10" t="s">
        <v>619</v>
      </c>
    </row>
    <row r="13" spans="1:3" ht="19.5">
      <c r="A13" s="15" t="s">
        <v>11</v>
      </c>
    </row>
    <row r="14" spans="1:3" ht="39" customHeight="1">
      <c r="A14" s="55" t="s">
        <v>463</v>
      </c>
      <c r="C14" s="14"/>
    </row>
    <row r="15" spans="1:3" ht="19.5">
      <c r="A15" s="55" t="s">
        <v>464</v>
      </c>
    </row>
    <row r="16" spans="1:3" ht="19.5">
      <c r="A16" s="57" t="s">
        <v>14</v>
      </c>
    </row>
    <row r="17" spans="1:1" ht="206.25" customHeight="1">
      <c r="A17" s="55" t="s">
        <v>465</v>
      </c>
    </row>
    <row r="18" spans="1:1" ht="19.5">
      <c r="A18" s="70" t="s">
        <v>466</v>
      </c>
    </row>
    <row r="19" spans="1:1" ht="96.75" customHeight="1">
      <c r="A19" s="55" t="s">
        <v>467</v>
      </c>
    </row>
    <row r="20" spans="1:1" ht="19.5">
      <c r="A20" s="57" t="s">
        <v>468</v>
      </c>
    </row>
    <row r="21" spans="1:1" ht="19.5">
      <c r="A21" s="57" t="s">
        <v>461</v>
      </c>
    </row>
    <row r="22" spans="1:1" ht="19.5">
      <c r="A22" s="57" t="s">
        <v>21</v>
      </c>
    </row>
    <row r="23" spans="1:1" ht="19.5">
      <c r="A23" s="56" t="s">
        <v>22</v>
      </c>
    </row>
    <row r="24" spans="1:1" ht="39">
      <c r="A24" s="71" t="s">
        <v>524</v>
      </c>
    </row>
    <row r="25" spans="1:1" ht="39">
      <c r="A25" s="71" t="s">
        <v>531</v>
      </c>
    </row>
    <row r="26" spans="1:1" ht="19.5">
      <c r="A26" s="56" t="s">
        <v>23</v>
      </c>
    </row>
    <row r="27" spans="1:1" ht="19.5">
      <c r="A27" s="55" t="s">
        <v>470</v>
      </c>
    </row>
    <row r="28" spans="1:1" ht="58.5">
      <c r="A28" s="55" t="s">
        <v>114</v>
      </c>
    </row>
    <row r="29" spans="1:1" ht="39">
      <c r="A29" s="58" t="s">
        <v>115</v>
      </c>
    </row>
    <row r="30" spans="1:1" ht="20.25" thickBot="1">
      <c r="A30" s="59" t="s">
        <v>27</v>
      </c>
    </row>
  </sheetData>
  <phoneticPr fontId="3" type="noConversion"/>
  <hyperlinks>
    <hyperlink ref="B1" location="預告統計資料發布時間表!A1" display="回發布時間表" xr:uid="{00000000-0004-0000-0800-000000000000}"/>
  </hyperlinks>
  <pageMargins left="0.7" right="0.7" top="0.75" bottom="0.75" header="0.3" footer="0.3"/>
  <pageSetup paperSize="9" orientation="portrait" horizontalDpi="4294967292" verticalDpi="4294967292"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08183-C890-4522-B6DA-93713578C2A8}">
  <dimension ref="A1:I16"/>
  <sheetViews>
    <sheetView workbookViewId="0">
      <selection activeCell="I3" sqref="I3"/>
    </sheetView>
  </sheetViews>
  <sheetFormatPr defaultRowHeight="16.5"/>
  <cols>
    <col min="1" max="1" width="13" customWidth="1"/>
    <col min="2" max="2" width="15.625" customWidth="1"/>
    <col min="3" max="4" width="13.5" customWidth="1"/>
    <col min="5" max="5" width="13.375" customWidth="1"/>
    <col min="6" max="6" width="15.625" customWidth="1"/>
    <col min="7" max="7" width="15.875" customWidth="1"/>
    <col min="8" max="8" width="23.75" customWidth="1"/>
  </cols>
  <sheetData>
    <row r="1" spans="1:9" ht="29.25" customHeight="1" thickBot="1">
      <c r="A1" s="495" t="s">
        <v>919</v>
      </c>
      <c r="B1" s="496"/>
      <c r="C1" s="497"/>
      <c r="D1" s="498"/>
      <c r="E1" s="499"/>
      <c r="F1" s="500"/>
      <c r="G1" s="495" t="s">
        <v>733</v>
      </c>
      <c r="H1" s="495" t="s">
        <v>1140</v>
      </c>
    </row>
    <row r="2" spans="1:9" ht="22.5" customHeight="1" thickBot="1">
      <c r="A2" s="495" t="s">
        <v>1096</v>
      </c>
      <c r="B2" s="501" t="s">
        <v>1126</v>
      </c>
      <c r="C2" s="501"/>
      <c r="D2" s="502"/>
      <c r="E2" s="503"/>
      <c r="F2" s="504"/>
      <c r="G2" s="495" t="s">
        <v>1004</v>
      </c>
      <c r="H2" s="495" t="s">
        <v>1159</v>
      </c>
    </row>
    <row r="3" spans="1:9" ht="39.950000000000003" customHeight="1">
      <c r="A3" s="2190" t="s">
        <v>1160</v>
      </c>
      <c r="B3" s="2180"/>
      <c r="C3" s="2180"/>
      <c r="D3" s="2180"/>
      <c r="E3" s="2180"/>
      <c r="F3" s="2180"/>
      <c r="G3" s="2180"/>
      <c r="H3" s="2180"/>
      <c r="I3" s="23" t="s">
        <v>105</v>
      </c>
    </row>
    <row r="4" spans="1:9" ht="39.950000000000003" customHeight="1" thickBot="1">
      <c r="A4" s="2181" t="s">
        <v>1171</v>
      </c>
      <c r="B4" s="2181"/>
      <c r="C4" s="2181"/>
      <c r="D4" s="2181"/>
      <c r="E4" s="2181"/>
      <c r="F4" s="2181"/>
      <c r="G4" s="2181"/>
      <c r="H4" s="505" t="s">
        <v>1143</v>
      </c>
    </row>
    <row r="5" spans="1:9" ht="39.950000000000003" customHeight="1">
      <c r="A5" s="2182" t="s">
        <v>1144</v>
      </c>
      <c r="B5" s="2184" t="s">
        <v>1132</v>
      </c>
      <c r="C5" s="2186" t="s">
        <v>1145</v>
      </c>
      <c r="D5" s="2187"/>
      <c r="E5" s="2188"/>
      <c r="F5" s="2187" t="s">
        <v>1146</v>
      </c>
      <c r="G5" s="2187"/>
      <c r="H5" s="2187"/>
    </row>
    <row r="6" spans="1:9" ht="39.950000000000003" customHeight="1" thickBot="1">
      <c r="A6" s="2183"/>
      <c r="B6" s="2185"/>
      <c r="C6" s="506" t="s">
        <v>1109</v>
      </c>
      <c r="D6" s="507" t="s">
        <v>1147</v>
      </c>
      <c r="E6" s="508" t="s">
        <v>1133</v>
      </c>
      <c r="F6" s="507" t="s">
        <v>1109</v>
      </c>
      <c r="G6" s="507" t="s">
        <v>1147</v>
      </c>
      <c r="H6" s="509" t="s">
        <v>1133</v>
      </c>
    </row>
    <row r="7" spans="1:9" ht="39.950000000000003" customHeight="1">
      <c r="A7" s="510" t="s">
        <v>1132</v>
      </c>
      <c r="B7" s="511">
        <v>0</v>
      </c>
      <c r="C7" s="511">
        <v>0</v>
      </c>
      <c r="D7" s="511">
        <v>0</v>
      </c>
      <c r="E7" s="511">
        <v>0</v>
      </c>
      <c r="F7" s="511">
        <v>0</v>
      </c>
      <c r="G7" s="511">
        <v>0</v>
      </c>
      <c r="H7" s="536">
        <v>0</v>
      </c>
    </row>
    <row r="8" spans="1:9" ht="39.950000000000003" customHeight="1">
      <c r="A8" s="537" t="s">
        <v>1161</v>
      </c>
      <c r="B8" s="538">
        <v>0</v>
      </c>
      <c r="C8" s="538">
        <v>0</v>
      </c>
      <c r="D8" s="538">
        <v>0</v>
      </c>
      <c r="E8" s="538">
        <v>0</v>
      </c>
      <c r="F8" s="538">
        <v>0</v>
      </c>
      <c r="G8" s="538">
        <v>0</v>
      </c>
      <c r="H8" s="539">
        <v>0</v>
      </c>
    </row>
    <row r="9" spans="1:9" ht="39.950000000000003" customHeight="1">
      <c r="A9" s="513" t="s">
        <v>1148</v>
      </c>
      <c r="B9" s="514">
        <v>0</v>
      </c>
      <c r="C9" s="514">
        <v>0</v>
      </c>
      <c r="D9" s="514">
        <v>0</v>
      </c>
      <c r="E9" s="514">
        <v>0</v>
      </c>
      <c r="F9" s="514">
        <v>0</v>
      </c>
      <c r="G9" s="514">
        <v>0</v>
      </c>
      <c r="H9" s="540">
        <v>0</v>
      </c>
    </row>
    <row r="10" spans="1:9" ht="39.950000000000003" customHeight="1" thickBot="1">
      <c r="A10" s="516" t="s">
        <v>1149</v>
      </c>
      <c r="B10" s="517">
        <v>0</v>
      </c>
      <c r="C10" s="517">
        <v>0</v>
      </c>
      <c r="D10" s="517">
        <v>0</v>
      </c>
      <c r="E10" s="517">
        <v>0</v>
      </c>
      <c r="F10" s="517">
        <v>0</v>
      </c>
      <c r="G10" s="517">
        <v>0</v>
      </c>
      <c r="H10" s="541">
        <v>0</v>
      </c>
    </row>
    <row r="11" spans="1:9" ht="39.950000000000003" customHeight="1">
      <c r="A11" s="482" t="s">
        <v>910</v>
      </c>
      <c r="B11" s="483"/>
      <c r="C11" s="483" t="s">
        <v>911</v>
      </c>
      <c r="D11" s="484"/>
      <c r="E11" s="482" t="s">
        <v>1045</v>
      </c>
      <c r="F11" s="483"/>
      <c r="G11" s="485" t="s">
        <v>1116</v>
      </c>
      <c r="H11" s="486"/>
    </row>
    <row r="12" spans="1:9" ht="28.5" customHeight="1">
      <c r="A12" s="483"/>
      <c r="B12" s="483"/>
      <c r="C12" s="484"/>
      <c r="D12" s="484"/>
      <c r="E12" s="483" t="s">
        <v>1046</v>
      </c>
      <c r="F12" s="483"/>
      <c r="G12" s="483" t="s">
        <v>1167</v>
      </c>
      <c r="H12" s="519"/>
    </row>
    <row r="13" spans="1:9" ht="39.950000000000003" customHeight="1">
      <c r="A13" s="482"/>
      <c r="B13" s="483"/>
      <c r="C13" s="484"/>
      <c r="D13" s="484"/>
      <c r="E13" s="484"/>
      <c r="F13" s="483"/>
      <c r="G13" s="483"/>
      <c r="H13" s="483"/>
    </row>
    <row r="14" spans="1:9">
      <c r="A14" s="483" t="s">
        <v>1117</v>
      </c>
      <c r="B14" s="483"/>
      <c r="C14" s="483"/>
      <c r="D14" s="484"/>
      <c r="E14" s="484"/>
      <c r="F14" s="484"/>
      <c r="G14" s="483"/>
      <c r="H14" s="483"/>
    </row>
    <row r="15" spans="1:9">
      <c r="A15" s="2138" t="s">
        <v>1150</v>
      </c>
      <c r="B15" s="2138"/>
      <c r="C15" s="2138"/>
      <c r="D15" s="2138"/>
      <c r="E15" s="2138"/>
      <c r="F15" s="2138"/>
      <c r="G15" s="2138"/>
      <c r="H15" s="2138"/>
    </row>
    <row r="16" spans="1:9">
      <c r="A16" s="2139" t="s">
        <v>1151</v>
      </c>
      <c r="B16" s="2139"/>
      <c r="C16" s="2139"/>
      <c r="D16" s="2139"/>
      <c r="E16" s="2139"/>
      <c r="F16" s="2139"/>
      <c r="G16" s="2139"/>
      <c r="H16" s="2139"/>
    </row>
  </sheetData>
  <mergeCells count="8">
    <mergeCell ref="A15:H15"/>
    <mergeCell ref="A16:H16"/>
    <mergeCell ref="A3:H3"/>
    <mergeCell ref="A4:G4"/>
    <mergeCell ref="A5:A6"/>
    <mergeCell ref="B5:B6"/>
    <mergeCell ref="C5:E5"/>
    <mergeCell ref="F5:H5"/>
  </mergeCells>
  <phoneticPr fontId="3" type="noConversion"/>
  <hyperlinks>
    <hyperlink ref="I3" location="預告統計資料發布時間表!A1" display="回發布時間表" xr:uid="{4D9517E1-3097-4639-9F53-57EBD3A104DD}"/>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66542-22E7-45A5-8597-929553B27F45}">
  <dimension ref="A1:I16"/>
  <sheetViews>
    <sheetView workbookViewId="0">
      <selection activeCell="I3" sqref="I3"/>
    </sheetView>
  </sheetViews>
  <sheetFormatPr defaultRowHeight="16.5"/>
  <cols>
    <col min="1" max="1" width="13" customWidth="1"/>
    <col min="2" max="2" width="15.625" customWidth="1"/>
    <col min="3" max="4" width="13.5" customWidth="1"/>
    <col min="5" max="5" width="13.375" customWidth="1"/>
    <col min="6" max="6" width="15.625" customWidth="1"/>
    <col min="7" max="7" width="15.875" customWidth="1"/>
    <col min="8" max="8" width="23.75" customWidth="1"/>
  </cols>
  <sheetData>
    <row r="1" spans="1:9" ht="29.25" customHeight="1" thickBot="1">
      <c r="A1" s="495" t="s">
        <v>919</v>
      </c>
      <c r="B1" s="496"/>
      <c r="C1" s="497"/>
      <c r="D1" s="498"/>
      <c r="E1" s="499"/>
      <c r="F1" s="500"/>
      <c r="G1" s="495" t="s">
        <v>733</v>
      </c>
      <c r="H1" s="495" t="s">
        <v>1140</v>
      </c>
    </row>
    <row r="2" spans="1:9" ht="22.5" customHeight="1" thickBot="1">
      <c r="A2" s="495" t="s">
        <v>1096</v>
      </c>
      <c r="B2" s="501" t="s">
        <v>1126</v>
      </c>
      <c r="C2" s="501"/>
      <c r="D2" s="502"/>
      <c r="E2" s="503"/>
      <c r="F2" s="504"/>
      <c r="G2" s="495" t="s">
        <v>1004</v>
      </c>
      <c r="H2" s="495" t="s">
        <v>1162</v>
      </c>
    </row>
    <row r="3" spans="1:9" ht="39.950000000000003" customHeight="1">
      <c r="A3" s="2190" t="s">
        <v>1163</v>
      </c>
      <c r="B3" s="2180"/>
      <c r="C3" s="2180"/>
      <c r="D3" s="2180"/>
      <c r="E3" s="2180"/>
      <c r="F3" s="2180"/>
      <c r="G3" s="2180"/>
      <c r="H3" s="2180"/>
      <c r="I3" s="23" t="s">
        <v>105</v>
      </c>
    </row>
    <row r="4" spans="1:9" ht="39.950000000000003" customHeight="1" thickBot="1">
      <c r="A4" s="2181" t="s">
        <v>1172</v>
      </c>
      <c r="B4" s="2181"/>
      <c r="C4" s="2181"/>
      <c r="D4" s="2181"/>
      <c r="E4" s="2181"/>
      <c r="F4" s="2181"/>
      <c r="G4" s="2181"/>
      <c r="H4" s="505" t="s">
        <v>1143</v>
      </c>
    </row>
    <row r="5" spans="1:9" ht="39.950000000000003" customHeight="1">
      <c r="A5" s="2182" t="s">
        <v>1144</v>
      </c>
      <c r="B5" s="2184" t="s">
        <v>1132</v>
      </c>
      <c r="C5" s="2186" t="s">
        <v>1145</v>
      </c>
      <c r="D5" s="2187"/>
      <c r="E5" s="2188"/>
      <c r="F5" s="2187" t="s">
        <v>1146</v>
      </c>
      <c r="G5" s="2187"/>
      <c r="H5" s="2187"/>
    </row>
    <row r="6" spans="1:9" ht="39.950000000000003" customHeight="1" thickBot="1">
      <c r="A6" s="2183"/>
      <c r="B6" s="2185"/>
      <c r="C6" s="506" t="s">
        <v>1109</v>
      </c>
      <c r="D6" s="507" t="s">
        <v>1147</v>
      </c>
      <c r="E6" s="508" t="s">
        <v>1133</v>
      </c>
      <c r="F6" s="507" t="s">
        <v>1109</v>
      </c>
      <c r="G6" s="507" t="s">
        <v>1147</v>
      </c>
      <c r="H6" s="509" t="s">
        <v>1133</v>
      </c>
    </row>
    <row r="7" spans="1:9" ht="39.950000000000003" customHeight="1">
      <c r="A7" s="510" t="s">
        <v>1132</v>
      </c>
      <c r="B7" s="511">
        <v>0</v>
      </c>
      <c r="C7" s="511">
        <v>0</v>
      </c>
      <c r="D7" s="511">
        <v>0</v>
      </c>
      <c r="E7" s="511">
        <v>0</v>
      </c>
      <c r="F7" s="511">
        <v>0</v>
      </c>
      <c r="G7" s="511">
        <v>0</v>
      </c>
      <c r="H7" s="536">
        <v>0</v>
      </c>
    </row>
    <row r="8" spans="1:9" ht="39.950000000000003" customHeight="1">
      <c r="A8" s="537" t="s">
        <v>1161</v>
      </c>
      <c r="B8" s="538">
        <v>0</v>
      </c>
      <c r="C8" s="538">
        <v>0</v>
      </c>
      <c r="D8" s="538">
        <v>0</v>
      </c>
      <c r="E8" s="538">
        <v>0</v>
      </c>
      <c r="F8" s="538">
        <v>0</v>
      </c>
      <c r="G8" s="538">
        <v>0</v>
      </c>
      <c r="H8" s="539">
        <v>0</v>
      </c>
    </row>
    <row r="9" spans="1:9" ht="39.950000000000003" customHeight="1">
      <c r="A9" s="513" t="s">
        <v>1148</v>
      </c>
      <c r="B9" s="514">
        <v>0</v>
      </c>
      <c r="C9" s="514">
        <v>0</v>
      </c>
      <c r="D9" s="514">
        <v>0</v>
      </c>
      <c r="E9" s="514">
        <v>0</v>
      </c>
      <c r="F9" s="514">
        <v>0</v>
      </c>
      <c r="G9" s="514">
        <v>0</v>
      </c>
      <c r="H9" s="540">
        <v>0</v>
      </c>
    </row>
    <row r="10" spans="1:9" ht="39.950000000000003" customHeight="1" thickBot="1">
      <c r="A10" s="516" t="s">
        <v>1149</v>
      </c>
      <c r="B10" s="517">
        <v>0</v>
      </c>
      <c r="C10" s="517">
        <v>0</v>
      </c>
      <c r="D10" s="517">
        <v>0</v>
      </c>
      <c r="E10" s="517">
        <v>0</v>
      </c>
      <c r="F10" s="517">
        <v>0</v>
      </c>
      <c r="G10" s="517">
        <v>0</v>
      </c>
      <c r="H10" s="541">
        <v>0</v>
      </c>
    </row>
    <row r="11" spans="1:9" ht="39.950000000000003" customHeight="1">
      <c r="A11" s="482" t="s">
        <v>910</v>
      </c>
      <c r="B11" s="483"/>
      <c r="C11" s="483" t="s">
        <v>911</v>
      </c>
      <c r="D11" s="484"/>
      <c r="E11" s="482" t="s">
        <v>1045</v>
      </c>
      <c r="F11" s="483"/>
      <c r="G11" s="485" t="s">
        <v>1116</v>
      </c>
      <c r="H11" s="486"/>
    </row>
    <row r="12" spans="1:9" ht="28.5" customHeight="1">
      <c r="A12" s="483"/>
      <c r="B12" s="483"/>
      <c r="C12" s="484"/>
      <c r="D12" s="484"/>
      <c r="E12" s="483" t="s">
        <v>1046</v>
      </c>
      <c r="F12" s="483"/>
      <c r="G12" s="483" t="s">
        <v>1167</v>
      </c>
      <c r="H12" s="519"/>
    </row>
    <row r="13" spans="1:9" ht="39.950000000000003" customHeight="1">
      <c r="A13" s="482"/>
      <c r="B13" s="483"/>
      <c r="C13" s="484"/>
      <c r="D13" s="484"/>
      <c r="E13" s="484"/>
      <c r="F13" s="483"/>
      <c r="G13" s="483"/>
      <c r="H13" s="483"/>
    </row>
    <row r="14" spans="1:9">
      <c r="A14" s="483" t="s">
        <v>1117</v>
      </c>
      <c r="B14" s="483"/>
      <c r="C14" s="483"/>
      <c r="D14" s="484"/>
      <c r="E14" s="484"/>
      <c r="F14" s="484"/>
      <c r="G14" s="483"/>
      <c r="H14" s="483"/>
    </row>
    <row r="15" spans="1:9">
      <c r="A15" s="2138" t="s">
        <v>1150</v>
      </c>
      <c r="B15" s="2138"/>
      <c r="C15" s="2138"/>
      <c r="D15" s="2138"/>
      <c r="E15" s="2138"/>
      <c r="F15" s="2138"/>
      <c r="G15" s="2138"/>
      <c r="H15" s="2138"/>
    </row>
    <row r="16" spans="1:9">
      <c r="A16" s="2139" t="s">
        <v>1151</v>
      </c>
      <c r="B16" s="2139"/>
      <c r="C16" s="2139"/>
      <c r="D16" s="2139"/>
      <c r="E16" s="2139"/>
      <c r="F16" s="2139"/>
      <c r="G16" s="2139"/>
      <c r="H16" s="2139"/>
    </row>
  </sheetData>
  <mergeCells count="8">
    <mergeCell ref="A15:H15"/>
    <mergeCell ref="A16:H16"/>
    <mergeCell ref="A3:H3"/>
    <mergeCell ref="A4:G4"/>
    <mergeCell ref="A5:A6"/>
    <mergeCell ref="B5:B6"/>
    <mergeCell ref="C5:E5"/>
    <mergeCell ref="F5:H5"/>
  </mergeCells>
  <phoneticPr fontId="3" type="noConversion"/>
  <hyperlinks>
    <hyperlink ref="I3" location="預告統計資料發布時間表!A1" display="回發布時間表" xr:uid="{40FE7C39-00BF-4B5F-8BA0-7EEB78855B04}"/>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1F551-67C7-42C9-A961-D6C6389C56B9}">
  <dimension ref="A1:I16"/>
  <sheetViews>
    <sheetView workbookViewId="0">
      <selection activeCell="I3" sqref="I3"/>
    </sheetView>
  </sheetViews>
  <sheetFormatPr defaultRowHeight="16.5"/>
  <cols>
    <col min="1" max="1" width="13" customWidth="1"/>
    <col min="2" max="2" width="15.625" customWidth="1"/>
    <col min="3" max="4" width="13.5" customWidth="1"/>
    <col min="5" max="5" width="13.375" customWidth="1"/>
    <col min="6" max="6" width="15.625" customWidth="1"/>
    <col min="7" max="7" width="15.875" customWidth="1"/>
    <col min="8" max="8" width="23.75" customWidth="1"/>
  </cols>
  <sheetData>
    <row r="1" spans="1:9" ht="29.25" customHeight="1" thickBot="1">
      <c r="A1" s="495" t="s">
        <v>919</v>
      </c>
      <c r="B1" s="496"/>
      <c r="C1" s="497"/>
      <c r="D1" s="498"/>
      <c r="E1" s="499"/>
      <c r="F1" s="500"/>
      <c r="G1" s="495" t="s">
        <v>733</v>
      </c>
      <c r="H1" s="495" t="s">
        <v>1140</v>
      </c>
    </row>
    <row r="2" spans="1:9" ht="22.5" customHeight="1" thickBot="1">
      <c r="A2" s="495" t="s">
        <v>1096</v>
      </c>
      <c r="B2" s="501" t="s">
        <v>1126</v>
      </c>
      <c r="C2" s="501"/>
      <c r="D2" s="502"/>
      <c r="E2" s="503"/>
      <c r="F2" s="504"/>
      <c r="G2" s="495" t="s">
        <v>1004</v>
      </c>
      <c r="H2" s="495" t="s">
        <v>1164</v>
      </c>
    </row>
    <row r="3" spans="1:9" ht="39.950000000000003" customHeight="1">
      <c r="A3" s="2190" t="s">
        <v>1165</v>
      </c>
      <c r="B3" s="2180"/>
      <c r="C3" s="2180"/>
      <c r="D3" s="2180"/>
      <c r="E3" s="2180"/>
      <c r="F3" s="2180"/>
      <c r="G3" s="2180"/>
      <c r="H3" s="2180"/>
      <c r="I3" s="23" t="s">
        <v>105</v>
      </c>
    </row>
    <row r="4" spans="1:9" ht="39.950000000000003" customHeight="1" thickBot="1">
      <c r="A4" s="2181" t="s">
        <v>1172</v>
      </c>
      <c r="B4" s="2181"/>
      <c r="C4" s="2181"/>
      <c r="D4" s="2181"/>
      <c r="E4" s="2181"/>
      <c r="F4" s="2181"/>
      <c r="G4" s="2181"/>
      <c r="H4" s="505" t="s">
        <v>1143</v>
      </c>
    </row>
    <row r="5" spans="1:9" ht="39.950000000000003" customHeight="1">
      <c r="A5" s="2182" t="s">
        <v>1144</v>
      </c>
      <c r="B5" s="2184" t="s">
        <v>1132</v>
      </c>
      <c r="C5" s="2186" t="s">
        <v>1145</v>
      </c>
      <c r="D5" s="2187"/>
      <c r="E5" s="2188"/>
      <c r="F5" s="2187" t="s">
        <v>1146</v>
      </c>
      <c r="G5" s="2187"/>
      <c r="H5" s="2187"/>
    </row>
    <row r="6" spans="1:9" ht="39.950000000000003" customHeight="1" thickBot="1">
      <c r="A6" s="2183"/>
      <c r="B6" s="2185"/>
      <c r="C6" s="506" t="s">
        <v>1109</v>
      </c>
      <c r="D6" s="507" t="s">
        <v>1147</v>
      </c>
      <c r="E6" s="508" t="s">
        <v>1133</v>
      </c>
      <c r="F6" s="507" t="s">
        <v>1109</v>
      </c>
      <c r="G6" s="507" t="s">
        <v>1147</v>
      </c>
      <c r="H6" s="509" t="s">
        <v>1133</v>
      </c>
    </row>
    <row r="7" spans="1:9" ht="39.950000000000003" customHeight="1">
      <c r="A7" s="510" t="s">
        <v>1132</v>
      </c>
      <c r="B7" s="511">
        <v>0</v>
      </c>
      <c r="C7" s="511">
        <v>0</v>
      </c>
      <c r="D7" s="511">
        <v>0</v>
      </c>
      <c r="E7" s="511">
        <v>0</v>
      </c>
      <c r="F7" s="511">
        <v>0</v>
      </c>
      <c r="G7" s="511">
        <v>0</v>
      </c>
      <c r="H7" s="536">
        <v>0</v>
      </c>
    </row>
    <row r="8" spans="1:9" ht="39.950000000000003" customHeight="1">
      <c r="A8" s="537" t="s">
        <v>1161</v>
      </c>
      <c r="B8" s="538">
        <v>0</v>
      </c>
      <c r="C8" s="538">
        <v>0</v>
      </c>
      <c r="D8" s="538">
        <v>0</v>
      </c>
      <c r="E8" s="538">
        <v>0</v>
      </c>
      <c r="F8" s="538">
        <v>0</v>
      </c>
      <c r="G8" s="538">
        <v>0</v>
      </c>
      <c r="H8" s="539">
        <v>0</v>
      </c>
    </row>
    <row r="9" spans="1:9" ht="39.950000000000003" customHeight="1">
      <c r="A9" s="513" t="s">
        <v>1148</v>
      </c>
      <c r="B9" s="514">
        <v>0</v>
      </c>
      <c r="C9" s="514">
        <v>0</v>
      </c>
      <c r="D9" s="514">
        <v>0</v>
      </c>
      <c r="E9" s="514">
        <v>0</v>
      </c>
      <c r="F9" s="514">
        <v>0</v>
      </c>
      <c r="G9" s="514">
        <v>0</v>
      </c>
      <c r="H9" s="540">
        <v>0</v>
      </c>
    </row>
    <row r="10" spans="1:9" ht="39.950000000000003" customHeight="1" thickBot="1">
      <c r="A10" s="516" t="s">
        <v>1149</v>
      </c>
      <c r="B10" s="517">
        <v>0</v>
      </c>
      <c r="C10" s="517">
        <v>0</v>
      </c>
      <c r="D10" s="517">
        <v>0</v>
      </c>
      <c r="E10" s="517">
        <v>0</v>
      </c>
      <c r="F10" s="517">
        <v>0</v>
      </c>
      <c r="G10" s="517">
        <v>0</v>
      </c>
      <c r="H10" s="541">
        <v>0</v>
      </c>
    </row>
    <row r="11" spans="1:9" ht="39.950000000000003" customHeight="1">
      <c r="A11" s="482" t="s">
        <v>910</v>
      </c>
      <c r="B11" s="483"/>
      <c r="C11" s="483" t="s">
        <v>911</v>
      </c>
      <c r="D11" s="484"/>
      <c r="E11" s="482" t="s">
        <v>1045</v>
      </c>
      <c r="F11" s="483"/>
      <c r="G11" s="485" t="s">
        <v>1116</v>
      </c>
      <c r="H11" s="486"/>
    </row>
    <row r="12" spans="1:9" ht="28.5" customHeight="1">
      <c r="A12" s="483"/>
      <c r="B12" s="483"/>
      <c r="C12" s="484"/>
      <c r="D12" s="484"/>
      <c r="E12" s="483" t="s">
        <v>1046</v>
      </c>
      <c r="F12" s="483"/>
      <c r="G12" s="483" t="s">
        <v>1167</v>
      </c>
      <c r="H12" s="519"/>
    </row>
    <row r="13" spans="1:9" ht="39.950000000000003" customHeight="1">
      <c r="A13" s="482"/>
      <c r="B13" s="483"/>
      <c r="C13" s="484"/>
      <c r="D13" s="484"/>
      <c r="E13" s="484"/>
      <c r="F13" s="483"/>
      <c r="G13" s="483"/>
      <c r="H13" s="483"/>
    </row>
    <row r="14" spans="1:9">
      <c r="A14" s="483" t="s">
        <v>1117</v>
      </c>
      <c r="B14" s="483"/>
      <c r="C14" s="483"/>
      <c r="D14" s="484"/>
      <c r="E14" s="484"/>
      <c r="F14" s="484"/>
      <c r="G14" s="483"/>
      <c r="H14" s="483"/>
    </row>
    <row r="15" spans="1:9">
      <c r="A15" s="2138" t="s">
        <v>1150</v>
      </c>
      <c r="B15" s="2138"/>
      <c r="C15" s="2138"/>
      <c r="D15" s="2138"/>
      <c r="E15" s="2138"/>
      <c r="F15" s="2138"/>
      <c r="G15" s="2138"/>
      <c r="H15" s="2138"/>
    </row>
    <row r="16" spans="1:9">
      <c r="A16" s="2139" t="s">
        <v>1151</v>
      </c>
      <c r="B16" s="2139"/>
      <c r="C16" s="2139"/>
      <c r="D16" s="2139"/>
      <c r="E16" s="2139"/>
      <c r="F16" s="2139"/>
      <c r="G16" s="2139"/>
      <c r="H16" s="2139"/>
    </row>
  </sheetData>
  <mergeCells count="8">
    <mergeCell ref="A15:H15"/>
    <mergeCell ref="A16:H16"/>
    <mergeCell ref="A3:H3"/>
    <mergeCell ref="A4:G4"/>
    <mergeCell ref="A5:A6"/>
    <mergeCell ref="B5:B6"/>
    <mergeCell ref="C5:E5"/>
    <mergeCell ref="F5:H5"/>
  </mergeCells>
  <phoneticPr fontId="3" type="noConversion"/>
  <hyperlinks>
    <hyperlink ref="I3" location="預告統計資料發布時間表!A1" display="回發布時間表" xr:uid="{7AB0619F-1267-45FF-BEB5-E589561745A5}"/>
  </hyperlinks>
  <pageMargins left="0.70866141732283472" right="0.70866141732283472" top="0.74803149606299213" bottom="0.35433070866141736" header="0.31496062992125984" footer="0.31496062992125984"/>
  <pageSetup paperSize="9" orientation="landscape"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03D10-4FC4-456A-8DB8-874D97602BCC}">
  <sheetPr>
    <pageSetUpPr fitToPage="1"/>
  </sheetPr>
  <dimension ref="A1:M22"/>
  <sheetViews>
    <sheetView topLeftCell="A3" zoomScale="90" zoomScaleNormal="90" zoomScaleSheetLayoutView="90" workbookViewId="0">
      <selection activeCell="V11" sqref="V11"/>
    </sheetView>
  </sheetViews>
  <sheetFormatPr defaultColWidth="7" defaultRowHeight="11.25"/>
  <cols>
    <col min="1" max="1" width="14.875" style="1282" customWidth="1"/>
    <col min="2" max="11" width="12.125" style="1282" customWidth="1"/>
    <col min="12" max="12" width="13.375" style="1282" customWidth="1"/>
    <col min="13" max="16384" width="7" style="1282"/>
  </cols>
  <sheetData>
    <row r="1" spans="1:13" s="855" customFormat="1" ht="31.5" hidden="1" customHeight="1">
      <c r="A1" s="855" t="s">
        <v>1247</v>
      </c>
      <c r="C1" s="855" t="s">
        <v>1864</v>
      </c>
      <c r="D1" s="855" t="s">
        <v>1865</v>
      </c>
      <c r="E1" s="1277" t="s">
        <v>1866</v>
      </c>
      <c r="F1" s="1278"/>
      <c r="G1" s="1279"/>
    </row>
    <row r="2" spans="1:13" s="855" customFormat="1" ht="28.5" hidden="1" customHeight="1">
      <c r="A2" s="820" t="s">
        <v>1867</v>
      </c>
      <c r="C2" s="1280"/>
      <c r="D2" s="855" t="s">
        <v>1868</v>
      </c>
    </row>
    <row r="3" spans="1:13" ht="18" customHeight="1" thickTop="1" thickBot="1">
      <c r="A3" s="1281" t="s">
        <v>1407</v>
      </c>
      <c r="B3" s="841"/>
      <c r="C3" s="846"/>
      <c r="D3" s="846"/>
      <c r="J3" s="1283" t="s">
        <v>733</v>
      </c>
      <c r="K3" s="2192" t="s">
        <v>1869</v>
      </c>
      <c r="L3" s="2193"/>
    </row>
    <row r="4" spans="1:13" ht="18" customHeight="1" thickTop="1" thickBot="1">
      <c r="A4" s="1284" t="s">
        <v>202</v>
      </c>
      <c r="B4" s="2194" t="s">
        <v>1870</v>
      </c>
      <c r="C4" s="2195"/>
      <c r="D4" s="2195"/>
      <c r="E4" s="1287"/>
      <c r="F4" s="1287"/>
      <c r="G4" s="1287"/>
      <c r="H4" s="1287"/>
      <c r="I4" s="1288"/>
      <c r="J4" s="1289" t="s">
        <v>1098</v>
      </c>
      <c r="K4" s="2192" t="s">
        <v>1871</v>
      </c>
      <c r="L4" s="2193"/>
    </row>
    <row r="5" spans="1:13" ht="54" customHeight="1" thickTop="1">
      <c r="A5" s="2196" t="s">
        <v>1872</v>
      </c>
      <c r="B5" s="2196"/>
      <c r="C5" s="2196"/>
      <c r="D5" s="2196"/>
      <c r="E5" s="2196"/>
      <c r="F5" s="2196"/>
      <c r="G5" s="2196"/>
      <c r="H5" s="2196"/>
      <c r="I5" s="2196"/>
      <c r="J5" s="2196"/>
      <c r="K5" s="2196"/>
      <c r="L5" s="2196"/>
      <c r="M5" s="23" t="s">
        <v>105</v>
      </c>
    </row>
    <row r="6" spans="1:13" ht="24" customHeight="1" thickBot="1">
      <c r="A6" s="2197" t="s">
        <v>1927</v>
      </c>
      <c r="B6" s="2197"/>
      <c r="C6" s="2197"/>
      <c r="D6" s="2197"/>
      <c r="E6" s="2197"/>
      <c r="F6" s="2197"/>
      <c r="G6" s="2197"/>
      <c r="H6" s="2197"/>
      <c r="I6" s="2197"/>
      <c r="J6" s="2197"/>
      <c r="K6" s="2197"/>
      <c r="L6" s="2197"/>
    </row>
    <row r="7" spans="1:13" s="1291" customFormat="1" ht="21.95" customHeight="1">
      <c r="A7" s="2198" t="s">
        <v>1144</v>
      </c>
      <c r="B7" s="2201" t="s">
        <v>974</v>
      </c>
      <c r="C7" s="2204" t="s">
        <v>1873</v>
      </c>
      <c r="D7" s="2205"/>
      <c r="E7" s="2205"/>
      <c r="F7" s="2205"/>
      <c r="G7" s="2205"/>
      <c r="H7" s="2205"/>
      <c r="I7" s="2206"/>
      <c r="J7" s="2205" t="s">
        <v>1874</v>
      </c>
      <c r="K7" s="2205"/>
      <c r="L7" s="2205"/>
    </row>
    <row r="8" spans="1:13" s="1291" customFormat="1" ht="21.95" customHeight="1">
      <c r="A8" s="2199"/>
      <c r="B8" s="2202"/>
      <c r="C8" s="2207" t="s">
        <v>982</v>
      </c>
      <c r="D8" s="2209" t="s">
        <v>1147</v>
      </c>
      <c r="E8" s="2210"/>
      <c r="F8" s="2211"/>
      <c r="G8" s="2209" t="s">
        <v>1133</v>
      </c>
      <c r="H8" s="2210"/>
      <c r="I8" s="2211"/>
      <c r="J8" s="2210" t="s">
        <v>1147</v>
      </c>
      <c r="K8" s="2210"/>
      <c r="L8" s="2210"/>
    </row>
    <row r="9" spans="1:13" s="1291" customFormat="1" ht="21.95" customHeight="1" thickBot="1">
      <c r="A9" s="2200"/>
      <c r="B9" s="2203"/>
      <c r="C9" s="2208"/>
      <c r="D9" s="1294" t="s">
        <v>1109</v>
      </c>
      <c r="E9" s="1295" t="s">
        <v>1110</v>
      </c>
      <c r="F9" s="1295" t="s">
        <v>1111</v>
      </c>
      <c r="G9" s="1295" t="s">
        <v>1109</v>
      </c>
      <c r="H9" s="1295" t="s">
        <v>1110</v>
      </c>
      <c r="I9" s="1295" t="s">
        <v>1111</v>
      </c>
      <c r="J9" s="1294" t="s">
        <v>1109</v>
      </c>
      <c r="K9" s="1295" t="s">
        <v>1110</v>
      </c>
      <c r="L9" s="1296" t="s">
        <v>1111</v>
      </c>
    </row>
    <row r="10" spans="1:13" s="1298" customFormat="1" ht="82.5" customHeight="1">
      <c r="A10" s="1297" t="s">
        <v>974</v>
      </c>
      <c r="B10" s="1326">
        <v>126</v>
      </c>
      <c r="C10" s="1327">
        <v>126</v>
      </c>
      <c r="D10" s="1327">
        <v>0</v>
      </c>
      <c r="E10" s="1327">
        <v>0</v>
      </c>
      <c r="F10" s="1327">
        <v>0</v>
      </c>
      <c r="G10" s="1327">
        <v>126</v>
      </c>
      <c r="H10" s="1327">
        <v>126</v>
      </c>
      <c r="I10" s="1327">
        <v>0</v>
      </c>
      <c r="J10" s="1327">
        <v>0</v>
      </c>
      <c r="K10" s="1327">
        <v>0</v>
      </c>
      <c r="L10" s="1327">
        <v>0</v>
      </c>
    </row>
    <row r="11" spans="1:13" s="1298" customFormat="1" ht="82.5" customHeight="1">
      <c r="A11" s="1299" t="s">
        <v>1875</v>
      </c>
      <c r="B11" s="1328">
        <v>4</v>
      </c>
      <c r="C11" s="1329">
        <v>4</v>
      </c>
      <c r="D11" s="1329">
        <v>0</v>
      </c>
      <c r="E11" s="1329">
        <v>0</v>
      </c>
      <c r="F11" s="1329">
        <v>0</v>
      </c>
      <c r="G11" s="1329">
        <v>4</v>
      </c>
      <c r="H11" s="1329">
        <v>4</v>
      </c>
      <c r="I11" s="1329">
        <v>0</v>
      </c>
      <c r="J11" s="1329">
        <v>0</v>
      </c>
      <c r="K11" s="1329">
        <v>0</v>
      </c>
      <c r="L11" s="1329">
        <v>0</v>
      </c>
    </row>
    <row r="12" spans="1:13" s="1298" customFormat="1" ht="82.5" customHeight="1">
      <c r="A12" s="1299" t="s">
        <v>1876</v>
      </c>
      <c r="B12" s="1328">
        <v>96</v>
      </c>
      <c r="C12" s="1329">
        <v>96</v>
      </c>
      <c r="D12" s="1329">
        <v>0</v>
      </c>
      <c r="E12" s="1329">
        <v>0</v>
      </c>
      <c r="F12" s="1329">
        <v>0</v>
      </c>
      <c r="G12" s="1329">
        <v>96</v>
      </c>
      <c r="H12" s="1329">
        <v>96</v>
      </c>
      <c r="I12" s="1329">
        <v>0</v>
      </c>
      <c r="J12" s="1329">
        <v>0</v>
      </c>
      <c r="K12" s="1329">
        <v>0</v>
      </c>
      <c r="L12" s="1329">
        <v>0</v>
      </c>
    </row>
    <row r="13" spans="1:13" s="1298" customFormat="1" ht="82.5" customHeight="1" thickBot="1">
      <c r="A13" s="1299" t="s">
        <v>1877</v>
      </c>
      <c r="B13" s="1328">
        <v>26</v>
      </c>
      <c r="C13" s="1329">
        <v>26</v>
      </c>
      <c r="D13" s="1329">
        <v>0</v>
      </c>
      <c r="E13" s="1329">
        <v>0</v>
      </c>
      <c r="F13" s="1329">
        <v>0</v>
      </c>
      <c r="G13" s="1329">
        <v>26</v>
      </c>
      <c r="H13" s="1329">
        <v>26</v>
      </c>
      <c r="I13" s="1329">
        <v>0</v>
      </c>
      <c r="J13" s="1329">
        <v>0</v>
      </c>
      <c r="K13" s="1329">
        <v>0</v>
      </c>
      <c r="L13" s="1329">
        <v>0</v>
      </c>
    </row>
    <row r="14" spans="1:13" s="1300" customFormat="1" ht="63" customHeight="1">
      <c r="A14" s="2212" t="s">
        <v>1926</v>
      </c>
      <c r="B14" s="2212"/>
      <c r="C14" s="2212"/>
      <c r="D14" s="2212"/>
      <c r="E14" s="2212"/>
      <c r="F14" s="2212"/>
      <c r="G14" s="2212"/>
      <c r="H14" s="2212"/>
      <c r="I14" s="2212"/>
      <c r="J14" s="2212"/>
      <c r="K14" s="2212"/>
      <c r="L14" s="2212"/>
    </row>
    <row r="15" spans="1:13" s="1302" customFormat="1" ht="18" customHeight="1">
      <c r="A15" s="2191" t="s">
        <v>1878</v>
      </c>
      <c r="B15" s="2191"/>
      <c r="C15" s="2191"/>
      <c r="D15" s="2191"/>
      <c r="E15" s="2191"/>
      <c r="F15" s="2191"/>
      <c r="G15" s="2191"/>
      <c r="H15" s="2191"/>
      <c r="I15" s="2191"/>
      <c r="J15" s="2191"/>
      <c r="K15" s="2191"/>
      <c r="L15" s="2191"/>
    </row>
    <row r="16" spans="1:13" ht="53.25" customHeight="1">
      <c r="A16" s="2191" t="s">
        <v>1879</v>
      </c>
      <c r="B16" s="2191"/>
      <c r="C16" s="2191"/>
      <c r="D16" s="2191"/>
      <c r="E16" s="2191"/>
      <c r="F16" s="2191"/>
      <c r="G16" s="2191"/>
      <c r="H16" s="2191"/>
      <c r="I16" s="2191"/>
      <c r="J16" s="2191"/>
      <c r="K16" s="2191"/>
      <c r="L16" s="2191"/>
    </row>
    <row r="17" spans="2:11" ht="16.5">
      <c r="B17" s="1277"/>
      <c r="C17" s="1277"/>
    </row>
    <row r="22" spans="2:11" hidden="1">
      <c r="K22" s="1282" t="s">
        <v>1880</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3" type="noConversion"/>
  <hyperlinks>
    <hyperlink ref="M5" location="預告統計資料發布時間表!A1" display="回發布時間表" xr:uid="{35D71965-0439-4234-980A-50E1304574AB}"/>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A518A-352B-4A7C-BDB1-1C56B203CBCC}">
  <sheetPr>
    <pageSetUpPr fitToPage="1"/>
  </sheetPr>
  <dimension ref="A1:M22"/>
  <sheetViews>
    <sheetView topLeftCell="A3" zoomScale="90" zoomScaleNormal="90" zoomScaleSheetLayoutView="90" workbookViewId="0">
      <selection activeCell="M5" sqref="M5"/>
    </sheetView>
  </sheetViews>
  <sheetFormatPr defaultColWidth="7" defaultRowHeight="11.25"/>
  <cols>
    <col min="1" max="1" width="14.875" style="1282" customWidth="1"/>
    <col min="2" max="11" width="12.125" style="1282" customWidth="1"/>
    <col min="12" max="12" width="13.375" style="1282" customWidth="1"/>
    <col min="13" max="16384" width="7" style="1282"/>
  </cols>
  <sheetData>
    <row r="1" spans="1:13" s="855" customFormat="1" ht="31.5" hidden="1" customHeight="1">
      <c r="A1" s="855" t="s">
        <v>1247</v>
      </c>
      <c r="C1" s="855" t="s">
        <v>1864</v>
      </c>
      <c r="D1" s="855" t="s">
        <v>1865</v>
      </c>
      <c r="E1" s="1277" t="s">
        <v>1866</v>
      </c>
      <c r="F1" s="1278"/>
      <c r="G1" s="1279"/>
    </row>
    <row r="2" spans="1:13" s="855" customFormat="1" ht="28.5" hidden="1" customHeight="1">
      <c r="A2" s="820" t="s">
        <v>1867</v>
      </c>
      <c r="C2" s="1280"/>
      <c r="D2" s="855" t="s">
        <v>1868</v>
      </c>
    </row>
    <row r="3" spans="1:13" ht="18" customHeight="1" thickTop="1" thickBot="1">
      <c r="A3" s="1281" t="s">
        <v>1407</v>
      </c>
      <c r="B3" s="841"/>
      <c r="C3" s="846"/>
      <c r="D3" s="846"/>
      <c r="J3" s="1283" t="s">
        <v>733</v>
      </c>
      <c r="K3" s="2192" t="s">
        <v>1869</v>
      </c>
      <c r="L3" s="2193"/>
    </row>
    <row r="4" spans="1:13" ht="18" customHeight="1" thickTop="1" thickBot="1">
      <c r="A4" s="1284" t="s">
        <v>202</v>
      </c>
      <c r="B4" s="2194" t="s">
        <v>1870</v>
      </c>
      <c r="C4" s="2195"/>
      <c r="D4" s="2195"/>
      <c r="E4" s="1287"/>
      <c r="F4" s="1287"/>
      <c r="G4" s="1287"/>
      <c r="H4" s="1287"/>
      <c r="I4" s="1288"/>
      <c r="J4" s="1289" t="s">
        <v>1098</v>
      </c>
      <c r="K4" s="2192" t="s">
        <v>1871</v>
      </c>
      <c r="L4" s="2193"/>
    </row>
    <row r="5" spans="1:13" ht="54" customHeight="1" thickTop="1">
      <c r="A5" s="2196" t="s">
        <v>1872</v>
      </c>
      <c r="B5" s="2196"/>
      <c r="C5" s="2196"/>
      <c r="D5" s="2196"/>
      <c r="E5" s="2196"/>
      <c r="F5" s="2196"/>
      <c r="G5" s="2196"/>
      <c r="H5" s="2196"/>
      <c r="I5" s="2196"/>
      <c r="J5" s="2196"/>
      <c r="K5" s="2196"/>
      <c r="L5" s="2196"/>
      <c r="M5" s="23" t="s">
        <v>105</v>
      </c>
    </row>
    <row r="6" spans="1:13" ht="24" customHeight="1" thickBot="1">
      <c r="A6" s="2197" t="s">
        <v>2295</v>
      </c>
      <c r="B6" s="2197"/>
      <c r="C6" s="2197"/>
      <c r="D6" s="2197"/>
      <c r="E6" s="2197"/>
      <c r="F6" s="2197"/>
      <c r="G6" s="2197"/>
      <c r="H6" s="2197"/>
      <c r="I6" s="2197"/>
      <c r="J6" s="2197"/>
      <c r="K6" s="2197"/>
      <c r="L6" s="2197"/>
    </row>
    <row r="7" spans="1:13" s="1291" customFormat="1" ht="21.95" customHeight="1">
      <c r="A7" s="2198" t="s">
        <v>1144</v>
      </c>
      <c r="B7" s="2201" t="s">
        <v>974</v>
      </c>
      <c r="C7" s="2204" t="s">
        <v>1873</v>
      </c>
      <c r="D7" s="2205"/>
      <c r="E7" s="2205"/>
      <c r="F7" s="2205"/>
      <c r="G7" s="2205"/>
      <c r="H7" s="2205"/>
      <c r="I7" s="2206"/>
      <c r="J7" s="2205" t="s">
        <v>1874</v>
      </c>
      <c r="K7" s="2205"/>
      <c r="L7" s="2205"/>
    </row>
    <row r="8" spans="1:13" s="1291" customFormat="1" ht="21.95" customHeight="1">
      <c r="A8" s="2199"/>
      <c r="B8" s="2202"/>
      <c r="C8" s="2207" t="s">
        <v>982</v>
      </c>
      <c r="D8" s="2209" t="s">
        <v>1147</v>
      </c>
      <c r="E8" s="2210"/>
      <c r="F8" s="2211"/>
      <c r="G8" s="2209" t="s">
        <v>1133</v>
      </c>
      <c r="H8" s="2210"/>
      <c r="I8" s="2211"/>
      <c r="J8" s="2210" t="s">
        <v>1147</v>
      </c>
      <c r="K8" s="2210"/>
      <c r="L8" s="2210"/>
    </row>
    <row r="9" spans="1:13" s="1291" customFormat="1" ht="21.95" customHeight="1" thickBot="1">
      <c r="A9" s="2200"/>
      <c r="B9" s="2203"/>
      <c r="C9" s="2208"/>
      <c r="D9" s="1294" t="s">
        <v>1109</v>
      </c>
      <c r="E9" s="1295" t="s">
        <v>1110</v>
      </c>
      <c r="F9" s="1295" t="s">
        <v>1111</v>
      </c>
      <c r="G9" s="1295" t="s">
        <v>1109</v>
      </c>
      <c r="H9" s="1295" t="s">
        <v>1110</v>
      </c>
      <c r="I9" s="1295" t="s">
        <v>1111</v>
      </c>
      <c r="J9" s="1294" t="s">
        <v>1109</v>
      </c>
      <c r="K9" s="1295" t="s">
        <v>1110</v>
      </c>
      <c r="L9" s="1296" t="s">
        <v>1111</v>
      </c>
    </row>
    <row r="10" spans="1:13" s="1298" customFormat="1" ht="82.5" customHeight="1">
      <c r="A10" s="1297" t="s">
        <v>974</v>
      </c>
      <c r="B10" s="1326">
        <v>126</v>
      </c>
      <c r="C10" s="1327">
        <v>126</v>
      </c>
      <c r="D10" s="1327">
        <v>0</v>
      </c>
      <c r="E10" s="1327">
        <v>0</v>
      </c>
      <c r="F10" s="1327">
        <v>0</v>
      </c>
      <c r="G10" s="1327">
        <v>126</v>
      </c>
      <c r="H10" s="1327">
        <v>126</v>
      </c>
      <c r="I10" s="1327">
        <v>0</v>
      </c>
      <c r="J10" s="1327">
        <v>0</v>
      </c>
      <c r="K10" s="1327">
        <v>0</v>
      </c>
      <c r="L10" s="1327">
        <v>0</v>
      </c>
    </row>
    <row r="11" spans="1:13" s="1298" customFormat="1" ht="82.5" customHeight="1">
      <c r="A11" s="1299" t="s">
        <v>1875</v>
      </c>
      <c r="B11" s="1328">
        <v>4</v>
      </c>
      <c r="C11" s="1329">
        <v>4</v>
      </c>
      <c r="D11" s="1329">
        <v>0</v>
      </c>
      <c r="E11" s="1329">
        <v>0</v>
      </c>
      <c r="F11" s="1329">
        <v>0</v>
      </c>
      <c r="G11" s="1329">
        <v>4</v>
      </c>
      <c r="H11" s="1329">
        <v>4</v>
      </c>
      <c r="I11" s="1329">
        <v>0</v>
      </c>
      <c r="J11" s="1329">
        <v>0</v>
      </c>
      <c r="K11" s="1329">
        <v>0</v>
      </c>
      <c r="L11" s="1329">
        <v>0</v>
      </c>
    </row>
    <row r="12" spans="1:13" s="1298" customFormat="1" ht="82.5" customHeight="1">
      <c r="A12" s="1299" t="s">
        <v>1876</v>
      </c>
      <c r="B12" s="1328">
        <v>96</v>
      </c>
      <c r="C12" s="1329">
        <v>96</v>
      </c>
      <c r="D12" s="1329">
        <v>0</v>
      </c>
      <c r="E12" s="1329">
        <v>0</v>
      </c>
      <c r="F12" s="1329">
        <v>0</v>
      </c>
      <c r="G12" s="1329">
        <v>96</v>
      </c>
      <c r="H12" s="1329">
        <v>96</v>
      </c>
      <c r="I12" s="1329">
        <v>0</v>
      </c>
      <c r="J12" s="1329">
        <v>0</v>
      </c>
      <c r="K12" s="1329">
        <v>0</v>
      </c>
      <c r="L12" s="1329">
        <v>0</v>
      </c>
    </row>
    <row r="13" spans="1:13" s="1298" customFormat="1" ht="82.5" customHeight="1" thickBot="1">
      <c r="A13" s="1299" t="s">
        <v>1877</v>
      </c>
      <c r="B13" s="1328">
        <v>26</v>
      </c>
      <c r="C13" s="1329">
        <v>26</v>
      </c>
      <c r="D13" s="1329">
        <v>0</v>
      </c>
      <c r="E13" s="1329">
        <v>0</v>
      </c>
      <c r="F13" s="1329">
        <v>0</v>
      </c>
      <c r="G13" s="1329">
        <v>26</v>
      </c>
      <c r="H13" s="1329">
        <v>26</v>
      </c>
      <c r="I13" s="1329">
        <v>0</v>
      </c>
      <c r="J13" s="1329">
        <v>0</v>
      </c>
      <c r="K13" s="1329">
        <v>0</v>
      </c>
      <c r="L13" s="1329">
        <v>0</v>
      </c>
    </row>
    <row r="14" spans="1:13" s="1300" customFormat="1" ht="63" customHeight="1">
      <c r="A14" s="2212" t="s">
        <v>2296</v>
      </c>
      <c r="B14" s="2212"/>
      <c r="C14" s="2212"/>
      <c r="D14" s="2212"/>
      <c r="E14" s="2212"/>
      <c r="F14" s="2212"/>
      <c r="G14" s="2212"/>
      <c r="H14" s="2212"/>
      <c r="I14" s="2212"/>
      <c r="J14" s="2212"/>
      <c r="K14" s="2212"/>
      <c r="L14" s="2212"/>
    </row>
    <row r="15" spans="1:13" s="1302" customFormat="1" ht="18" customHeight="1">
      <c r="A15" s="2191" t="s">
        <v>1878</v>
      </c>
      <c r="B15" s="2191"/>
      <c r="C15" s="2191"/>
      <c r="D15" s="2191"/>
      <c r="E15" s="2191"/>
      <c r="F15" s="2191"/>
      <c r="G15" s="2191"/>
      <c r="H15" s="2191"/>
      <c r="I15" s="2191"/>
      <c r="J15" s="2191"/>
      <c r="K15" s="2191"/>
      <c r="L15" s="2191"/>
    </row>
    <row r="16" spans="1:13" ht="53.25" customHeight="1">
      <c r="A16" s="2191" t="s">
        <v>1879</v>
      </c>
      <c r="B16" s="2191"/>
      <c r="C16" s="2191"/>
      <c r="D16" s="2191"/>
      <c r="E16" s="2191"/>
      <c r="F16" s="2191"/>
      <c r="G16" s="2191"/>
      <c r="H16" s="2191"/>
      <c r="I16" s="2191"/>
      <c r="J16" s="2191"/>
      <c r="K16" s="2191"/>
      <c r="L16" s="2191"/>
    </row>
    <row r="17" spans="2:11" ht="16.5">
      <c r="B17" s="1277"/>
      <c r="C17" s="1277"/>
    </row>
    <row r="22" spans="2:11" hidden="1">
      <c r="K22" s="1282" t="s">
        <v>1880</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3" type="noConversion"/>
  <hyperlinks>
    <hyperlink ref="M5" location="預告統計資料發布時間表!A1" display="回發布時間表" xr:uid="{E91506E0-4C2A-4BB7-A9B5-C103A3A51D03}"/>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93557-D646-42D5-B969-28DF3B78F306}">
  <sheetPr>
    <pageSetUpPr fitToPage="1"/>
  </sheetPr>
  <dimension ref="A1:M22"/>
  <sheetViews>
    <sheetView topLeftCell="A3" zoomScale="90" zoomScaleNormal="90" zoomScaleSheetLayoutView="90" workbookViewId="0">
      <selection activeCell="M5" sqref="M5"/>
    </sheetView>
  </sheetViews>
  <sheetFormatPr defaultColWidth="7" defaultRowHeight="11.25"/>
  <cols>
    <col min="1" max="1" width="14.875" style="1282" customWidth="1"/>
    <col min="2" max="11" width="12.125" style="1282" customWidth="1"/>
    <col min="12" max="12" width="13.375" style="1282" customWidth="1"/>
    <col min="13" max="16384" width="7" style="1282"/>
  </cols>
  <sheetData>
    <row r="1" spans="1:13" s="855" customFormat="1" ht="31.5" hidden="1" customHeight="1">
      <c r="A1" s="855" t="s">
        <v>1247</v>
      </c>
      <c r="C1" s="855" t="s">
        <v>1864</v>
      </c>
      <c r="D1" s="855" t="s">
        <v>1865</v>
      </c>
      <c r="E1" s="1277" t="s">
        <v>1866</v>
      </c>
      <c r="F1" s="1278"/>
      <c r="G1" s="1279"/>
    </row>
    <row r="2" spans="1:13" s="855" customFormat="1" ht="28.5" hidden="1" customHeight="1">
      <c r="A2" s="820" t="s">
        <v>1867</v>
      </c>
      <c r="C2" s="1280"/>
      <c r="D2" s="855" t="s">
        <v>1868</v>
      </c>
    </row>
    <row r="3" spans="1:13" ht="18" customHeight="1" thickTop="1" thickBot="1">
      <c r="A3" s="1281" t="s">
        <v>1407</v>
      </c>
      <c r="B3" s="841"/>
      <c r="C3" s="846"/>
      <c r="D3" s="846"/>
      <c r="J3" s="1283" t="s">
        <v>733</v>
      </c>
      <c r="K3" s="2192" t="s">
        <v>1869</v>
      </c>
      <c r="L3" s="2193"/>
    </row>
    <row r="4" spans="1:13" ht="18" customHeight="1" thickTop="1" thickBot="1">
      <c r="A4" s="1284" t="s">
        <v>202</v>
      </c>
      <c r="B4" s="2194" t="s">
        <v>1870</v>
      </c>
      <c r="C4" s="2195"/>
      <c r="D4" s="2195"/>
      <c r="E4" s="1287"/>
      <c r="F4" s="1287"/>
      <c r="G4" s="1287"/>
      <c r="H4" s="1287"/>
      <c r="I4" s="1288"/>
      <c r="J4" s="1289" t="s">
        <v>1098</v>
      </c>
      <c r="K4" s="2192" t="s">
        <v>1871</v>
      </c>
      <c r="L4" s="2193"/>
    </row>
    <row r="5" spans="1:13" ht="54" customHeight="1" thickTop="1">
      <c r="A5" s="2196" t="s">
        <v>1872</v>
      </c>
      <c r="B5" s="2196"/>
      <c r="C5" s="2196"/>
      <c r="D5" s="2196"/>
      <c r="E5" s="2196"/>
      <c r="F5" s="2196"/>
      <c r="G5" s="2196"/>
      <c r="H5" s="2196"/>
      <c r="I5" s="2196"/>
      <c r="J5" s="2196"/>
      <c r="K5" s="2196"/>
      <c r="L5" s="2196"/>
      <c r="M5" s="23" t="s">
        <v>105</v>
      </c>
    </row>
    <row r="6" spans="1:13" ht="24" customHeight="1" thickBot="1">
      <c r="A6" s="2197" t="s">
        <v>2335</v>
      </c>
      <c r="B6" s="2197"/>
      <c r="C6" s="2197"/>
      <c r="D6" s="2197"/>
      <c r="E6" s="2197"/>
      <c r="F6" s="2197"/>
      <c r="G6" s="2197"/>
      <c r="H6" s="2197"/>
      <c r="I6" s="2197"/>
      <c r="J6" s="2197"/>
      <c r="K6" s="2197"/>
      <c r="L6" s="2197"/>
    </row>
    <row r="7" spans="1:13" s="1291" customFormat="1" ht="21.95" customHeight="1">
      <c r="A7" s="2198" t="s">
        <v>1144</v>
      </c>
      <c r="B7" s="2201" t="s">
        <v>974</v>
      </c>
      <c r="C7" s="2204" t="s">
        <v>1873</v>
      </c>
      <c r="D7" s="2205"/>
      <c r="E7" s="2205"/>
      <c r="F7" s="2205"/>
      <c r="G7" s="2205"/>
      <c r="H7" s="2205"/>
      <c r="I7" s="2206"/>
      <c r="J7" s="2205" t="s">
        <v>1874</v>
      </c>
      <c r="K7" s="2205"/>
      <c r="L7" s="2205"/>
    </row>
    <row r="8" spans="1:13" s="1291" customFormat="1" ht="21.95" customHeight="1">
      <c r="A8" s="2199"/>
      <c r="B8" s="2202"/>
      <c r="C8" s="2207" t="s">
        <v>982</v>
      </c>
      <c r="D8" s="2209" t="s">
        <v>1147</v>
      </c>
      <c r="E8" s="2210"/>
      <c r="F8" s="2211"/>
      <c r="G8" s="2209" t="s">
        <v>1133</v>
      </c>
      <c r="H8" s="2210"/>
      <c r="I8" s="2211"/>
      <c r="J8" s="2210" t="s">
        <v>1147</v>
      </c>
      <c r="K8" s="2210"/>
      <c r="L8" s="2210"/>
    </row>
    <row r="9" spans="1:13" s="1291" customFormat="1" ht="21.95" customHeight="1" thickBot="1">
      <c r="A9" s="2200"/>
      <c r="B9" s="2203"/>
      <c r="C9" s="2208"/>
      <c r="D9" s="1294" t="s">
        <v>1109</v>
      </c>
      <c r="E9" s="1295" t="s">
        <v>1110</v>
      </c>
      <c r="F9" s="1295" t="s">
        <v>1111</v>
      </c>
      <c r="G9" s="1295" t="s">
        <v>1109</v>
      </c>
      <c r="H9" s="1295" t="s">
        <v>1110</v>
      </c>
      <c r="I9" s="1295" t="s">
        <v>1111</v>
      </c>
      <c r="J9" s="1294" t="s">
        <v>1109</v>
      </c>
      <c r="K9" s="1295" t="s">
        <v>1110</v>
      </c>
      <c r="L9" s="1296" t="s">
        <v>1111</v>
      </c>
    </row>
    <row r="10" spans="1:13" s="1298" customFormat="1" ht="82.5" customHeight="1">
      <c r="A10" s="1297" t="s">
        <v>974</v>
      </c>
      <c r="B10" s="1326">
        <v>126</v>
      </c>
      <c r="C10" s="1327">
        <v>126</v>
      </c>
      <c r="D10" s="1327">
        <v>0</v>
      </c>
      <c r="E10" s="1327">
        <v>0</v>
      </c>
      <c r="F10" s="1327">
        <v>0</v>
      </c>
      <c r="G10" s="1327">
        <v>126</v>
      </c>
      <c r="H10" s="1327">
        <v>126</v>
      </c>
      <c r="I10" s="1327">
        <v>0</v>
      </c>
      <c r="J10" s="1327">
        <v>0</v>
      </c>
      <c r="K10" s="1327">
        <v>0</v>
      </c>
      <c r="L10" s="1327">
        <v>0</v>
      </c>
    </row>
    <row r="11" spans="1:13" s="1298" customFormat="1" ht="82.5" customHeight="1">
      <c r="A11" s="1299" t="s">
        <v>1875</v>
      </c>
      <c r="B11" s="1328">
        <v>4</v>
      </c>
      <c r="C11" s="1329">
        <v>4</v>
      </c>
      <c r="D11" s="1329">
        <v>0</v>
      </c>
      <c r="E11" s="1329">
        <v>0</v>
      </c>
      <c r="F11" s="1329">
        <v>0</v>
      </c>
      <c r="G11" s="1329">
        <v>4</v>
      </c>
      <c r="H11" s="1329">
        <v>4</v>
      </c>
      <c r="I11" s="1329">
        <v>0</v>
      </c>
      <c r="J11" s="1329">
        <v>0</v>
      </c>
      <c r="K11" s="1329">
        <v>0</v>
      </c>
      <c r="L11" s="1329">
        <v>0</v>
      </c>
    </row>
    <row r="12" spans="1:13" s="1298" customFormat="1" ht="82.5" customHeight="1">
      <c r="A12" s="1299" t="s">
        <v>1876</v>
      </c>
      <c r="B12" s="1328">
        <v>96</v>
      </c>
      <c r="C12" s="1329">
        <v>96</v>
      </c>
      <c r="D12" s="1329">
        <v>0</v>
      </c>
      <c r="E12" s="1329">
        <v>0</v>
      </c>
      <c r="F12" s="1329">
        <v>0</v>
      </c>
      <c r="G12" s="1329">
        <v>96</v>
      </c>
      <c r="H12" s="1329">
        <v>96</v>
      </c>
      <c r="I12" s="1329">
        <v>0</v>
      </c>
      <c r="J12" s="1329">
        <v>0</v>
      </c>
      <c r="K12" s="1329">
        <v>0</v>
      </c>
      <c r="L12" s="1329">
        <v>0</v>
      </c>
    </row>
    <row r="13" spans="1:13" s="1298" customFormat="1" ht="82.5" customHeight="1" thickBot="1">
      <c r="A13" s="1299" t="s">
        <v>1877</v>
      </c>
      <c r="B13" s="1328">
        <v>26</v>
      </c>
      <c r="C13" s="1329">
        <v>26</v>
      </c>
      <c r="D13" s="1329">
        <v>0</v>
      </c>
      <c r="E13" s="1329">
        <v>0</v>
      </c>
      <c r="F13" s="1329">
        <v>0</v>
      </c>
      <c r="G13" s="1329">
        <v>26</v>
      </c>
      <c r="H13" s="1329">
        <v>26</v>
      </c>
      <c r="I13" s="1329">
        <v>0</v>
      </c>
      <c r="J13" s="1329">
        <v>0</v>
      </c>
      <c r="K13" s="1329">
        <v>0</v>
      </c>
      <c r="L13" s="1329">
        <v>0</v>
      </c>
    </row>
    <row r="14" spans="1:13" s="1300" customFormat="1" ht="63" customHeight="1">
      <c r="A14" s="2212" t="s">
        <v>2336</v>
      </c>
      <c r="B14" s="2212"/>
      <c r="C14" s="2212"/>
      <c r="D14" s="2212"/>
      <c r="E14" s="2212"/>
      <c r="F14" s="2212"/>
      <c r="G14" s="2212"/>
      <c r="H14" s="2212"/>
      <c r="I14" s="2212"/>
      <c r="J14" s="2212"/>
      <c r="K14" s="2212"/>
      <c r="L14" s="2212"/>
    </row>
    <row r="15" spans="1:13" s="1302" customFormat="1" ht="18" customHeight="1">
      <c r="A15" s="2191" t="s">
        <v>1878</v>
      </c>
      <c r="B15" s="2191"/>
      <c r="C15" s="2191"/>
      <c r="D15" s="2191"/>
      <c r="E15" s="2191"/>
      <c r="F15" s="2191"/>
      <c r="G15" s="2191"/>
      <c r="H15" s="2191"/>
      <c r="I15" s="2191"/>
      <c r="J15" s="2191"/>
      <c r="K15" s="2191"/>
      <c r="L15" s="2191"/>
    </row>
    <row r="16" spans="1:13" ht="53.25" customHeight="1">
      <c r="A16" s="2191" t="s">
        <v>1879</v>
      </c>
      <c r="B16" s="2191"/>
      <c r="C16" s="2191"/>
      <c r="D16" s="2191"/>
      <c r="E16" s="2191"/>
      <c r="F16" s="2191"/>
      <c r="G16" s="2191"/>
      <c r="H16" s="2191"/>
      <c r="I16" s="2191"/>
      <c r="J16" s="2191"/>
      <c r="K16" s="2191"/>
      <c r="L16" s="2191"/>
    </row>
    <row r="17" spans="2:11" ht="16.5">
      <c r="B17" s="1277"/>
      <c r="C17" s="1277"/>
    </row>
    <row r="22" spans="2:11" hidden="1">
      <c r="K22" s="1282" t="s">
        <v>1880</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3" type="noConversion"/>
  <hyperlinks>
    <hyperlink ref="M5" location="預告統計資料發布時間表!A1" display="回發布時間表" xr:uid="{2CAC18FB-87CE-4442-AF41-E792D7E44CFD}"/>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41C3A-7DD2-486A-8A63-5A31025601BD}">
  <dimension ref="A1:J25"/>
  <sheetViews>
    <sheetView topLeftCell="A3" zoomScaleNormal="100" zoomScaleSheetLayoutView="70" workbookViewId="0"/>
  </sheetViews>
  <sheetFormatPr defaultRowHeight="12"/>
  <cols>
    <col min="1" max="1" width="29.625" style="816" customWidth="1"/>
    <col min="2" max="2" width="33" style="816" customWidth="1"/>
    <col min="3" max="3" width="18.875" style="816" customWidth="1"/>
    <col min="4" max="4" width="12.625" style="816" customWidth="1"/>
    <col min="5" max="5" width="11.5" style="816" customWidth="1"/>
    <col min="6" max="10" width="12.125" style="816" customWidth="1"/>
    <col min="11" max="16384" width="9" style="816"/>
  </cols>
  <sheetData>
    <row r="1" spans="1:10" s="855" customFormat="1" ht="31.5" hidden="1" customHeight="1">
      <c r="A1" s="855" t="s">
        <v>1247</v>
      </c>
      <c r="C1" s="855" t="s">
        <v>1864</v>
      </c>
      <c r="D1" s="855" t="s">
        <v>1865</v>
      </c>
      <c r="E1" s="1279"/>
    </row>
    <row r="2" spans="1:10" s="855" customFormat="1" ht="28.5" hidden="1" customHeight="1">
      <c r="A2" s="820" t="s">
        <v>1881</v>
      </c>
      <c r="B2" s="1303"/>
      <c r="C2" s="1304"/>
      <c r="D2" s="855" t="s">
        <v>1882</v>
      </c>
    </row>
    <row r="3" spans="1:10" ht="18" customHeight="1" thickBot="1">
      <c r="A3" s="1330" t="s">
        <v>1407</v>
      </c>
      <c r="B3" s="841"/>
      <c r="C3" s="846"/>
      <c r="D3" s="846"/>
      <c r="E3" s="1332" t="s">
        <v>733</v>
      </c>
      <c r="F3" s="2216" t="s">
        <v>1140</v>
      </c>
      <c r="G3" s="2217"/>
      <c r="H3" s="1282"/>
      <c r="I3" s="1282"/>
    </row>
    <row r="4" spans="1:10" ht="18" customHeight="1" thickBot="1">
      <c r="A4" s="1331" t="s">
        <v>202</v>
      </c>
      <c r="B4" s="2218" t="s">
        <v>1870</v>
      </c>
      <c r="C4" s="2219"/>
      <c r="D4" s="2219"/>
      <c r="E4" s="1333" t="s">
        <v>1098</v>
      </c>
      <c r="F4" s="2220" t="s">
        <v>1883</v>
      </c>
      <c r="G4" s="2221"/>
      <c r="H4" s="1282"/>
      <c r="I4" s="1282"/>
    </row>
    <row r="5" spans="1:10" ht="54" customHeight="1">
      <c r="A5" s="2196" t="s">
        <v>1884</v>
      </c>
      <c r="B5" s="2196"/>
      <c r="C5" s="2196"/>
      <c r="D5" s="2196"/>
      <c r="E5" s="2222"/>
      <c r="F5" s="2222"/>
      <c r="G5" s="2222"/>
      <c r="H5" s="23" t="s">
        <v>105</v>
      </c>
      <c r="I5" s="1290"/>
      <c r="J5" s="1290"/>
    </row>
    <row r="6" spans="1:10" ht="24" customHeight="1" thickBot="1">
      <c r="A6" s="2197" t="s">
        <v>1928</v>
      </c>
      <c r="B6" s="2197"/>
      <c r="C6" s="2197"/>
      <c r="D6" s="2197"/>
      <c r="E6" s="2223"/>
      <c r="F6" s="2223"/>
      <c r="G6" s="2223"/>
      <c r="H6" s="821"/>
      <c r="I6" s="821"/>
      <c r="J6" s="821"/>
    </row>
    <row r="7" spans="1:10" s="824" customFormat="1" ht="66" customHeight="1" thickBot="1">
      <c r="A7" s="1306" t="s">
        <v>1144</v>
      </c>
      <c r="B7" s="1307" t="s">
        <v>974</v>
      </c>
      <c r="C7" s="2213" t="s">
        <v>1147</v>
      </c>
      <c r="D7" s="2214"/>
      <c r="E7" s="2213" t="s">
        <v>1133</v>
      </c>
      <c r="F7" s="2214"/>
      <c r="G7" s="2215"/>
    </row>
    <row r="8" spans="1:10" s="828" customFormat="1" ht="82.5" customHeight="1">
      <c r="A8" s="1308" t="s">
        <v>974</v>
      </c>
      <c r="B8" s="1334">
        <v>15</v>
      </c>
      <c r="C8" s="2224">
        <v>0</v>
      </c>
      <c r="D8" s="2225"/>
      <c r="E8" s="2226">
        <v>15</v>
      </c>
      <c r="F8" s="2226"/>
      <c r="G8" s="2226"/>
    </row>
    <row r="9" spans="1:10" s="828" customFormat="1" ht="82.5" customHeight="1">
      <c r="A9" s="1309" t="s">
        <v>1875</v>
      </c>
      <c r="B9" s="1335">
        <v>0</v>
      </c>
      <c r="C9" s="2227">
        <v>0</v>
      </c>
      <c r="D9" s="2228"/>
      <c r="E9" s="2229">
        <v>0</v>
      </c>
      <c r="F9" s="2229"/>
      <c r="G9" s="2229"/>
    </row>
    <row r="10" spans="1:10" s="828" customFormat="1" ht="82.5" customHeight="1">
      <c r="A10" s="1309" t="s">
        <v>1876</v>
      </c>
      <c r="B10" s="1335">
        <v>15</v>
      </c>
      <c r="C10" s="2227">
        <v>0</v>
      </c>
      <c r="D10" s="2228"/>
      <c r="E10" s="2229">
        <v>15</v>
      </c>
      <c r="F10" s="2229"/>
      <c r="G10" s="2229"/>
    </row>
    <row r="11" spans="1:10" s="828" customFormat="1" ht="82.5" customHeight="1" thickBot="1">
      <c r="A11" s="1310" t="s">
        <v>1877</v>
      </c>
      <c r="B11" s="1336">
        <v>0</v>
      </c>
      <c r="C11" s="2230">
        <v>0</v>
      </c>
      <c r="D11" s="2231"/>
      <c r="E11" s="2232">
        <v>0</v>
      </c>
      <c r="F11" s="2232"/>
      <c r="G11" s="2232"/>
    </row>
    <row r="12" spans="1:10" s="318" customFormat="1" ht="67.5" customHeight="1">
      <c r="A12" s="2212" t="s">
        <v>1929</v>
      </c>
      <c r="B12" s="2212"/>
      <c r="C12" s="2212"/>
      <c r="D12" s="2212"/>
      <c r="E12" s="2233"/>
      <c r="F12" s="2233"/>
      <c r="G12" s="2233"/>
      <c r="H12" s="1301"/>
      <c r="I12" s="1301"/>
      <c r="J12" s="1301"/>
    </row>
    <row r="13" spans="1:10" s="1311" customFormat="1" ht="18" customHeight="1">
      <c r="A13" s="2191" t="s">
        <v>1878</v>
      </c>
      <c r="B13" s="2191"/>
      <c r="C13" s="2191"/>
      <c r="D13" s="2191"/>
      <c r="E13" s="1301"/>
      <c r="F13" s="1301"/>
      <c r="G13" s="1301"/>
      <c r="H13" s="1301"/>
      <c r="I13" s="1301"/>
      <c r="J13" s="1301"/>
    </row>
    <row r="14" spans="1:10" ht="50.1" customHeight="1">
      <c r="A14" s="2191" t="s">
        <v>1885</v>
      </c>
      <c r="B14" s="2191"/>
      <c r="C14" s="2191"/>
      <c r="D14" s="2191"/>
      <c r="E14" s="2234"/>
      <c r="F14" s="2234"/>
      <c r="G14" s="2234"/>
      <c r="H14" s="1301"/>
      <c r="I14" s="1301"/>
      <c r="J14" s="1301"/>
    </row>
    <row r="15" spans="1:10" ht="15.75">
      <c r="B15" s="1268"/>
      <c r="C15" s="1268"/>
    </row>
    <row r="25" spans="4:4" hidden="1">
      <c r="D25" s="816" t="s">
        <v>1886</v>
      </c>
    </row>
  </sheetData>
  <mergeCells count="18">
    <mergeCell ref="C11:D11"/>
    <mergeCell ref="E11:G11"/>
    <mergeCell ref="A12:G12"/>
    <mergeCell ref="A13:D13"/>
    <mergeCell ref="A14:G14"/>
    <mergeCell ref="C8:D8"/>
    <mergeCell ref="E8:G8"/>
    <mergeCell ref="C9:D9"/>
    <mergeCell ref="E9:G9"/>
    <mergeCell ref="C10:D10"/>
    <mergeCell ref="E10:G10"/>
    <mergeCell ref="C7:D7"/>
    <mergeCell ref="E7:G7"/>
    <mergeCell ref="F3:G3"/>
    <mergeCell ref="B4:D4"/>
    <mergeCell ref="F4:G4"/>
    <mergeCell ref="A5:G5"/>
    <mergeCell ref="A6:G6"/>
  </mergeCells>
  <phoneticPr fontId="3" type="noConversion"/>
  <hyperlinks>
    <hyperlink ref="H5" location="預告統計資料發布時間表!A1" display="回發布時間表" xr:uid="{31F510BE-7CBD-4519-BAD0-C75D7058E7EE}"/>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24F5B-65FD-40B0-9CB4-EA353C035BF3}">
  <dimension ref="A1:J25"/>
  <sheetViews>
    <sheetView topLeftCell="A3" zoomScaleNormal="100" zoomScaleSheetLayoutView="70" workbookViewId="0">
      <selection activeCell="A3" sqref="A1:XFD1048576"/>
    </sheetView>
  </sheetViews>
  <sheetFormatPr defaultRowHeight="12"/>
  <cols>
    <col min="1" max="1" width="29.625" style="816" customWidth="1"/>
    <col min="2" max="2" width="33" style="816" customWidth="1"/>
    <col min="3" max="3" width="18.875" style="816" customWidth="1"/>
    <col min="4" max="4" width="12.625" style="816" customWidth="1"/>
    <col min="5" max="5" width="11.5" style="816" customWidth="1"/>
    <col min="6" max="10" width="12.125" style="816" customWidth="1"/>
    <col min="11" max="16384" width="9" style="816"/>
  </cols>
  <sheetData>
    <row r="1" spans="1:10" s="855" customFormat="1" ht="31.5" hidden="1" customHeight="1">
      <c r="A1" s="855" t="s">
        <v>1247</v>
      </c>
      <c r="C1" s="855" t="s">
        <v>1864</v>
      </c>
      <c r="D1" s="855" t="s">
        <v>1865</v>
      </c>
      <c r="E1" s="1279"/>
    </row>
    <row r="2" spans="1:10" s="855" customFormat="1" ht="28.5" hidden="1" customHeight="1">
      <c r="A2" s="820" t="s">
        <v>1881</v>
      </c>
      <c r="B2" s="1303"/>
      <c r="C2" s="1304"/>
      <c r="D2" s="855" t="s">
        <v>1882</v>
      </c>
    </row>
    <row r="3" spans="1:10" ht="18" customHeight="1" thickBot="1">
      <c r="A3" s="1330" t="s">
        <v>1407</v>
      </c>
      <c r="B3" s="841"/>
      <c r="C3" s="846"/>
      <c r="D3" s="846"/>
      <c r="E3" s="1332" t="s">
        <v>733</v>
      </c>
      <c r="F3" s="2216" t="s">
        <v>1140</v>
      </c>
      <c r="G3" s="2217"/>
      <c r="H3" s="1282"/>
      <c r="I3" s="1282"/>
    </row>
    <row r="4" spans="1:10" ht="18" customHeight="1" thickBot="1">
      <c r="A4" s="1331" t="s">
        <v>202</v>
      </c>
      <c r="B4" s="2218" t="s">
        <v>1870</v>
      </c>
      <c r="C4" s="2219"/>
      <c r="D4" s="2219"/>
      <c r="E4" s="1333" t="s">
        <v>1098</v>
      </c>
      <c r="F4" s="2220" t="s">
        <v>1883</v>
      </c>
      <c r="G4" s="2221"/>
      <c r="H4" s="1282"/>
      <c r="I4" s="1282"/>
    </row>
    <row r="5" spans="1:10" ht="54" customHeight="1">
      <c r="A5" s="2196" t="s">
        <v>1884</v>
      </c>
      <c r="B5" s="2196"/>
      <c r="C5" s="2196"/>
      <c r="D5" s="2196"/>
      <c r="E5" s="2222"/>
      <c r="F5" s="2222"/>
      <c r="G5" s="2222"/>
      <c r="H5" s="23" t="s">
        <v>105</v>
      </c>
      <c r="I5" s="1290"/>
      <c r="J5" s="1290"/>
    </row>
    <row r="6" spans="1:10" ht="24" customHeight="1" thickBot="1">
      <c r="A6" s="2197" t="s">
        <v>1928</v>
      </c>
      <c r="B6" s="2197"/>
      <c r="C6" s="2197"/>
      <c r="D6" s="2197"/>
      <c r="E6" s="2223"/>
      <c r="F6" s="2223"/>
      <c r="G6" s="2223"/>
      <c r="H6" s="821"/>
      <c r="I6" s="821"/>
      <c r="J6" s="821"/>
    </row>
    <row r="7" spans="1:10" s="824" customFormat="1" ht="66" customHeight="1" thickBot="1">
      <c r="A7" s="1306" t="s">
        <v>1144</v>
      </c>
      <c r="B7" s="1307" t="s">
        <v>974</v>
      </c>
      <c r="C7" s="2213" t="s">
        <v>1147</v>
      </c>
      <c r="D7" s="2214"/>
      <c r="E7" s="2213" t="s">
        <v>1133</v>
      </c>
      <c r="F7" s="2214"/>
      <c r="G7" s="2215"/>
    </row>
    <row r="8" spans="1:10" s="828" customFormat="1" ht="82.5" customHeight="1">
      <c r="A8" s="1308" t="s">
        <v>974</v>
      </c>
      <c r="B8" s="1334">
        <v>15</v>
      </c>
      <c r="C8" s="2224">
        <v>0</v>
      </c>
      <c r="D8" s="2225"/>
      <c r="E8" s="2226">
        <v>15</v>
      </c>
      <c r="F8" s="2226"/>
      <c r="G8" s="2226"/>
    </row>
    <row r="9" spans="1:10" s="828" customFormat="1" ht="82.5" customHeight="1">
      <c r="A9" s="1309" t="s">
        <v>1875</v>
      </c>
      <c r="B9" s="1335">
        <v>0</v>
      </c>
      <c r="C9" s="2227">
        <v>0</v>
      </c>
      <c r="D9" s="2228"/>
      <c r="E9" s="2229">
        <v>0</v>
      </c>
      <c r="F9" s="2229"/>
      <c r="G9" s="2229"/>
    </row>
    <row r="10" spans="1:10" s="828" customFormat="1" ht="82.5" customHeight="1">
      <c r="A10" s="1309" t="s">
        <v>1876</v>
      </c>
      <c r="B10" s="1335">
        <v>15</v>
      </c>
      <c r="C10" s="2227">
        <v>0</v>
      </c>
      <c r="D10" s="2228"/>
      <c r="E10" s="2229">
        <v>15</v>
      </c>
      <c r="F10" s="2229"/>
      <c r="G10" s="2229"/>
    </row>
    <row r="11" spans="1:10" s="828" customFormat="1" ht="82.5" customHeight="1" thickBot="1">
      <c r="A11" s="1310" t="s">
        <v>1877</v>
      </c>
      <c r="B11" s="1336">
        <v>0</v>
      </c>
      <c r="C11" s="2230">
        <v>0</v>
      </c>
      <c r="D11" s="2231"/>
      <c r="E11" s="2232">
        <v>0</v>
      </c>
      <c r="F11" s="2232"/>
      <c r="G11" s="2232"/>
    </row>
    <row r="12" spans="1:10" s="318" customFormat="1" ht="67.5" customHeight="1">
      <c r="A12" s="2212" t="s">
        <v>1929</v>
      </c>
      <c r="B12" s="2212"/>
      <c r="C12" s="2212"/>
      <c r="D12" s="2212"/>
      <c r="E12" s="2233"/>
      <c r="F12" s="2233"/>
      <c r="G12" s="2233"/>
      <c r="H12" s="1301"/>
      <c r="I12" s="1301"/>
      <c r="J12" s="1301"/>
    </row>
    <row r="13" spans="1:10" s="1311" customFormat="1" ht="18" customHeight="1">
      <c r="A13" s="2191" t="s">
        <v>1878</v>
      </c>
      <c r="B13" s="2191"/>
      <c r="C13" s="2191"/>
      <c r="D13" s="2191"/>
      <c r="E13" s="1301"/>
      <c r="F13" s="1301"/>
      <c r="G13" s="1301"/>
      <c r="H13" s="1301"/>
      <c r="I13" s="1301"/>
      <c r="J13" s="1301"/>
    </row>
    <row r="14" spans="1:10" ht="50.1" customHeight="1">
      <c r="A14" s="2191" t="s">
        <v>1885</v>
      </c>
      <c r="B14" s="2191"/>
      <c r="C14" s="2191"/>
      <c r="D14" s="2191"/>
      <c r="E14" s="2234"/>
      <c r="F14" s="2234"/>
      <c r="G14" s="2234"/>
      <c r="H14" s="1301"/>
      <c r="I14" s="1301"/>
      <c r="J14" s="1301"/>
    </row>
    <row r="15" spans="1:10" ht="15.75">
      <c r="B15" s="1268"/>
      <c r="C15" s="1268"/>
    </row>
    <row r="25" spans="4:4" hidden="1">
      <c r="D25" s="816" t="s">
        <v>1886</v>
      </c>
    </row>
  </sheetData>
  <mergeCells count="18">
    <mergeCell ref="C11:D11"/>
    <mergeCell ref="E11:G11"/>
    <mergeCell ref="A12:G12"/>
    <mergeCell ref="A13:D13"/>
    <mergeCell ref="A14:G14"/>
    <mergeCell ref="C8:D8"/>
    <mergeCell ref="E8:G8"/>
    <mergeCell ref="C9:D9"/>
    <mergeCell ref="E9:G9"/>
    <mergeCell ref="C10:D10"/>
    <mergeCell ref="E10:G10"/>
    <mergeCell ref="C7:D7"/>
    <mergeCell ref="E7:G7"/>
    <mergeCell ref="F3:G3"/>
    <mergeCell ref="B4:D4"/>
    <mergeCell ref="F4:G4"/>
    <mergeCell ref="A5:G5"/>
    <mergeCell ref="A6:G6"/>
  </mergeCells>
  <phoneticPr fontId="3" type="noConversion"/>
  <hyperlinks>
    <hyperlink ref="H5" location="預告統計資料發布時間表!A1" display="回發布時間表" xr:uid="{6F533CBD-28CF-4730-9743-FA952B85FE07}"/>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3EE6C-62B0-4428-BEED-4C7796F91306}">
  <dimension ref="A1:J25"/>
  <sheetViews>
    <sheetView topLeftCell="A3" workbookViewId="0">
      <selection activeCell="H5" sqref="H5"/>
    </sheetView>
  </sheetViews>
  <sheetFormatPr defaultRowHeight="12"/>
  <cols>
    <col min="1" max="1" width="29.625" style="816" customWidth="1"/>
    <col min="2" max="2" width="33" style="816" customWidth="1"/>
    <col min="3" max="3" width="18.875" style="816" customWidth="1"/>
    <col min="4" max="4" width="12.625" style="816" customWidth="1"/>
    <col min="5" max="5" width="11.5" style="816" customWidth="1"/>
    <col min="6" max="10" width="12.125" style="816" customWidth="1"/>
    <col min="11" max="16384" width="9" style="816"/>
  </cols>
  <sheetData>
    <row r="1" spans="1:10" s="855" customFormat="1" ht="31.5" hidden="1" customHeight="1">
      <c r="A1" s="855" t="s">
        <v>1247</v>
      </c>
      <c r="C1" s="855" t="s">
        <v>1864</v>
      </c>
      <c r="D1" s="855" t="s">
        <v>1865</v>
      </c>
      <c r="E1" s="1279"/>
    </row>
    <row r="2" spans="1:10" s="855" customFormat="1" ht="28.5" hidden="1" customHeight="1">
      <c r="A2" s="820" t="s">
        <v>1881</v>
      </c>
      <c r="B2" s="1303"/>
      <c r="C2" s="1304"/>
      <c r="D2" s="855" t="s">
        <v>1882</v>
      </c>
    </row>
    <row r="3" spans="1:10" ht="18" customHeight="1" thickBot="1">
      <c r="A3" s="1330" t="s">
        <v>1407</v>
      </c>
      <c r="B3" s="841"/>
      <c r="C3" s="846"/>
      <c r="D3" s="846"/>
      <c r="E3" s="1332" t="s">
        <v>733</v>
      </c>
      <c r="F3" s="2216" t="s">
        <v>1140</v>
      </c>
      <c r="G3" s="2217"/>
      <c r="H3" s="1282"/>
      <c r="I3" s="1282"/>
    </row>
    <row r="4" spans="1:10" ht="18" customHeight="1" thickBot="1">
      <c r="A4" s="1331" t="s">
        <v>202</v>
      </c>
      <c r="B4" s="2218" t="s">
        <v>1870</v>
      </c>
      <c r="C4" s="2219"/>
      <c r="D4" s="2219"/>
      <c r="E4" s="1333" t="s">
        <v>1098</v>
      </c>
      <c r="F4" s="2220" t="s">
        <v>1883</v>
      </c>
      <c r="G4" s="2221"/>
      <c r="H4" s="1282"/>
      <c r="I4" s="1282"/>
    </row>
    <row r="5" spans="1:10" ht="54" customHeight="1">
      <c r="A5" s="2196" t="s">
        <v>1884</v>
      </c>
      <c r="B5" s="2196"/>
      <c r="C5" s="2196"/>
      <c r="D5" s="2196"/>
      <c r="E5" s="2222"/>
      <c r="F5" s="2222"/>
      <c r="G5" s="2222"/>
      <c r="H5" s="23" t="s">
        <v>105</v>
      </c>
      <c r="I5" s="1290"/>
      <c r="J5" s="1290"/>
    </row>
    <row r="6" spans="1:10" ht="24" customHeight="1" thickBot="1">
      <c r="A6" s="2197" t="s">
        <v>2337</v>
      </c>
      <c r="B6" s="2197"/>
      <c r="C6" s="2197"/>
      <c r="D6" s="2197"/>
      <c r="E6" s="2223"/>
      <c r="F6" s="2223"/>
      <c r="G6" s="2223"/>
      <c r="H6" s="821"/>
      <c r="I6" s="821"/>
      <c r="J6" s="821"/>
    </row>
    <row r="7" spans="1:10" s="824" customFormat="1" ht="66" customHeight="1" thickBot="1">
      <c r="A7" s="1306" t="s">
        <v>1144</v>
      </c>
      <c r="B7" s="1307" t="s">
        <v>974</v>
      </c>
      <c r="C7" s="2213" t="s">
        <v>1147</v>
      </c>
      <c r="D7" s="2214"/>
      <c r="E7" s="2213" t="s">
        <v>1133</v>
      </c>
      <c r="F7" s="2214"/>
      <c r="G7" s="2215"/>
    </row>
    <row r="8" spans="1:10" s="828" customFormat="1" ht="82.5" customHeight="1">
      <c r="A8" s="1308" t="s">
        <v>974</v>
      </c>
      <c r="B8" s="1334">
        <v>15</v>
      </c>
      <c r="C8" s="2224">
        <v>0</v>
      </c>
      <c r="D8" s="2225"/>
      <c r="E8" s="2226">
        <v>15</v>
      </c>
      <c r="F8" s="2226"/>
      <c r="G8" s="2226"/>
    </row>
    <row r="9" spans="1:10" s="828" customFormat="1" ht="82.5" customHeight="1">
      <c r="A9" s="1309" t="s">
        <v>1875</v>
      </c>
      <c r="B9" s="1335">
        <v>0</v>
      </c>
      <c r="C9" s="2227">
        <v>0</v>
      </c>
      <c r="D9" s="2228"/>
      <c r="E9" s="2229">
        <v>0</v>
      </c>
      <c r="F9" s="2229"/>
      <c r="G9" s="2229"/>
    </row>
    <row r="10" spans="1:10" s="828" customFormat="1" ht="82.5" customHeight="1">
      <c r="A10" s="1309" t="s">
        <v>1876</v>
      </c>
      <c r="B10" s="1335">
        <v>15</v>
      </c>
      <c r="C10" s="2227">
        <v>0</v>
      </c>
      <c r="D10" s="2228"/>
      <c r="E10" s="2229">
        <v>15</v>
      </c>
      <c r="F10" s="2229"/>
      <c r="G10" s="2229"/>
    </row>
    <row r="11" spans="1:10" s="828" customFormat="1" ht="82.5" customHeight="1" thickBot="1">
      <c r="A11" s="1310" t="s">
        <v>1877</v>
      </c>
      <c r="B11" s="1336">
        <v>0</v>
      </c>
      <c r="C11" s="2230">
        <v>0</v>
      </c>
      <c r="D11" s="2231"/>
      <c r="E11" s="2232">
        <v>0</v>
      </c>
      <c r="F11" s="2232"/>
      <c r="G11" s="2232"/>
    </row>
    <row r="12" spans="1:10" s="318" customFormat="1" ht="67.5" customHeight="1">
      <c r="A12" s="2212" t="s">
        <v>2338</v>
      </c>
      <c r="B12" s="2212"/>
      <c r="C12" s="2212"/>
      <c r="D12" s="2212"/>
      <c r="E12" s="2233"/>
      <c r="F12" s="2233"/>
      <c r="G12" s="2233"/>
      <c r="H12" s="1301"/>
      <c r="I12" s="1301"/>
      <c r="J12" s="1301"/>
    </row>
    <row r="13" spans="1:10" s="1311" customFormat="1" ht="18" customHeight="1">
      <c r="A13" s="2191" t="s">
        <v>1878</v>
      </c>
      <c r="B13" s="2191"/>
      <c r="C13" s="2191"/>
      <c r="D13" s="2191"/>
      <c r="E13" s="1301"/>
      <c r="F13" s="1301"/>
      <c r="G13" s="1301"/>
      <c r="H13" s="1301"/>
      <c r="I13" s="1301"/>
      <c r="J13" s="1301"/>
    </row>
    <row r="14" spans="1:10" ht="50.1" customHeight="1">
      <c r="A14" s="2191" t="s">
        <v>1885</v>
      </c>
      <c r="B14" s="2191"/>
      <c r="C14" s="2191"/>
      <c r="D14" s="2191"/>
      <c r="E14" s="2234"/>
      <c r="F14" s="2234"/>
      <c r="G14" s="2234"/>
      <c r="H14" s="1301"/>
      <c r="I14" s="1301"/>
      <c r="J14" s="1301"/>
    </row>
    <row r="15" spans="1:10" ht="15.75">
      <c r="B15" s="1268"/>
      <c r="C15" s="1268"/>
    </row>
    <row r="25" spans="4:4" hidden="1">
      <c r="D25" s="816" t="s">
        <v>1886</v>
      </c>
    </row>
  </sheetData>
  <mergeCells count="18">
    <mergeCell ref="C7:D7"/>
    <mergeCell ref="E7:G7"/>
    <mergeCell ref="F3:G3"/>
    <mergeCell ref="B4:D4"/>
    <mergeCell ref="F4:G4"/>
    <mergeCell ref="A5:G5"/>
    <mergeCell ref="A6:G6"/>
    <mergeCell ref="C8:D8"/>
    <mergeCell ref="E8:G8"/>
    <mergeCell ref="C9:D9"/>
    <mergeCell ref="E9:G9"/>
    <mergeCell ref="C10:D10"/>
    <mergeCell ref="E10:G10"/>
    <mergeCell ref="C11:D11"/>
    <mergeCell ref="E11:G11"/>
    <mergeCell ref="A12:G12"/>
    <mergeCell ref="A13:D13"/>
    <mergeCell ref="A14:G14"/>
  </mergeCells>
  <phoneticPr fontId="3" type="noConversion"/>
  <hyperlinks>
    <hyperlink ref="H5" location="預告統計資料發布時間表!A1" display="回發布時間表" xr:uid="{5BB0EEF8-1D52-4F4A-A2F1-C2C9D5CD5956}"/>
  </hyperlinks>
  <pageMargins left="0.7" right="0.7" top="0.75" bottom="0.75" header="0.3" footer="0.3"/>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77294-6C78-473E-9F4B-70FAFE87C9B2}">
  <sheetPr>
    <pageSetUpPr fitToPage="1"/>
  </sheetPr>
  <dimension ref="A1:I18"/>
  <sheetViews>
    <sheetView topLeftCell="A3" zoomScale="85" zoomScaleNormal="85" zoomScaleSheetLayoutView="85" workbookViewId="0"/>
  </sheetViews>
  <sheetFormatPr defaultRowHeight="12"/>
  <cols>
    <col min="1" max="1" width="15.25" style="816" customWidth="1"/>
    <col min="2" max="8" width="19" style="816" customWidth="1"/>
    <col min="9" max="16384" width="9" style="816"/>
  </cols>
  <sheetData>
    <row r="1" spans="1:9" s="855" customFormat="1" ht="31.5" hidden="1" customHeight="1">
      <c r="A1" s="855" t="s">
        <v>1247</v>
      </c>
      <c r="C1" s="855" t="s">
        <v>1864</v>
      </c>
      <c r="D1" s="855" t="s">
        <v>1865</v>
      </c>
      <c r="E1" s="1312" t="s">
        <v>1887</v>
      </c>
      <c r="F1" s="1278"/>
      <c r="G1" s="1279"/>
    </row>
    <row r="2" spans="1:9" s="855" customFormat="1" ht="28.5" hidden="1" customHeight="1">
      <c r="A2" s="820" t="s">
        <v>1888</v>
      </c>
      <c r="B2" s="1303"/>
      <c r="C2" s="1304"/>
      <c r="D2" s="855" t="s">
        <v>1868</v>
      </c>
    </row>
    <row r="3" spans="1:9" ht="18" customHeight="1" thickTop="1">
      <c r="A3" s="1340" t="s">
        <v>1407</v>
      </c>
      <c r="B3" s="1276"/>
      <c r="C3" s="846"/>
      <c r="D3" s="846"/>
      <c r="E3" s="1282"/>
      <c r="F3" s="1347"/>
      <c r="G3" s="1341" t="s">
        <v>733</v>
      </c>
      <c r="H3" s="1342" t="s">
        <v>1140</v>
      </c>
    </row>
    <row r="4" spans="1:9" ht="18" customHeight="1" thickBot="1">
      <c r="A4" s="1343" t="s">
        <v>202</v>
      </c>
      <c r="B4" s="2235" t="s">
        <v>1870</v>
      </c>
      <c r="C4" s="2219"/>
      <c r="D4" s="2219"/>
      <c r="E4" s="1337"/>
      <c r="F4" s="1346"/>
      <c r="G4" s="1344" t="s">
        <v>1098</v>
      </c>
      <c r="H4" s="1345" t="s">
        <v>1889</v>
      </c>
    </row>
    <row r="5" spans="1:9" ht="54" customHeight="1">
      <c r="A5" s="2196" t="s">
        <v>1890</v>
      </c>
      <c r="B5" s="2196"/>
      <c r="C5" s="2196"/>
      <c r="D5" s="2196"/>
      <c r="E5" s="2196"/>
      <c r="F5" s="2196"/>
      <c r="G5" s="2196"/>
      <c r="H5" s="2196"/>
      <c r="I5" s="23" t="s">
        <v>105</v>
      </c>
    </row>
    <row r="6" spans="1:9" ht="24" customHeight="1" thickBot="1">
      <c r="A6" s="2197" t="s">
        <v>1928</v>
      </c>
      <c r="B6" s="2197"/>
      <c r="C6" s="2197"/>
      <c r="D6" s="2197"/>
      <c r="E6" s="2197"/>
      <c r="F6" s="2197"/>
      <c r="G6" s="2197"/>
      <c r="H6" s="2197"/>
    </row>
    <row r="7" spans="1:9" s="824" customFormat="1" ht="33" customHeight="1">
      <c r="A7" s="2198" t="s">
        <v>1144</v>
      </c>
      <c r="B7" s="2201" t="s">
        <v>974</v>
      </c>
      <c r="C7" s="2204" t="s">
        <v>1145</v>
      </c>
      <c r="D7" s="2205"/>
      <c r="E7" s="2206"/>
      <c r="F7" s="2204" t="s">
        <v>1146</v>
      </c>
      <c r="G7" s="2205"/>
      <c r="H7" s="2205"/>
    </row>
    <row r="8" spans="1:9" s="824" customFormat="1" ht="33" customHeight="1" thickBot="1">
      <c r="A8" s="2200"/>
      <c r="B8" s="2203"/>
      <c r="C8" s="1293" t="s">
        <v>982</v>
      </c>
      <c r="D8" s="1293" t="s">
        <v>1147</v>
      </c>
      <c r="E8" s="1293" t="s">
        <v>1133</v>
      </c>
      <c r="F8" s="1293" t="s">
        <v>982</v>
      </c>
      <c r="G8" s="1293" t="s">
        <v>1147</v>
      </c>
      <c r="H8" s="1296" t="s">
        <v>1133</v>
      </c>
    </row>
    <row r="9" spans="1:9" s="828" customFormat="1" ht="120" customHeight="1">
      <c r="A9" s="1297" t="s">
        <v>1719</v>
      </c>
      <c r="B9" s="1338">
        <v>4</v>
      </c>
      <c r="C9" s="1334">
        <v>4</v>
      </c>
      <c r="D9" s="1334">
        <v>0</v>
      </c>
      <c r="E9" s="1334">
        <v>4</v>
      </c>
      <c r="F9" s="1334">
        <v>0</v>
      </c>
      <c r="G9" s="1334">
        <v>0</v>
      </c>
      <c r="H9" s="1334">
        <v>0</v>
      </c>
    </row>
    <row r="10" spans="1:9" s="828" customFormat="1" ht="120" customHeight="1">
      <c r="A10" s="1299" t="s">
        <v>1876</v>
      </c>
      <c r="B10" s="1339">
        <v>2</v>
      </c>
      <c r="C10" s="1335">
        <v>2</v>
      </c>
      <c r="D10" s="1335">
        <v>0</v>
      </c>
      <c r="E10" s="1335">
        <v>2</v>
      </c>
      <c r="F10" s="1335">
        <v>0</v>
      </c>
      <c r="G10" s="1335">
        <v>0</v>
      </c>
      <c r="H10" s="1335">
        <v>0</v>
      </c>
    </row>
    <row r="11" spans="1:9" s="828" customFormat="1" ht="120" customHeight="1" thickBot="1">
      <c r="A11" s="1299" t="s">
        <v>1877</v>
      </c>
      <c r="B11" s="1339">
        <v>2</v>
      </c>
      <c r="C11" s="1335">
        <v>2</v>
      </c>
      <c r="D11" s="1335">
        <v>0</v>
      </c>
      <c r="E11" s="1335">
        <v>2</v>
      </c>
      <c r="F11" s="1335">
        <v>0</v>
      </c>
      <c r="G11" s="1335">
        <v>0</v>
      </c>
      <c r="H11" s="1335">
        <v>0</v>
      </c>
    </row>
    <row r="12" spans="1:9" s="318" customFormat="1" ht="55.5" customHeight="1">
      <c r="A12" s="2212" t="s">
        <v>1930</v>
      </c>
      <c r="B12" s="2212"/>
      <c r="C12" s="2212"/>
      <c r="D12" s="2212"/>
      <c r="E12" s="2212"/>
      <c r="F12" s="2212"/>
      <c r="G12" s="2212"/>
      <c r="H12" s="2212"/>
    </row>
    <row r="13" spans="1:9" s="1311" customFormat="1" ht="18" customHeight="1">
      <c r="A13" s="2191" t="s">
        <v>1878</v>
      </c>
      <c r="B13" s="2191"/>
      <c r="C13" s="2191"/>
      <c r="D13" s="2191"/>
      <c r="E13" s="2191"/>
      <c r="F13" s="2191"/>
      <c r="G13" s="2191"/>
      <c r="H13" s="2191"/>
    </row>
    <row r="14" spans="1:9" ht="38.25" customHeight="1">
      <c r="A14" s="2191" t="s">
        <v>1891</v>
      </c>
      <c r="B14" s="2191"/>
      <c r="C14" s="2191"/>
      <c r="D14" s="2191"/>
      <c r="E14" s="2191"/>
      <c r="F14" s="2191"/>
      <c r="G14" s="2191"/>
      <c r="H14" s="2191"/>
    </row>
    <row r="15" spans="1:9" ht="15.75">
      <c r="B15" s="1268"/>
      <c r="C15" s="1268"/>
    </row>
    <row r="18" spans="6:6" hidden="1">
      <c r="F18" s="1316" t="s">
        <v>1892</v>
      </c>
    </row>
  </sheetData>
  <mergeCells count="10">
    <mergeCell ref="A12:H12"/>
    <mergeCell ref="A13:H13"/>
    <mergeCell ref="A14:H14"/>
    <mergeCell ref="B4:D4"/>
    <mergeCell ref="A5:H5"/>
    <mergeCell ref="A6:H6"/>
    <mergeCell ref="A7:A8"/>
    <mergeCell ref="B7:B8"/>
    <mergeCell ref="C7:E7"/>
    <mergeCell ref="F7:H7"/>
  </mergeCells>
  <phoneticPr fontId="3" type="noConversion"/>
  <hyperlinks>
    <hyperlink ref="I5" location="預告統計資料發布時間表!A1" display="回發布時間表" xr:uid="{DD6805F6-5192-4475-8358-52BDB65C0448}"/>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32"/>
  <sheetViews>
    <sheetView workbookViewId="0">
      <selection activeCell="B1" sqref="B1"/>
    </sheetView>
  </sheetViews>
  <sheetFormatPr defaultRowHeight="16.5"/>
  <cols>
    <col min="1" max="1" width="101" style="13" customWidth="1"/>
    <col min="2" max="2" width="8.75" style="13" customWidth="1"/>
    <col min="3" max="256" width="8.875" style="13"/>
    <col min="257" max="257" width="101" style="13" customWidth="1"/>
    <col min="258" max="258" width="8.75" style="13" customWidth="1"/>
    <col min="259" max="512" width="8.875" style="13"/>
    <col min="513" max="513" width="101" style="13" customWidth="1"/>
    <col min="514" max="514" width="8.75" style="13" customWidth="1"/>
    <col min="515" max="768" width="8.875" style="13"/>
    <col min="769" max="769" width="101" style="13" customWidth="1"/>
    <col min="770" max="770" width="8.75" style="13" customWidth="1"/>
    <col min="771" max="1024" width="8.875" style="13"/>
    <col min="1025" max="1025" width="101" style="13" customWidth="1"/>
    <col min="1026" max="1026" width="8.75" style="13" customWidth="1"/>
    <col min="1027" max="1280" width="8.875" style="13"/>
    <col min="1281" max="1281" width="101" style="13" customWidth="1"/>
    <col min="1282" max="1282" width="8.75" style="13" customWidth="1"/>
    <col min="1283" max="1536" width="8.875" style="13"/>
    <col min="1537" max="1537" width="101" style="13" customWidth="1"/>
    <col min="1538" max="1538" width="8.75" style="13" customWidth="1"/>
    <col min="1539" max="1792" width="8.875" style="13"/>
    <col min="1793" max="1793" width="101" style="13" customWidth="1"/>
    <col min="1794" max="1794" width="8.75" style="13" customWidth="1"/>
    <col min="1795" max="2048" width="8.875" style="13"/>
    <col min="2049" max="2049" width="101" style="13" customWidth="1"/>
    <col min="2050" max="2050" width="8.75" style="13" customWidth="1"/>
    <col min="2051" max="2304" width="8.875" style="13"/>
    <col min="2305" max="2305" width="101" style="13" customWidth="1"/>
    <col min="2306" max="2306" width="8.75" style="13" customWidth="1"/>
    <col min="2307" max="2560" width="8.875" style="13"/>
    <col min="2561" max="2561" width="101" style="13" customWidth="1"/>
    <col min="2562" max="2562" width="8.75" style="13" customWidth="1"/>
    <col min="2563" max="2816" width="8.875" style="13"/>
    <col min="2817" max="2817" width="101" style="13" customWidth="1"/>
    <col min="2818" max="2818" width="8.75" style="13" customWidth="1"/>
    <col min="2819" max="3072" width="8.875" style="13"/>
    <col min="3073" max="3073" width="101" style="13" customWidth="1"/>
    <col min="3074" max="3074" width="8.75" style="13" customWidth="1"/>
    <col min="3075" max="3328" width="8.875" style="13"/>
    <col min="3329" max="3329" width="101" style="13" customWidth="1"/>
    <col min="3330" max="3330" width="8.75" style="13" customWidth="1"/>
    <col min="3331" max="3584" width="8.875" style="13"/>
    <col min="3585" max="3585" width="101" style="13" customWidth="1"/>
    <col min="3586" max="3586" width="8.75" style="13" customWidth="1"/>
    <col min="3587" max="3840" width="8.875" style="13"/>
    <col min="3841" max="3841" width="101" style="13" customWidth="1"/>
    <col min="3842" max="3842" width="8.75" style="13" customWidth="1"/>
    <col min="3843" max="4096" width="8.875" style="13"/>
    <col min="4097" max="4097" width="101" style="13" customWidth="1"/>
    <col min="4098" max="4098" width="8.75" style="13" customWidth="1"/>
    <col min="4099" max="4352" width="8.875" style="13"/>
    <col min="4353" max="4353" width="101" style="13" customWidth="1"/>
    <col min="4354" max="4354" width="8.75" style="13" customWidth="1"/>
    <col min="4355" max="4608" width="8.875" style="13"/>
    <col min="4609" max="4609" width="101" style="13" customWidth="1"/>
    <col min="4610" max="4610" width="8.75" style="13" customWidth="1"/>
    <col min="4611" max="4864" width="8.875" style="13"/>
    <col min="4865" max="4865" width="101" style="13" customWidth="1"/>
    <col min="4866" max="4866" width="8.75" style="13" customWidth="1"/>
    <col min="4867" max="5120" width="8.875" style="13"/>
    <col min="5121" max="5121" width="101" style="13" customWidth="1"/>
    <col min="5122" max="5122" width="8.75" style="13" customWidth="1"/>
    <col min="5123" max="5376" width="8.875" style="13"/>
    <col min="5377" max="5377" width="101" style="13" customWidth="1"/>
    <col min="5378" max="5378" width="8.75" style="13" customWidth="1"/>
    <col min="5379" max="5632" width="8.875" style="13"/>
    <col min="5633" max="5633" width="101" style="13" customWidth="1"/>
    <col min="5634" max="5634" width="8.75" style="13" customWidth="1"/>
    <col min="5635" max="5888" width="8.875" style="13"/>
    <col min="5889" max="5889" width="101" style="13" customWidth="1"/>
    <col min="5890" max="5890" width="8.75" style="13" customWidth="1"/>
    <col min="5891" max="6144" width="8.875" style="13"/>
    <col min="6145" max="6145" width="101" style="13" customWidth="1"/>
    <col min="6146" max="6146" width="8.75" style="13" customWidth="1"/>
    <col min="6147" max="6400" width="8.875" style="13"/>
    <col min="6401" max="6401" width="101" style="13" customWidth="1"/>
    <col min="6402" max="6402" width="8.75" style="13" customWidth="1"/>
    <col min="6403" max="6656" width="8.875" style="13"/>
    <col min="6657" max="6657" width="101" style="13" customWidth="1"/>
    <col min="6658" max="6658" width="8.75" style="13" customWidth="1"/>
    <col min="6659" max="6912" width="8.875" style="13"/>
    <col min="6913" max="6913" width="101" style="13" customWidth="1"/>
    <col min="6914" max="6914" width="8.75" style="13" customWidth="1"/>
    <col min="6915" max="7168" width="8.875" style="13"/>
    <col min="7169" max="7169" width="101" style="13" customWidth="1"/>
    <col min="7170" max="7170" width="8.75" style="13" customWidth="1"/>
    <col min="7171" max="7424" width="8.875" style="13"/>
    <col min="7425" max="7425" width="101" style="13" customWidth="1"/>
    <col min="7426" max="7426" width="8.75" style="13" customWidth="1"/>
    <col min="7427" max="7680" width="8.875" style="13"/>
    <col min="7681" max="7681" width="101" style="13" customWidth="1"/>
    <col min="7682" max="7682" width="8.75" style="13" customWidth="1"/>
    <col min="7683" max="7936" width="8.875" style="13"/>
    <col min="7937" max="7937" width="101" style="13" customWidth="1"/>
    <col min="7938" max="7938" width="8.75" style="13" customWidth="1"/>
    <col min="7939" max="8192" width="8.875" style="13"/>
    <col min="8193" max="8193" width="101" style="13" customWidth="1"/>
    <col min="8194" max="8194" width="8.75" style="13" customWidth="1"/>
    <col min="8195" max="8448" width="8.875" style="13"/>
    <col min="8449" max="8449" width="101" style="13" customWidth="1"/>
    <col min="8450" max="8450" width="8.75" style="13" customWidth="1"/>
    <col min="8451" max="8704" width="8.875" style="13"/>
    <col min="8705" max="8705" width="101" style="13" customWidth="1"/>
    <col min="8706" max="8706" width="8.75" style="13" customWidth="1"/>
    <col min="8707" max="8960" width="8.875" style="13"/>
    <col min="8961" max="8961" width="101" style="13" customWidth="1"/>
    <col min="8962" max="8962" width="8.75" style="13" customWidth="1"/>
    <col min="8963" max="9216" width="8.875" style="13"/>
    <col min="9217" max="9217" width="101" style="13" customWidth="1"/>
    <col min="9218" max="9218" width="8.75" style="13" customWidth="1"/>
    <col min="9219" max="9472" width="8.875" style="13"/>
    <col min="9473" max="9473" width="101" style="13" customWidth="1"/>
    <col min="9474" max="9474" width="8.75" style="13" customWidth="1"/>
    <col min="9475" max="9728" width="8.875" style="13"/>
    <col min="9729" max="9729" width="101" style="13" customWidth="1"/>
    <col min="9730" max="9730" width="8.75" style="13" customWidth="1"/>
    <col min="9731" max="9984" width="8.875" style="13"/>
    <col min="9985" max="9985" width="101" style="13" customWidth="1"/>
    <col min="9986" max="9986" width="8.75" style="13" customWidth="1"/>
    <col min="9987" max="10240" width="8.875" style="13"/>
    <col min="10241" max="10241" width="101" style="13" customWidth="1"/>
    <col min="10242" max="10242" width="8.75" style="13" customWidth="1"/>
    <col min="10243" max="10496" width="8.875" style="13"/>
    <col min="10497" max="10497" width="101" style="13" customWidth="1"/>
    <col min="10498" max="10498" width="8.75" style="13" customWidth="1"/>
    <col min="10499" max="10752" width="8.875" style="13"/>
    <col min="10753" max="10753" width="101" style="13" customWidth="1"/>
    <col min="10754" max="10754" width="8.75" style="13" customWidth="1"/>
    <col min="10755" max="11008" width="8.875" style="13"/>
    <col min="11009" max="11009" width="101" style="13" customWidth="1"/>
    <col min="11010" max="11010" width="8.75" style="13" customWidth="1"/>
    <col min="11011" max="11264" width="8.875" style="13"/>
    <col min="11265" max="11265" width="101" style="13" customWidth="1"/>
    <col min="11266" max="11266" width="8.75" style="13" customWidth="1"/>
    <col min="11267" max="11520" width="8.875" style="13"/>
    <col min="11521" max="11521" width="101" style="13" customWidth="1"/>
    <col min="11522" max="11522" width="8.75" style="13" customWidth="1"/>
    <col min="11523" max="11776" width="8.875" style="13"/>
    <col min="11777" max="11777" width="101" style="13" customWidth="1"/>
    <col min="11778" max="11778" width="8.75" style="13" customWidth="1"/>
    <col min="11779" max="12032" width="8.875" style="13"/>
    <col min="12033" max="12033" width="101" style="13" customWidth="1"/>
    <col min="12034" max="12034" width="8.75" style="13" customWidth="1"/>
    <col min="12035" max="12288" width="8.875" style="13"/>
    <col min="12289" max="12289" width="101" style="13" customWidth="1"/>
    <col min="12290" max="12290" width="8.75" style="13" customWidth="1"/>
    <col min="12291" max="12544" width="8.875" style="13"/>
    <col min="12545" max="12545" width="101" style="13" customWidth="1"/>
    <col min="12546" max="12546" width="8.75" style="13" customWidth="1"/>
    <col min="12547" max="12800" width="8.875" style="13"/>
    <col min="12801" max="12801" width="101" style="13" customWidth="1"/>
    <col min="12802" max="12802" width="8.75" style="13" customWidth="1"/>
    <col min="12803" max="13056" width="8.875" style="13"/>
    <col min="13057" max="13057" width="101" style="13" customWidth="1"/>
    <col min="13058" max="13058" width="8.75" style="13" customWidth="1"/>
    <col min="13059" max="13312" width="8.875" style="13"/>
    <col min="13313" max="13313" width="101" style="13" customWidth="1"/>
    <col min="13314" max="13314" width="8.75" style="13" customWidth="1"/>
    <col min="13315" max="13568" width="8.875" style="13"/>
    <col min="13569" max="13569" width="101" style="13" customWidth="1"/>
    <col min="13570" max="13570" width="8.75" style="13" customWidth="1"/>
    <col min="13571" max="13824" width="8.875" style="13"/>
    <col min="13825" max="13825" width="101" style="13" customWidth="1"/>
    <col min="13826" max="13826" width="8.75" style="13" customWidth="1"/>
    <col min="13827" max="14080" width="8.875" style="13"/>
    <col min="14081" max="14081" width="101" style="13" customWidth="1"/>
    <col min="14082" max="14082" width="8.75" style="13" customWidth="1"/>
    <col min="14083" max="14336" width="8.875" style="13"/>
    <col min="14337" max="14337" width="101" style="13" customWidth="1"/>
    <col min="14338" max="14338" width="8.75" style="13" customWidth="1"/>
    <col min="14339" max="14592" width="8.875" style="13"/>
    <col min="14593" max="14593" width="101" style="13" customWidth="1"/>
    <col min="14594" max="14594" width="8.75" style="13" customWidth="1"/>
    <col min="14595" max="14848" width="8.875" style="13"/>
    <col min="14849" max="14849" width="101" style="13" customWidth="1"/>
    <col min="14850" max="14850" width="8.75" style="13" customWidth="1"/>
    <col min="14851" max="15104" width="8.875" style="13"/>
    <col min="15105" max="15105" width="101" style="13" customWidth="1"/>
    <col min="15106" max="15106" width="8.75" style="13" customWidth="1"/>
    <col min="15107" max="15360" width="8.875" style="13"/>
    <col min="15361" max="15361" width="101" style="13" customWidth="1"/>
    <col min="15362" max="15362" width="8.75" style="13" customWidth="1"/>
    <col min="15363" max="15616" width="8.875" style="13"/>
    <col min="15617" max="15617" width="101" style="13" customWidth="1"/>
    <col min="15618" max="15618" width="8.75" style="13" customWidth="1"/>
    <col min="15619" max="15872" width="8.875" style="13"/>
    <col min="15873" max="15873" width="101" style="13" customWidth="1"/>
    <col min="15874" max="15874" width="8.75" style="13" customWidth="1"/>
    <col min="15875" max="16128" width="8.875" style="13"/>
    <col min="16129" max="16129" width="101" style="13" customWidth="1"/>
    <col min="16130" max="16130" width="8.75" style="13" customWidth="1"/>
    <col min="16131" max="16384" width="8.875" style="13"/>
  </cols>
  <sheetData>
    <row r="1" spans="1:3" ht="19.5">
      <c r="A1" s="1" t="s">
        <v>274</v>
      </c>
      <c r="B1" s="12" t="s">
        <v>105</v>
      </c>
    </row>
    <row r="2" spans="1:3" ht="19.5">
      <c r="A2" s="9" t="s">
        <v>107</v>
      </c>
    </row>
    <row r="3" spans="1:3" ht="19.5">
      <c r="A3" s="9" t="s">
        <v>275</v>
      </c>
    </row>
    <row r="4" spans="1:3" ht="19.5">
      <c r="A4" s="9" t="s">
        <v>3</v>
      </c>
    </row>
    <row r="5" spans="1:3" ht="19.5">
      <c r="A5" s="10" t="s">
        <v>29</v>
      </c>
    </row>
    <row r="6" spans="1:3" ht="19.5">
      <c r="A6" s="10" t="s">
        <v>109</v>
      </c>
    </row>
    <row r="7" spans="1:3" ht="19.5">
      <c r="A7" s="10" t="s">
        <v>232</v>
      </c>
    </row>
    <row r="8" spans="1:3" ht="19.5">
      <c r="A8" s="10" t="s">
        <v>31</v>
      </c>
    </row>
    <row r="9" spans="1:3" ht="19.5">
      <c r="A9" s="10" t="s">
        <v>101</v>
      </c>
    </row>
    <row r="10" spans="1:3" ht="19.5">
      <c r="A10" s="9" t="s">
        <v>9</v>
      </c>
    </row>
    <row r="11" spans="1:3" ht="19.5">
      <c r="A11" s="10" t="s">
        <v>32</v>
      </c>
    </row>
    <row r="12" spans="1:3" ht="19.5">
      <c r="A12" s="10" t="s">
        <v>562</v>
      </c>
    </row>
    <row r="13" spans="1:3" ht="78">
      <c r="A13" s="10" t="s">
        <v>620</v>
      </c>
    </row>
    <row r="14" spans="1:3" ht="19.5">
      <c r="A14" s="10" t="s">
        <v>102</v>
      </c>
    </row>
    <row r="15" spans="1:3" ht="19.5">
      <c r="A15" s="15" t="s">
        <v>271</v>
      </c>
    </row>
    <row r="16" spans="1:3" ht="21.6" customHeight="1">
      <c r="A16" s="16" t="s">
        <v>272</v>
      </c>
      <c r="C16" s="14"/>
    </row>
    <row r="17" spans="1:1" ht="19.5">
      <c r="A17" s="72" t="s">
        <v>532</v>
      </c>
    </row>
    <row r="18" spans="1:1" ht="19.5">
      <c r="A18" s="16" t="s">
        <v>14</v>
      </c>
    </row>
    <row r="19" spans="1:1" ht="148.5" customHeight="1">
      <c r="A19" s="17" t="s">
        <v>273</v>
      </c>
    </row>
    <row r="20" spans="1:1" ht="19.5">
      <c r="A20" s="73" t="s">
        <v>521</v>
      </c>
    </row>
    <row r="21" spans="1:1" ht="78">
      <c r="A21" s="72" t="s">
        <v>522</v>
      </c>
    </row>
    <row r="22" spans="1:1" ht="19.5">
      <c r="A22" s="16" t="s">
        <v>111</v>
      </c>
    </row>
    <row r="23" spans="1:1" ht="19.5">
      <c r="A23" s="66" t="s">
        <v>469</v>
      </c>
    </row>
    <row r="24" spans="1:1" ht="19.5">
      <c r="A24" s="66" t="s">
        <v>21</v>
      </c>
    </row>
    <row r="25" spans="1:1" ht="19.5">
      <c r="A25" s="65" t="s">
        <v>22</v>
      </c>
    </row>
    <row r="26" spans="1:1" ht="39">
      <c r="A26" s="67" t="s">
        <v>524</v>
      </c>
    </row>
    <row r="27" spans="1:1" ht="19.5">
      <c r="A27" s="17" t="s">
        <v>112</v>
      </c>
    </row>
    <row r="28" spans="1:1" ht="19.5">
      <c r="A28" s="15" t="s">
        <v>23</v>
      </c>
    </row>
    <row r="29" spans="1:1" ht="39">
      <c r="A29" s="17" t="s">
        <v>113</v>
      </c>
    </row>
    <row r="30" spans="1:1" ht="58.5">
      <c r="A30" s="17" t="s">
        <v>114</v>
      </c>
    </row>
    <row r="31" spans="1:1" ht="39">
      <c r="A31" s="18" t="s">
        <v>115</v>
      </c>
    </row>
    <row r="32" spans="1:1" ht="20.25" thickBot="1">
      <c r="A32" s="19" t="s">
        <v>27</v>
      </c>
    </row>
  </sheetData>
  <phoneticPr fontId="3" type="noConversion"/>
  <hyperlinks>
    <hyperlink ref="B1" location="預告統計資料發布時間表!A1" display="回發布時間表" xr:uid="{00000000-0004-0000-0900-000000000000}"/>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3077C-B78B-4D9E-B375-7E4197ECE36F}">
  <sheetPr>
    <pageSetUpPr fitToPage="1"/>
  </sheetPr>
  <dimension ref="A1:I18"/>
  <sheetViews>
    <sheetView topLeftCell="A3" zoomScale="85" zoomScaleNormal="85" zoomScaleSheetLayoutView="85" workbookViewId="0">
      <selection activeCell="A3" sqref="A1:XFD1048576"/>
    </sheetView>
  </sheetViews>
  <sheetFormatPr defaultRowHeight="12"/>
  <cols>
    <col min="1" max="1" width="15.25" style="816" customWidth="1"/>
    <col min="2" max="8" width="19" style="816" customWidth="1"/>
    <col min="9" max="16384" width="9" style="816"/>
  </cols>
  <sheetData>
    <row r="1" spans="1:9" s="855" customFormat="1" ht="31.5" hidden="1" customHeight="1">
      <c r="A1" s="855" t="s">
        <v>1247</v>
      </c>
      <c r="C1" s="855" t="s">
        <v>1864</v>
      </c>
      <c r="D1" s="855" t="s">
        <v>1865</v>
      </c>
      <c r="E1" s="1312" t="s">
        <v>1887</v>
      </c>
      <c r="F1" s="1278"/>
      <c r="G1" s="1279"/>
    </row>
    <row r="2" spans="1:9" s="855" customFormat="1" ht="28.5" hidden="1" customHeight="1">
      <c r="A2" s="820" t="s">
        <v>1888</v>
      </c>
      <c r="B2" s="1303"/>
      <c r="C2" s="1304"/>
      <c r="D2" s="855" t="s">
        <v>1868</v>
      </c>
    </row>
    <row r="3" spans="1:9" ht="18" customHeight="1" thickTop="1">
      <c r="A3" s="1340" t="s">
        <v>1407</v>
      </c>
      <c r="B3" s="1276"/>
      <c r="C3" s="846"/>
      <c r="D3" s="846"/>
      <c r="E3" s="1282"/>
      <c r="F3" s="1347"/>
      <c r="G3" s="1341" t="s">
        <v>733</v>
      </c>
      <c r="H3" s="1342" t="s">
        <v>1140</v>
      </c>
    </row>
    <row r="4" spans="1:9" ht="18" customHeight="1" thickBot="1">
      <c r="A4" s="1343" t="s">
        <v>202</v>
      </c>
      <c r="B4" s="2235" t="s">
        <v>1870</v>
      </c>
      <c r="C4" s="2219"/>
      <c r="D4" s="2219"/>
      <c r="E4" s="1337"/>
      <c r="F4" s="1346"/>
      <c r="G4" s="1344" t="s">
        <v>1098</v>
      </c>
      <c r="H4" s="1345" t="s">
        <v>1889</v>
      </c>
    </row>
    <row r="5" spans="1:9" ht="54" customHeight="1">
      <c r="A5" s="2196" t="s">
        <v>1890</v>
      </c>
      <c r="B5" s="2196"/>
      <c r="C5" s="2196"/>
      <c r="D5" s="2196"/>
      <c r="E5" s="2196"/>
      <c r="F5" s="2196"/>
      <c r="G5" s="2196"/>
      <c r="H5" s="2196"/>
      <c r="I5" s="23" t="s">
        <v>105</v>
      </c>
    </row>
    <row r="6" spans="1:9" ht="24" customHeight="1" thickBot="1">
      <c r="A6" s="2197" t="s">
        <v>2297</v>
      </c>
      <c r="B6" s="2197"/>
      <c r="C6" s="2197"/>
      <c r="D6" s="2197"/>
      <c r="E6" s="2197"/>
      <c r="F6" s="2197"/>
      <c r="G6" s="2197"/>
      <c r="H6" s="2197"/>
    </row>
    <row r="7" spans="1:9" s="824" customFormat="1" ht="33" customHeight="1">
      <c r="A7" s="2198" t="s">
        <v>1144</v>
      </c>
      <c r="B7" s="2201" t="s">
        <v>974</v>
      </c>
      <c r="C7" s="2204" t="s">
        <v>1145</v>
      </c>
      <c r="D7" s="2205"/>
      <c r="E7" s="2206"/>
      <c r="F7" s="2204" t="s">
        <v>1146</v>
      </c>
      <c r="G7" s="2205"/>
      <c r="H7" s="2205"/>
    </row>
    <row r="8" spans="1:9" s="824" customFormat="1" ht="33" customHeight="1" thickBot="1">
      <c r="A8" s="2200"/>
      <c r="B8" s="2203"/>
      <c r="C8" s="1293" t="s">
        <v>982</v>
      </c>
      <c r="D8" s="1293" t="s">
        <v>1147</v>
      </c>
      <c r="E8" s="1293" t="s">
        <v>1133</v>
      </c>
      <c r="F8" s="1293" t="s">
        <v>982</v>
      </c>
      <c r="G8" s="1293" t="s">
        <v>1147</v>
      </c>
      <c r="H8" s="1296" t="s">
        <v>1133</v>
      </c>
    </row>
    <row r="9" spans="1:9" s="828" customFormat="1" ht="120" customHeight="1">
      <c r="A9" s="1297" t="s">
        <v>1719</v>
      </c>
      <c r="B9" s="1338">
        <v>4</v>
      </c>
      <c r="C9" s="1334">
        <v>4</v>
      </c>
      <c r="D9" s="1334">
        <v>0</v>
      </c>
      <c r="E9" s="1334">
        <v>4</v>
      </c>
      <c r="F9" s="1334">
        <v>0</v>
      </c>
      <c r="G9" s="1334">
        <v>0</v>
      </c>
      <c r="H9" s="1334">
        <v>0</v>
      </c>
    </row>
    <row r="10" spans="1:9" s="828" customFormat="1" ht="120" customHeight="1">
      <c r="A10" s="1299" t="s">
        <v>1876</v>
      </c>
      <c r="B10" s="1339">
        <v>2</v>
      </c>
      <c r="C10" s="1335">
        <v>2</v>
      </c>
      <c r="D10" s="1335">
        <v>0</v>
      </c>
      <c r="E10" s="1335">
        <v>2</v>
      </c>
      <c r="F10" s="1335">
        <v>0</v>
      </c>
      <c r="G10" s="1335">
        <v>0</v>
      </c>
      <c r="H10" s="1335">
        <v>0</v>
      </c>
    </row>
    <row r="11" spans="1:9" s="828" customFormat="1" ht="120" customHeight="1" thickBot="1">
      <c r="A11" s="1299" t="s">
        <v>1877</v>
      </c>
      <c r="B11" s="1339">
        <v>2</v>
      </c>
      <c r="C11" s="1335">
        <v>2</v>
      </c>
      <c r="D11" s="1335">
        <v>0</v>
      </c>
      <c r="E11" s="1335">
        <v>2</v>
      </c>
      <c r="F11" s="1335">
        <v>0</v>
      </c>
      <c r="G11" s="1335">
        <v>0</v>
      </c>
      <c r="H11" s="1335">
        <v>0</v>
      </c>
    </row>
    <row r="12" spans="1:9" s="318" customFormat="1" ht="55.5" customHeight="1">
      <c r="A12" s="2212" t="s">
        <v>2298</v>
      </c>
      <c r="B12" s="2212"/>
      <c r="C12" s="2212"/>
      <c r="D12" s="2212"/>
      <c r="E12" s="2212"/>
      <c r="F12" s="2212"/>
      <c r="G12" s="2212"/>
      <c r="H12" s="2212"/>
    </row>
    <row r="13" spans="1:9" s="1311" customFormat="1" ht="18" customHeight="1">
      <c r="A13" s="2191" t="s">
        <v>1878</v>
      </c>
      <c r="B13" s="2191"/>
      <c r="C13" s="2191"/>
      <c r="D13" s="2191"/>
      <c r="E13" s="2191"/>
      <c r="F13" s="2191"/>
      <c r="G13" s="2191"/>
      <c r="H13" s="2191"/>
    </row>
    <row r="14" spans="1:9" ht="38.25" customHeight="1">
      <c r="A14" s="2191" t="s">
        <v>1891</v>
      </c>
      <c r="B14" s="2191"/>
      <c r="C14" s="2191"/>
      <c r="D14" s="2191"/>
      <c r="E14" s="2191"/>
      <c r="F14" s="2191"/>
      <c r="G14" s="2191"/>
      <c r="H14" s="2191"/>
    </row>
    <row r="15" spans="1:9" ht="15.75">
      <c r="B15" s="1268"/>
      <c r="C15" s="1268"/>
    </row>
    <row r="18" spans="6:6" hidden="1">
      <c r="F18" s="1316" t="s">
        <v>1892</v>
      </c>
    </row>
  </sheetData>
  <mergeCells count="10">
    <mergeCell ref="A12:H12"/>
    <mergeCell ref="A13:H13"/>
    <mergeCell ref="A14:H14"/>
    <mergeCell ref="B4:D4"/>
    <mergeCell ref="A5:H5"/>
    <mergeCell ref="A6:H6"/>
    <mergeCell ref="A7:A8"/>
    <mergeCell ref="B7:B8"/>
    <mergeCell ref="C7:E7"/>
    <mergeCell ref="F7:H7"/>
  </mergeCells>
  <phoneticPr fontId="3" type="noConversion"/>
  <hyperlinks>
    <hyperlink ref="I5" location="預告統計資料發布時間表!A1" display="回發布時間表" xr:uid="{F374FE7B-FD05-4535-8AF7-2A7392BFAE20}"/>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9D2BC-C88D-48CC-9A44-2E1DAD1DE50E}">
  <dimension ref="A1:I18"/>
  <sheetViews>
    <sheetView topLeftCell="A5" workbookViewId="0">
      <selection activeCell="I5" sqref="I5"/>
    </sheetView>
  </sheetViews>
  <sheetFormatPr defaultRowHeight="12"/>
  <cols>
    <col min="1" max="1" width="15.25" style="816" customWidth="1"/>
    <col min="2" max="8" width="19" style="816" customWidth="1"/>
    <col min="9" max="16384" width="9" style="816"/>
  </cols>
  <sheetData>
    <row r="1" spans="1:9" s="855" customFormat="1" ht="31.5" hidden="1" customHeight="1">
      <c r="A1" s="855" t="s">
        <v>1247</v>
      </c>
      <c r="C1" s="855" t="s">
        <v>1864</v>
      </c>
      <c r="D1" s="855" t="s">
        <v>1865</v>
      </c>
      <c r="E1" s="1312" t="s">
        <v>1887</v>
      </c>
      <c r="F1" s="1278"/>
      <c r="G1" s="1279"/>
    </row>
    <row r="2" spans="1:9" s="855" customFormat="1" ht="28.5" hidden="1" customHeight="1">
      <c r="A2" s="820" t="s">
        <v>1888</v>
      </c>
      <c r="B2" s="1303"/>
      <c r="C2" s="1304"/>
      <c r="D2" s="855" t="s">
        <v>1868</v>
      </c>
    </row>
    <row r="3" spans="1:9" ht="18" customHeight="1" thickTop="1">
      <c r="A3" s="1340" t="s">
        <v>1407</v>
      </c>
      <c r="B3" s="1276"/>
      <c r="C3" s="846"/>
      <c r="D3" s="846"/>
      <c r="E3" s="1282"/>
      <c r="F3" s="1347"/>
      <c r="G3" s="1341" t="s">
        <v>733</v>
      </c>
      <c r="H3" s="1342" t="s">
        <v>1140</v>
      </c>
    </row>
    <row r="4" spans="1:9" ht="18" customHeight="1" thickBot="1">
      <c r="A4" s="1343" t="s">
        <v>202</v>
      </c>
      <c r="B4" s="2235" t="s">
        <v>1870</v>
      </c>
      <c r="C4" s="2219"/>
      <c r="D4" s="2219"/>
      <c r="E4" s="1337"/>
      <c r="F4" s="1346"/>
      <c r="G4" s="1344" t="s">
        <v>1098</v>
      </c>
      <c r="H4" s="1345" t="s">
        <v>1889</v>
      </c>
    </row>
    <row r="5" spans="1:9" ht="54" customHeight="1">
      <c r="A5" s="2196" t="s">
        <v>1890</v>
      </c>
      <c r="B5" s="2196"/>
      <c r="C5" s="2196"/>
      <c r="D5" s="2196"/>
      <c r="E5" s="2196"/>
      <c r="F5" s="2196"/>
      <c r="G5" s="2196"/>
      <c r="H5" s="2196"/>
      <c r="I5" s="23" t="s">
        <v>105</v>
      </c>
    </row>
    <row r="6" spans="1:9" ht="24" customHeight="1" thickBot="1">
      <c r="A6" s="2197" t="s">
        <v>2337</v>
      </c>
      <c r="B6" s="2197"/>
      <c r="C6" s="2197"/>
      <c r="D6" s="2197"/>
      <c r="E6" s="2197"/>
      <c r="F6" s="2197"/>
      <c r="G6" s="2197"/>
      <c r="H6" s="2197"/>
    </row>
    <row r="7" spans="1:9" s="824" customFormat="1" ht="33" customHeight="1">
      <c r="A7" s="2198" t="s">
        <v>1144</v>
      </c>
      <c r="B7" s="2201" t="s">
        <v>974</v>
      </c>
      <c r="C7" s="2204" t="s">
        <v>1145</v>
      </c>
      <c r="D7" s="2205"/>
      <c r="E7" s="2206"/>
      <c r="F7" s="2204" t="s">
        <v>1146</v>
      </c>
      <c r="G7" s="2205"/>
      <c r="H7" s="2205"/>
    </row>
    <row r="8" spans="1:9" s="824" customFormat="1" ht="33" customHeight="1" thickBot="1">
      <c r="A8" s="2200"/>
      <c r="B8" s="2203"/>
      <c r="C8" s="1293" t="s">
        <v>982</v>
      </c>
      <c r="D8" s="1293" t="s">
        <v>1147</v>
      </c>
      <c r="E8" s="1293" t="s">
        <v>1133</v>
      </c>
      <c r="F8" s="1293" t="s">
        <v>982</v>
      </c>
      <c r="G8" s="1293" t="s">
        <v>1147</v>
      </c>
      <c r="H8" s="1296" t="s">
        <v>1133</v>
      </c>
    </row>
    <row r="9" spans="1:9" s="828" customFormat="1" ht="120" customHeight="1">
      <c r="A9" s="1297" t="s">
        <v>1719</v>
      </c>
      <c r="B9" s="1338">
        <v>4</v>
      </c>
      <c r="C9" s="1334">
        <v>4</v>
      </c>
      <c r="D9" s="1334">
        <v>0</v>
      </c>
      <c r="E9" s="1334">
        <v>4</v>
      </c>
      <c r="F9" s="1334">
        <v>0</v>
      </c>
      <c r="G9" s="1334">
        <v>0</v>
      </c>
      <c r="H9" s="1334">
        <v>0</v>
      </c>
    </row>
    <row r="10" spans="1:9" s="828" customFormat="1" ht="120" customHeight="1">
      <c r="A10" s="1299" t="s">
        <v>1876</v>
      </c>
      <c r="B10" s="1339">
        <v>2</v>
      </c>
      <c r="C10" s="1335">
        <v>2</v>
      </c>
      <c r="D10" s="1335">
        <v>0</v>
      </c>
      <c r="E10" s="1335">
        <v>2</v>
      </c>
      <c r="F10" s="1335">
        <v>0</v>
      </c>
      <c r="G10" s="1335">
        <v>0</v>
      </c>
      <c r="H10" s="1335">
        <v>0</v>
      </c>
    </row>
    <row r="11" spans="1:9" s="828" customFormat="1" ht="120" customHeight="1" thickBot="1">
      <c r="A11" s="1299" t="s">
        <v>1877</v>
      </c>
      <c r="B11" s="1339">
        <v>2</v>
      </c>
      <c r="C11" s="1335">
        <v>2</v>
      </c>
      <c r="D11" s="1335">
        <v>0</v>
      </c>
      <c r="E11" s="1335">
        <v>2</v>
      </c>
      <c r="F11" s="1335">
        <v>0</v>
      </c>
      <c r="G11" s="1335">
        <v>0</v>
      </c>
      <c r="H11" s="1335">
        <v>0</v>
      </c>
    </row>
    <row r="12" spans="1:9" s="318" customFormat="1" ht="55.5" customHeight="1">
      <c r="A12" s="2212" t="s">
        <v>2339</v>
      </c>
      <c r="B12" s="2212"/>
      <c r="C12" s="2212"/>
      <c r="D12" s="2212"/>
      <c r="E12" s="2212"/>
      <c r="F12" s="2212"/>
      <c r="G12" s="2212"/>
      <c r="H12" s="2212"/>
    </row>
    <row r="13" spans="1:9" s="1311" customFormat="1" ht="18" customHeight="1">
      <c r="A13" s="2191" t="s">
        <v>1878</v>
      </c>
      <c r="B13" s="2191"/>
      <c r="C13" s="2191"/>
      <c r="D13" s="2191"/>
      <c r="E13" s="2191"/>
      <c r="F13" s="2191"/>
      <c r="G13" s="2191"/>
      <c r="H13" s="2191"/>
    </row>
    <row r="14" spans="1:9" ht="38.25" customHeight="1">
      <c r="A14" s="2191" t="s">
        <v>1891</v>
      </c>
      <c r="B14" s="2191"/>
      <c r="C14" s="2191"/>
      <c r="D14" s="2191"/>
      <c r="E14" s="2191"/>
      <c r="F14" s="2191"/>
      <c r="G14" s="2191"/>
      <c r="H14" s="2191"/>
    </row>
    <row r="15" spans="1:9" ht="15.75">
      <c r="B15" s="1268"/>
      <c r="C15" s="1268"/>
    </row>
    <row r="18" spans="6:6" hidden="1">
      <c r="F18" s="1316" t="s">
        <v>1892</v>
      </c>
    </row>
  </sheetData>
  <mergeCells count="10">
    <mergeCell ref="A12:H12"/>
    <mergeCell ref="A13:H13"/>
    <mergeCell ref="A14:H14"/>
    <mergeCell ref="B4:D4"/>
    <mergeCell ref="A5:H5"/>
    <mergeCell ref="A6:H6"/>
    <mergeCell ref="A7:A8"/>
    <mergeCell ref="B7:B8"/>
    <mergeCell ref="C7:E7"/>
    <mergeCell ref="F7:H7"/>
  </mergeCells>
  <phoneticPr fontId="3" type="noConversion"/>
  <hyperlinks>
    <hyperlink ref="I5" location="預告統計資料發布時間表!A1" display="回發布時間表" xr:uid="{E63834AC-6AB1-4B99-8810-3CED0EB92A73}"/>
  </hyperlinks>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E3DC1-95C5-4EC1-B37D-CA527C8138A8}">
  <dimension ref="A1:H38"/>
  <sheetViews>
    <sheetView topLeftCell="A3" zoomScaleNormal="100" zoomScaleSheetLayoutView="100" workbookViewId="0"/>
  </sheetViews>
  <sheetFormatPr defaultRowHeight="12"/>
  <cols>
    <col min="1" max="1" width="29.625" style="816" customWidth="1"/>
    <col min="2" max="2" width="39.5" style="816" customWidth="1"/>
    <col min="3" max="3" width="25.125" style="816" customWidth="1"/>
    <col min="4" max="4" width="8" style="816" customWidth="1"/>
    <col min="5" max="5" width="6.5" style="816" customWidth="1"/>
    <col min="6" max="6" width="11.75" style="816" customWidth="1"/>
    <col min="7" max="7" width="13.25" style="816" customWidth="1"/>
    <col min="8" max="8" width="19" style="816" customWidth="1"/>
    <col min="9" max="16384" width="9" style="816"/>
  </cols>
  <sheetData>
    <row r="1" spans="1:8" s="855" customFormat="1" ht="31.5" hidden="1" customHeight="1">
      <c r="A1" s="855" t="s">
        <v>1247</v>
      </c>
      <c r="C1" s="855" t="s">
        <v>1864</v>
      </c>
      <c r="D1" s="855" t="s">
        <v>1865</v>
      </c>
      <c r="E1" s="1312" t="s">
        <v>1893</v>
      </c>
      <c r="F1" s="1278"/>
      <c r="G1" s="1279"/>
    </row>
    <row r="2" spans="1:8" s="855" customFormat="1" ht="28.5" hidden="1" customHeight="1">
      <c r="A2" s="820" t="s">
        <v>1894</v>
      </c>
      <c r="B2" s="1303"/>
      <c r="C2" s="1304"/>
      <c r="D2" s="855" t="s">
        <v>1882</v>
      </c>
    </row>
    <row r="3" spans="1:8" ht="18" customHeight="1" thickTop="1" thickBot="1">
      <c r="A3" s="1281" t="s">
        <v>1407</v>
      </c>
      <c r="B3" s="841"/>
      <c r="C3" s="846"/>
      <c r="D3" s="2238" t="s">
        <v>733</v>
      </c>
      <c r="E3" s="2239"/>
      <c r="F3" s="2238" t="s">
        <v>1895</v>
      </c>
      <c r="G3" s="2240"/>
    </row>
    <row r="4" spans="1:8" ht="18" customHeight="1" thickTop="1" thickBot="1">
      <c r="A4" s="1284" t="s">
        <v>202</v>
      </c>
      <c r="B4" s="1285" t="s">
        <v>1870</v>
      </c>
      <c r="C4" s="1286"/>
      <c r="D4" s="2238" t="s">
        <v>1098</v>
      </c>
      <c r="E4" s="2239"/>
      <c r="F4" s="2238" t="s">
        <v>1896</v>
      </c>
      <c r="G4" s="2240"/>
    </row>
    <row r="5" spans="1:8" ht="54" customHeight="1" thickTop="1">
      <c r="A5" s="2241" t="s">
        <v>1897</v>
      </c>
      <c r="B5" s="2241"/>
      <c r="C5" s="2241"/>
      <c r="D5" s="2241"/>
      <c r="E5" s="2242"/>
      <c r="F5" s="2242"/>
      <c r="G5" s="2242"/>
      <c r="H5" s="23" t="s">
        <v>105</v>
      </c>
    </row>
    <row r="6" spans="1:8" ht="24" customHeight="1" thickBot="1">
      <c r="A6" s="2236" t="s">
        <v>1928</v>
      </c>
      <c r="B6" s="2236"/>
      <c r="C6" s="2236"/>
      <c r="D6" s="2236"/>
      <c r="E6" s="2237"/>
      <c r="F6" s="2237"/>
      <c r="G6" s="2237"/>
      <c r="H6" s="821"/>
    </row>
    <row r="7" spans="1:8" s="824" customFormat="1" ht="66" customHeight="1" thickBot="1">
      <c r="A7" s="1306" t="s">
        <v>1144</v>
      </c>
      <c r="B7" s="1317" t="s">
        <v>974</v>
      </c>
      <c r="C7" s="2243" t="s">
        <v>1898</v>
      </c>
      <c r="D7" s="2244"/>
      <c r="E7" s="2245" t="s">
        <v>1899</v>
      </c>
      <c r="F7" s="2246"/>
      <c r="G7" s="2246"/>
    </row>
    <row r="8" spans="1:8" s="828" customFormat="1" ht="120" customHeight="1">
      <c r="A8" s="1318" t="s">
        <v>974</v>
      </c>
      <c r="B8" s="1338">
        <v>0</v>
      </c>
      <c r="C8" s="2247">
        <v>0</v>
      </c>
      <c r="D8" s="2248"/>
      <c r="E8" s="2249">
        <v>0</v>
      </c>
      <c r="F8" s="2250"/>
      <c r="G8" s="2250"/>
    </row>
    <row r="9" spans="1:8" s="828" customFormat="1" ht="120" customHeight="1">
      <c r="A9" s="1319" t="s">
        <v>1148</v>
      </c>
      <c r="B9" s="1339">
        <v>0</v>
      </c>
      <c r="C9" s="2249">
        <v>0</v>
      </c>
      <c r="D9" s="2250"/>
      <c r="E9" s="2249">
        <v>0</v>
      </c>
      <c r="F9" s="2250"/>
      <c r="G9" s="2250"/>
    </row>
    <row r="10" spans="1:8" s="828" customFormat="1" ht="120" customHeight="1" thickBot="1">
      <c r="A10" s="1320" t="s">
        <v>1877</v>
      </c>
      <c r="B10" s="1348">
        <v>0</v>
      </c>
      <c r="C10" s="2251">
        <v>0</v>
      </c>
      <c r="D10" s="2252"/>
      <c r="E10" s="2251">
        <v>0</v>
      </c>
      <c r="F10" s="2252"/>
      <c r="G10" s="2252"/>
    </row>
    <row r="11" spans="1:8" s="318" customFormat="1" ht="53.25" customHeight="1">
      <c r="A11" s="2191" t="s">
        <v>1931</v>
      </c>
      <c r="B11" s="2191"/>
      <c r="C11" s="2191"/>
      <c r="D11" s="2191"/>
      <c r="E11" s="2234"/>
      <c r="F11" s="2234"/>
      <c r="G11" s="2234"/>
      <c r="H11" s="1301"/>
    </row>
    <row r="12" spans="1:8" s="1311" customFormat="1" ht="18" customHeight="1">
      <c r="A12" s="2191" t="s">
        <v>1878</v>
      </c>
      <c r="B12" s="2191"/>
      <c r="C12" s="2191"/>
      <c r="D12" s="2191"/>
      <c r="E12" s="1301"/>
      <c r="F12" s="1301"/>
      <c r="G12" s="1301"/>
      <c r="H12" s="1301"/>
    </row>
    <row r="13" spans="1:8" ht="36" customHeight="1">
      <c r="A13" s="2191" t="s">
        <v>1900</v>
      </c>
      <c r="B13" s="2191"/>
      <c r="C13" s="2191"/>
      <c r="D13" s="2191"/>
      <c r="E13" s="1301"/>
      <c r="F13" s="1301"/>
      <c r="G13" s="1301"/>
      <c r="H13" s="1301"/>
    </row>
    <row r="14" spans="1:8" ht="15.75">
      <c r="B14" s="1268"/>
      <c r="C14" s="1268"/>
    </row>
    <row r="38" spans="3:3" hidden="1">
      <c r="C38" s="816" t="s">
        <v>1886</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3" type="noConversion"/>
  <hyperlinks>
    <hyperlink ref="H5" location="預告統計資料發布時間表!A1" display="回發布時間表" xr:uid="{C9126704-19C8-4A38-900A-1A5631F2E4A5}"/>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D6BF2-DE68-4907-AEDB-9730694F6145}">
  <dimension ref="A1:H38"/>
  <sheetViews>
    <sheetView topLeftCell="A3" zoomScaleNormal="100" zoomScaleSheetLayoutView="100" workbookViewId="0">
      <selection activeCell="A3" sqref="A1:XFD1048576"/>
    </sheetView>
  </sheetViews>
  <sheetFormatPr defaultRowHeight="12"/>
  <cols>
    <col min="1" max="1" width="29.625" style="816" customWidth="1"/>
    <col min="2" max="2" width="39.5" style="816" customWidth="1"/>
    <col min="3" max="3" width="25.125" style="816" customWidth="1"/>
    <col min="4" max="4" width="8" style="816" customWidth="1"/>
    <col min="5" max="5" width="6.5" style="816" customWidth="1"/>
    <col min="6" max="6" width="11.75" style="816" customWidth="1"/>
    <col min="7" max="7" width="13.25" style="816" customWidth="1"/>
    <col min="8" max="8" width="19" style="816" customWidth="1"/>
    <col min="9" max="16384" width="9" style="816"/>
  </cols>
  <sheetData>
    <row r="1" spans="1:8" s="855" customFormat="1" ht="31.5" hidden="1" customHeight="1">
      <c r="A1" s="855" t="s">
        <v>1247</v>
      </c>
      <c r="C1" s="855" t="s">
        <v>1864</v>
      </c>
      <c r="D1" s="855" t="s">
        <v>1865</v>
      </c>
      <c r="E1" s="1312" t="s">
        <v>1893</v>
      </c>
      <c r="F1" s="1278"/>
      <c r="G1" s="1279"/>
    </row>
    <row r="2" spans="1:8" s="855" customFormat="1" ht="28.5" hidden="1" customHeight="1">
      <c r="A2" s="820" t="s">
        <v>1894</v>
      </c>
      <c r="B2" s="1303"/>
      <c r="C2" s="1304"/>
      <c r="D2" s="855" t="s">
        <v>1882</v>
      </c>
    </row>
    <row r="3" spans="1:8" ht="18" customHeight="1" thickTop="1" thickBot="1">
      <c r="A3" s="1281" t="s">
        <v>1407</v>
      </c>
      <c r="B3" s="841"/>
      <c r="C3" s="846"/>
      <c r="D3" s="2238" t="s">
        <v>733</v>
      </c>
      <c r="E3" s="2239"/>
      <c r="F3" s="2238" t="s">
        <v>1895</v>
      </c>
      <c r="G3" s="2240"/>
    </row>
    <row r="4" spans="1:8" ht="18" customHeight="1" thickTop="1" thickBot="1">
      <c r="A4" s="1284" t="s">
        <v>202</v>
      </c>
      <c r="B4" s="1285" t="s">
        <v>1870</v>
      </c>
      <c r="C4" s="1286"/>
      <c r="D4" s="2238" t="s">
        <v>1098</v>
      </c>
      <c r="E4" s="2239"/>
      <c r="F4" s="2238" t="s">
        <v>1896</v>
      </c>
      <c r="G4" s="2240"/>
    </row>
    <row r="5" spans="1:8" ht="54" customHeight="1" thickTop="1">
      <c r="A5" s="2241" t="s">
        <v>1897</v>
      </c>
      <c r="B5" s="2241"/>
      <c r="C5" s="2241"/>
      <c r="D5" s="2241"/>
      <c r="E5" s="2242"/>
      <c r="F5" s="2242"/>
      <c r="G5" s="2242"/>
      <c r="H5" s="23" t="s">
        <v>105</v>
      </c>
    </row>
    <row r="6" spans="1:8" ht="24" customHeight="1" thickBot="1">
      <c r="A6" s="2236" t="s">
        <v>2297</v>
      </c>
      <c r="B6" s="2236"/>
      <c r="C6" s="2236"/>
      <c r="D6" s="2236"/>
      <c r="E6" s="2237"/>
      <c r="F6" s="2237"/>
      <c r="G6" s="2237"/>
      <c r="H6" s="821"/>
    </row>
    <row r="7" spans="1:8" s="824" customFormat="1" ht="66" customHeight="1" thickBot="1">
      <c r="A7" s="1306" t="s">
        <v>1144</v>
      </c>
      <c r="B7" s="1317" t="s">
        <v>974</v>
      </c>
      <c r="C7" s="2243" t="s">
        <v>1898</v>
      </c>
      <c r="D7" s="2244"/>
      <c r="E7" s="2245" t="s">
        <v>1899</v>
      </c>
      <c r="F7" s="2246"/>
      <c r="G7" s="2246"/>
    </row>
    <row r="8" spans="1:8" s="828" customFormat="1" ht="120" customHeight="1">
      <c r="A8" s="1318" t="s">
        <v>974</v>
      </c>
      <c r="B8" s="1338">
        <v>0</v>
      </c>
      <c r="C8" s="2247">
        <v>0</v>
      </c>
      <c r="D8" s="2248"/>
      <c r="E8" s="2249">
        <v>0</v>
      </c>
      <c r="F8" s="2250"/>
      <c r="G8" s="2250"/>
    </row>
    <row r="9" spans="1:8" s="828" customFormat="1" ht="120" customHeight="1">
      <c r="A9" s="1319" t="s">
        <v>1148</v>
      </c>
      <c r="B9" s="1339">
        <v>0</v>
      </c>
      <c r="C9" s="2249">
        <v>0</v>
      </c>
      <c r="D9" s="2250"/>
      <c r="E9" s="2249">
        <v>0</v>
      </c>
      <c r="F9" s="2250"/>
      <c r="G9" s="2250"/>
    </row>
    <row r="10" spans="1:8" s="828" customFormat="1" ht="120" customHeight="1" thickBot="1">
      <c r="A10" s="1320" t="s">
        <v>1877</v>
      </c>
      <c r="B10" s="1348">
        <v>0</v>
      </c>
      <c r="C10" s="2251">
        <v>0</v>
      </c>
      <c r="D10" s="2252"/>
      <c r="E10" s="2251">
        <v>0</v>
      </c>
      <c r="F10" s="2252"/>
      <c r="G10" s="2252"/>
    </row>
    <row r="11" spans="1:8" s="318" customFormat="1" ht="53.25" customHeight="1">
      <c r="A11" s="2191" t="s">
        <v>2299</v>
      </c>
      <c r="B11" s="2191"/>
      <c r="C11" s="2191"/>
      <c r="D11" s="2191"/>
      <c r="E11" s="2234"/>
      <c r="F11" s="2234"/>
      <c r="G11" s="2234"/>
      <c r="H11" s="1301"/>
    </row>
    <row r="12" spans="1:8" s="1311" customFormat="1" ht="18" customHeight="1">
      <c r="A12" s="2191" t="s">
        <v>1878</v>
      </c>
      <c r="B12" s="2191"/>
      <c r="C12" s="2191"/>
      <c r="D12" s="2191"/>
      <c r="E12" s="1301"/>
      <c r="F12" s="1301"/>
      <c r="G12" s="1301"/>
      <c r="H12" s="1301"/>
    </row>
    <row r="13" spans="1:8" ht="36" customHeight="1">
      <c r="A13" s="2191" t="s">
        <v>1900</v>
      </c>
      <c r="B13" s="2191"/>
      <c r="C13" s="2191"/>
      <c r="D13" s="2191"/>
      <c r="E13" s="1301"/>
      <c r="F13" s="1301"/>
      <c r="G13" s="1301"/>
      <c r="H13" s="1301"/>
    </row>
    <row r="14" spans="1:8" ht="15.75">
      <c r="B14" s="1268"/>
      <c r="C14" s="1268"/>
    </row>
    <row r="38" spans="3:3" hidden="1">
      <c r="C38" s="816" t="s">
        <v>1886</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3" type="noConversion"/>
  <hyperlinks>
    <hyperlink ref="H5" location="預告統計資料發布時間表!A1" display="回發布時間表" xr:uid="{2BE5CD10-2292-4B66-AB45-0D747835F53E}"/>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C2F66-11CF-445B-99C3-A19CC83B21FC}">
  <dimension ref="A1:H38"/>
  <sheetViews>
    <sheetView topLeftCell="A4" workbookViewId="0">
      <selection activeCell="H5" sqref="H5"/>
    </sheetView>
  </sheetViews>
  <sheetFormatPr defaultRowHeight="12"/>
  <cols>
    <col min="1" max="1" width="29.625" style="816" customWidth="1"/>
    <col min="2" max="2" width="39.5" style="816" customWidth="1"/>
    <col min="3" max="3" width="25.125" style="816" customWidth="1"/>
    <col min="4" max="4" width="8" style="816" customWidth="1"/>
    <col min="5" max="5" width="6.5" style="816" customWidth="1"/>
    <col min="6" max="6" width="11.75" style="816" customWidth="1"/>
    <col min="7" max="7" width="13.25" style="816" customWidth="1"/>
    <col min="8" max="8" width="19" style="816" customWidth="1"/>
    <col min="9" max="16384" width="9" style="816"/>
  </cols>
  <sheetData>
    <row r="1" spans="1:8" s="855" customFormat="1" ht="31.5" hidden="1" customHeight="1">
      <c r="A1" s="855" t="s">
        <v>1247</v>
      </c>
      <c r="C1" s="855" t="s">
        <v>1864</v>
      </c>
      <c r="D1" s="855" t="s">
        <v>1865</v>
      </c>
      <c r="E1" s="1312" t="s">
        <v>1893</v>
      </c>
      <c r="F1" s="1278"/>
      <c r="G1" s="1279"/>
    </row>
    <row r="2" spans="1:8" s="855" customFormat="1" ht="28.5" hidden="1" customHeight="1">
      <c r="A2" s="820" t="s">
        <v>1894</v>
      </c>
      <c r="B2" s="1303"/>
      <c r="C2" s="1304"/>
      <c r="D2" s="855" t="s">
        <v>1882</v>
      </c>
    </row>
    <row r="3" spans="1:8" ht="18" customHeight="1" thickTop="1" thickBot="1">
      <c r="A3" s="1281" t="s">
        <v>1407</v>
      </c>
      <c r="B3" s="841"/>
      <c r="C3" s="846"/>
      <c r="D3" s="2238" t="s">
        <v>733</v>
      </c>
      <c r="E3" s="2239"/>
      <c r="F3" s="2238" t="s">
        <v>1895</v>
      </c>
      <c r="G3" s="2240"/>
    </row>
    <row r="4" spans="1:8" ht="18" customHeight="1" thickTop="1" thickBot="1">
      <c r="A4" s="1284" t="s">
        <v>202</v>
      </c>
      <c r="B4" s="1285" t="s">
        <v>1870</v>
      </c>
      <c r="C4" s="1286"/>
      <c r="D4" s="2238" t="s">
        <v>1098</v>
      </c>
      <c r="E4" s="2239"/>
      <c r="F4" s="2238" t="s">
        <v>1896</v>
      </c>
      <c r="G4" s="2240"/>
    </row>
    <row r="5" spans="1:8" ht="54" customHeight="1" thickTop="1">
      <c r="A5" s="2241" t="s">
        <v>1897</v>
      </c>
      <c r="B5" s="2241"/>
      <c r="C5" s="2241"/>
      <c r="D5" s="2241"/>
      <c r="E5" s="2242"/>
      <c r="F5" s="2242"/>
      <c r="G5" s="2242"/>
      <c r="H5" s="23" t="s">
        <v>105</v>
      </c>
    </row>
    <row r="6" spans="1:8" ht="24" customHeight="1" thickBot="1">
      <c r="A6" s="2236" t="s">
        <v>2337</v>
      </c>
      <c r="B6" s="2236"/>
      <c r="C6" s="2236"/>
      <c r="D6" s="2236"/>
      <c r="E6" s="2237"/>
      <c r="F6" s="2237"/>
      <c r="G6" s="2237"/>
      <c r="H6" s="821"/>
    </row>
    <row r="7" spans="1:8" s="824" customFormat="1" ht="66" customHeight="1" thickBot="1">
      <c r="A7" s="1306" t="s">
        <v>1144</v>
      </c>
      <c r="B7" s="1317" t="s">
        <v>974</v>
      </c>
      <c r="C7" s="2243" t="s">
        <v>1898</v>
      </c>
      <c r="D7" s="2244"/>
      <c r="E7" s="2245" t="s">
        <v>1899</v>
      </c>
      <c r="F7" s="2246"/>
      <c r="G7" s="2246"/>
    </row>
    <row r="8" spans="1:8" s="828" customFormat="1" ht="120" customHeight="1">
      <c r="A8" s="1318" t="s">
        <v>974</v>
      </c>
      <c r="B8" s="1338">
        <v>0</v>
      </c>
      <c r="C8" s="2247">
        <v>0</v>
      </c>
      <c r="D8" s="2248"/>
      <c r="E8" s="2249">
        <v>0</v>
      </c>
      <c r="F8" s="2250"/>
      <c r="G8" s="2250"/>
    </row>
    <row r="9" spans="1:8" s="828" customFormat="1" ht="120" customHeight="1">
      <c r="A9" s="1319" t="s">
        <v>1148</v>
      </c>
      <c r="B9" s="1339">
        <v>0</v>
      </c>
      <c r="C9" s="2249">
        <v>0</v>
      </c>
      <c r="D9" s="2250"/>
      <c r="E9" s="2249">
        <v>0</v>
      </c>
      <c r="F9" s="2250"/>
      <c r="G9" s="2250"/>
    </row>
    <row r="10" spans="1:8" s="828" customFormat="1" ht="120" customHeight="1" thickBot="1">
      <c r="A10" s="1320" t="s">
        <v>1877</v>
      </c>
      <c r="B10" s="1348">
        <v>0</v>
      </c>
      <c r="C10" s="2251">
        <v>0</v>
      </c>
      <c r="D10" s="2252"/>
      <c r="E10" s="2251">
        <v>0</v>
      </c>
      <c r="F10" s="2252"/>
      <c r="G10" s="2252"/>
    </row>
    <row r="11" spans="1:8" s="318" customFormat="1" ht="53.25" customHeight="1">
      <c r="A11" s="2191" t="s">
        <v>2340</v>
      </c>
      <c r="B11" s="2191"/>
      <c r="C11" s="2191"/>
      <c r="D11" s="2191"/>
      <c r="E11" s="2234"/>
      <c r="F11" s="2234"/>
      <c r="G11" s="2234"/>
      <c r="H11" s="1301"/>
    </row>
    <row r="12" spans="1:8" s="1311" customFormat="1" ht="18" customHeight="1">
      <c r="A12" s="2191" t="s">
        <v>1878</v>
      </c>
      <c r="B12" s="2191"/>
      <c r="C12" s="2191"/>
      <c r="D12" s="2191"/>
      <c r="E12" s="1301"/>
      <c r="F12" s="1301"/>
      <c r="G12" s="1301"/>
      <c r="H12" s="1301"/>
    </row>
    <row r="13" spans="1:8" ht="36" customHeight="1">
      <c r="A13" s="2191" t="s">
        <v>1900</v>
      </c>
      <c r="B13" s="2191"/>
      <c r="C13" s="2191"/>
      <c r="D13" s="2191"/>
      <c r="E13" s="1301"/>
      <c r="F13" s="1301"/>
      <c r="G13" s="1301"/>
      <c r="H13" s="1301"/>
    </row>
    <row r="14" spans="1:8" ht="15.75">
      <c r="B14" s="1268"/>
      <c r="C14" s="1268"/>
    </row>
    <row r="38" spans="3:3" hidden="1">
      <c r="C38" s="816" t="s">
        <v>1886</v>
      </c>
    </row>
  </sheetData>
  <mergeCells count="17">
    <mergeCell ref="A6:G6"/>
    <mergeCell ref="D3:E3"/>
    <mergeCell ref="F3:G3"/>
    <mergeCell ref="D4:E4"/>
    <mergeCell ref="F4:G4"/>
    <mergeCell ref="A5:G5"/>
    <mergeCell ref="C7:D7"/>
    <mergeCell ref="E7:G7"/>
    <mergeCell ref="C8:D8"/>
    <mergeCell ref="E8:G8"/>
    <mergeCell ref="C9:D9"/>
    <mergeCell ref="E9:G9"/>
    <mergeCell ref="C10:D10"/>
    <mergeCell ref="E10:G10"/>
    <mergeCell ref="A11:G11"/>
    <mergeCell ref="A12:D12"/>
    <mergeCell ref="A13:D13"/>
  </mergeCells>
  <phoneticPr fontId="3" type="noConversion"/>
  <hyperlinks>
    <hyperlink ref="H5" location="預告統計資料發布時間表!A1" display="回發布時間表" xr:uid="{B38F1195-C9AD-4D6F-801E-059926F74D47}"/>
  </hyperlinks>
  <pageMargins left="0.7" right="0.7" top="0.75" bottom="0.75" header="0.3" footer="0.3"/>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3AF5D-B84D-4901-AFEF-89D46ECC7991}">
  <sheetPr>
    <pageSetUpPr fitToPage="1"/>
  </sheetPr>
  <dimension ref="A1:I25"/>
  <sheetViews>
    <sheetView topLeftCell="A3" zoomScale="85" zoomScaleNormal="85" zoomScaleSheetLayoutView="85" workbookViewId="0"/>
  </sheetViews>
  <sheetFormatPr defaultColWidth="7" defaultRowHeight="12"/>
  <cols>
    <col min="1" max="1" width="15.25" style="816" customWidth="1"/>
    <col min="2" max="8" width="19" style="816" customWidth="1"/>
    <col min="9" max="16384" width="7" style="816"/>
  </cols>
  <sheetData>
    <row r="1" spans="1:9" s="855" customFormat="1" ht="31.5" hidden="1" customHeight="1">
      <c r="A1" s="855" t="s">
        <v>1247</v>
      </c>
      <c r="C1" s="855" t="s">
        <v>1864</v>
      </c>
      <c r="D1" s="855" t="s">
        <v>1865</v>
      </c>
      <c r="E1" s="1312" t="s">
        <v>1901</v>
      </c>
      <c r="F1" s="1278"/>
      <c r="G1" s="1279"/>
    </row>
    <row r="2" spans="1:9" s="855" customFormat="1" ht="28.5" hidden="1" customHeight="1">
      <c r="A2" s="820" t="s">
        <v>1902</v>
      </c>
      <c r="B2" s="1303"/>
      <c r="C2" s="1304"/>
      <c r="D2" s="855" t="s">
        <v>1903</v>
      </c>
    </row>
    <row r="3" spans="1:9" ht="18" customHeight="1" thickTop="1" thickBot="1">
      <c r="A3" s="1281" t="s">
        <v>1407</v>
      </c>
      <c r="B3" s="841"/>
      <c r="C3" s="846"/>
      <c r="D3" s="846"/>
      <c r="F3" s="1305" t="s">
        <v>733</v>
      </c>
      <c r="G3" s="2238" t="s">
        <v>1895</v>
      </c>
      <c r="H3" s="2240"/>
    </row>
    <row r="4" spans="1:9" ht="18" customHeight="1" thickTop="1" thickBot="1">
      <c r="A4" s="1284" t="s">
        <v>202</v>
      </c>
      <c r="B4" s="1285" t="s">
        <v>1870</v>
      </c>
      <c r="C4" s="1286"/>
      <c r="D4" s="1286"/>
      <c r="E4" s="1321"/>
      <c r="F4" s="1305" t="s">
        <v>1098</v>
      </c>
      <c r="G4" s="2238" t="s">
        <v>1904</v>
      </c>
      <c r="H4" s="2240"/>
    </row>
    <row r="5" spans="1:9" ht="54" customHeight="1" thickTop="1">
      <c r="A5" s="2196" t="s">
        <v>1905</v>
      </c>
      <c r="B5" s="2196"/>
      <c r="C5" s="2196"/>
      <c r="D5" s="2196"/>
      <c r="E5" s="2196"/>
      <c r="F5" s="2196"/>
      <c r="G5" s="2196"/>
      <c r="H5" s="2196"/>
      <c r="I5" s="23" t="s">
        <v>105</v>
      </c>
    </row>
    <row r="6" spans="1:9" ht="24" customHeight="1" thickBot="1">
      <c r="A6" s="2197" t="s">
        <v>1928</v>
      </c>
      <c r="B6" s="2197"/>
      <c r="C6" s="2197"/>
      <c r="D6" s="2197"/>
      <c r="E6" s="2197"/>
      <c r="F6" s="2197"/>
      <c r="G6" s="2197"/>
      <c r="H6" s="2197"/>
    </row>
    <row r="7" spans="1:9" s="824" customFormat="1" ht="33" customHeight="1">
      <c r="A7" s="2253" t="s">
        <v>1144</v>
      </c>
      <c r="B7" s="2201" t="s">
        <v>974</v>
      </c>
      <c r="C7" s="2204" t="s">
        <v>1145</v>
      </c>
      <c r="D7" s="2205"/>
      <c r="E7" s="2206"/>
      <c r="F7" s="2204" t="s">
        <v>1146</v>
      </c>
      <c r="G7" s="2205"/>
      <c r="H7" s="2205"/>
    </row>
    <row r="8" spans="1:9" s="824" customFormat="1" ht="33" customHeight="1" thickBot="1">
      <c r="A8" s="2254"/>
      <c r="B8" s="2203"/>
      <c r="C8" s="1293" t="s">
        <v>982</v>
      </c>
      <c r="D8" s="1293" t="s">
        <v>1147</v>
      </c>
      <c r="E8" s="1293" t="s">
        <v>1133</v>
      </c>
      <c r="F8" s="1293" t="s">
        <v>982</v>
      </c>
      <c r="G8" s="1293" t="s">
        <v>1147</v>
      </c>
      <c r="H8" s="1296" t="s">
        <v>1133</v>
      </c>
    </row>
    <row r="9" spans="1:9" s="824" customFormat="1" ht="45" customHeight="1">
      <c r="A9" s="1297" t="s">
        <v>974</v>
      </c>
      <c r="B9" s="1349">
        <v>0</v>
      </c>
      <c r="C9" s="1350">
        <v>0</v>
      </c>
      <c r="D9" s="1350">
        <v>0</v>
      </c>
      <c r="E9" s="1350">
        <v>0</v>
      </c>
      <c r="F9" s="1350">
        <v>0</v>
      </c>
      <c r="G9" s="1350">
        <v>0</v>
      </c>
      <c r="H9" s="1350">
        <v>0</v>
      </c>
    </row>
    <row r="10" spans="1:9" s="824" customFormat="1" ht="45" customHeight="1">
      <c r="A10" s="1299" t="s">
        <v>1875</v>
      </c>
      <c r="B10" s="1349">
        <v>0</v>
      </c>
      <c r="C10" s="1350">
        <v>0</v>
      </c>
      <c r="D10" s="1350">
        <v>0</v>
      </c>
      <c r="E10" s="1350">
        <v>0</v>
      </c>
      <c r="F10" s="1350">
        <v>0</v>
      </c>
      <c r="G10" s="1350">
        <v>0</v>
      </c>
      <c r="H10" s="1350">
        <v>0</v>
      </c>
    </row>
    <row r="11" spans="1:9" s="824" customFormat="1" ht="45" customHeight="1">
      <c r="A11" s="1299" t="s">
        <v>1876</v>
      </c>
      <c r="B11" s="1349">
        <v>0</v>
      </c>
      <c r="C11" s="1350">
        <v>0</v>
      </c>
      <c r="D11" s="1350">
        <v>0</v>
      </c>
      <c r="E11" s="1350">
        <v>0</v>
      </c>
      <c r="F11" s="1350">
        <v>0</v>
      </c>
      <c r="G11" s="1350">
        <v>0</v>
      </c>
      <c r="H11" s="1350">
        <v>0</v>
      </c>
    </row>
    <row r="12" spans="1:9" s="828" customFormat="1" ht="45" customHeight="1">
      <c r="A12" s="1299" t="s">
        <v>1877</v>
      </c>
      <c r="B12" s="1339">
        <v>0</v>
      </c>
      <c r="C12" s="1335">
        <v>0</v>
      </c>
      <c r="D12" s="1335">
        <v>0</v>
      </c>
      <c r="E12" s="1335">
        <v>0</v>
      </c>
      <c r="F12" s="1335">
        <v>0</v>
      </c>
      <c r="G12" s="1335">
        <v>0</v>
      </c>
      <c r="H12" s="1335">
        <v>0</v>
      </c>
    </row>
    <row r="13" spans="1:9" s="828" customFormat="1" ht="6.75" customHeight="1" thickBot="1">
      <c r="A13" s="1299"/>
      <c r="B13" s="1313"/>
      <c r="C13" s="1314"/>
      <c r="D13" s="1314"/>
      <c r="E13" s="1315"/>
      <c r="F13" s="1315"/>
      <c r="G13" s="1315"/>
      <c r="H13" s="1315"/>
    </row>
    <row r="14" spans="1:9" s="318" customFormat="1" ht="54" customHeight="1">
      <c r="A14" s="2212" t="s">
        <v>1932</v>
      </c>
      <c r="B14" s="2212"/>
      <c r="C14" s="2212"/>
      <c r="D14" s="2212"/>
      <c r="E14" s="2212"/>
      <c r="F14" s="2212"/>
      <c r="G14" s="2212"/>
      <c r="H14" s="2212"/>
    </row>
    <row r="15" spans="1:9" s="1311" customFormat="1" ht="18" customHeight="1">
      <c r="A15" s="2191" t="s">
        <v>1878</v>
      </c>
      <c r="B15" s="2191"/>
      <c r="C15" s="2191"/>
      <c r="D15" s="2191"/>
      <c r="E15" s="2191"/>
      <c r="F15" s="2191"/>
      <c r="G15" s="2191"/>
      <c r="H15" s="2191"/>
    </row>
    <row r="16" spans="1:9" ht="35.25" customHeight="1">
      <c r="A16" s="2191" t="s">
        <v>1906</v>
      </c>
      <c r="B16" s="2191"/>
      <c r="C16" s="2191"/>
      <c r="D16" s="2191"/>
      <c r="E16" s="2191"/>
      <c r="F16" s="2191"/>
      <c r="G16" s="2191"/>
      <c r="H16" s="2191"/>
    </row>
    <row r="17" spans="1:7" ht="15.75">
      <c r="B17" s="1268"/>
      <c r="C17" s="1268"/>
    </row>
    <row r="22" spans="1:7" hidden="1">
      <c r="G22" s="816" t="s">
        <v>1886</v>
      </c>
    </row>
    <row r="25" spans="1:7">
      <c r="A25" s="1316"/>
    </row>
  </sheetData>
  <mergeCells count="11">
    <mergeCell ref="A14:H14"/>
    <mergeCell ref="A15:H15"/>
    <mergeCell ref="A16:H16"/>
    <mergeCell ref="G3:H3"/>
    <mergeCell ref="G4:H4"/>
    <mergeCell ref="A5:H5"/>
    <mergeCell ref="A6:H6"/>
    <mergeCell ref="A7:A8"/>
    <mergeCell ref="B7:B8"/>
    <mergeCell ref="C7:E7"/>
    <mergeCell ref="F7:H7"/>
  </mergeCells>
  <phoneticPr fontId="3" type="noConversion"/>
  <hyperlinks>
    <hyperlink ref="I5" location="預告統計資料發布時間表!A1" display="回發布時間表" xr:uid="{E8FA4F8A-C0C5-4A95-B1F5-9DF5AF776000}"/>
  </hyperlinks>
  <printOptions horizontalCentered="1"/>
  <pageMargins left="0.74803149606299213" right="0.74803149606299213" top="0.59055118110236227" bottom="0.59055118110236227" header="0.31496062992125984" footer="0.31496062992125984"/>
  <pageSetup paperSize="9" scale="87" orientation="landscape" r:id="rId1"/>
  <headerFooter alignWithMargins="0"/>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46DD-B7C7-44E0-91A3-A8BEFC704E0E}">
  <sheetPr>
    <pageSetUpPr fitToPage="1"/>
  </sheetPr>
  <dimension ref="A1:I25"/>
  <sheetViews>
    <sheetView topLeftCell="A3" zoomScale="85" zoomScaleNormal="85" zoomScaleSheetLayoutView="85" workbookViewId="0">
      <selection activeCell="A3" sqref="A1:XFD1048576"/>
    </sheetView>
  </sheetViews>
  <sheetFormatPr defaultColWidth="7" defaultRowHeight="12"/>
  <cols>
    <col min="1" max="1" width="15.25" style="816" customWidth="1"/>
    <col min="2" max="8" width="19" style="816" customWidth="1"/>
    <col min="9" max="16384" width="7" style="816"/>
  </cols>
  <sheetData>
    <row r="1" spans="1:9" s="855" customFormat="1" ht="31.5" hidden="1" customHeight="1">
      <c r="A1" s="855" t="s">
        <v>1247</v>
      </c>
      <c r="C1" s="855" t="s">
        <v>1864</v>
      </c>
      <c r="D1" s="855" t="s">
        <v>1865</v>
      </c>
      <c r="E1" s="1312" t="s">
        <v>1901</v>
      </c>
      <c r="F1" s="1278"/>
      <c r="G1" s="1279"/>
    </row>
    <row r="2" spans="1:9" s="855" customFormat="1" ht="28.5" hidden="1" customHeight="1">
      <c r="A2" s="820" t="s">
        <v>1902</v>
      </c>
      <c r="B2" s="1303"/>
      <c r="C2" s="1304"/>
      <c r="D2" s="855" t="s">
        <v>1903</v>
      </c>
    </row>
    <row r="3" spans="1:9" ht="18" customHeight="1" thickTop="1" thickBot="1">
      <c r="A3" s="1281" t="s">
        <v>1407</v>
      </c>
      <c r="B3" s="841"/>
      <c r="C3" s="846"/>
      <c r="D3" s="846"/>
      <c r="F3" s="1305" t="s">
        <v>733</v>
      </c>
      <c r="G3" s="2238" t="s">
        <v>1895</v>
      </c>
      <c r="H3" s="2240"/>
    </row>
    <row r="4" spans="1:9" ht="18" customHeight="1" thickTop="1" thickBot="1">
      <c r="A4" s="1284" t="s">
        <v>202</v>
      </c>
      <c r="B4" s="1285" t="s">
        <v>1870</v>
      </c>
      <c r="C4" s="1286"/>
      <c r="D4" s="1286"/>
      <c r="E4" s="1321"/>
      <c r="F4" s="1305" t="s">
        <v>1098</v>
      </c>
      <c r="G4" s="2238" t="s">
        <v>1904</v>
      </c>
      <c r="H4" s="2240"/>
    </row>
    <row r="5" spans="1:9" ht="54" customHeight="1" thickTop="1">
      <c r="A5" s="2196" t="s">
        <v>1905</v>
      </c>
      <c r="B5" s="2196"/>
      <c r="C5" s="2196"/>
      <c r="D5" s="2196"/>
      <c r="E5" s="2196"/>
      <c r="F5" s="2196"/>
      <c r="G5" s="2196"/>
      <c r="H5" s="2196"/>
      <c r="I5" s="23" t="s">
        <v>105</v>
      </c>
    </row>
    <row r="6" spans="1:9" ht="24" customHeight="1" thickBot="1">
      <c r="A6" s="2197" t="s">
        <v>2297</v>
      </c>
      <c r="B6" s="2197"/>
      <c r="C6" s="2197"/>
      <c r="D6" s="2197"/>
      <c r="E6" s="2197"/>
      <c r="F6" s="2197"/>
      <c r="G6" s="2197"/>
      <c r="H6" s="2197"/>
    </row>
    <row r="7" spans="1:9" s="824" customFormat="1" ht="33" customHeight="1">
      <c r="A7" s="2253" t="s">
        <v>1144</v>
      </c>
      <c r="B7" s="2201" t="s">
        <v>974</v>
      </c>
      <c r="C7" s="2204" t="s">
        <v>1145</v>
      </c>
      <c r="D7" s="2205"/>
      <c r="E7" s="2206"/>
      <c r="F7" s="2204" t="s">
        <v>1146</v>
      </c>
      <c r="G7" s="2205"/>
      <c r="H7" s="2205"/>
    </row>
    <row r="8" spans="1:9" s="824" customFormat="1" ht="33" customHeight="1" thickBot="1">
      <c r="A8" s="2254"/>
      <c r="B8" s="2203"/>
      <c r="C8" s="1293" t="s">
        <v>982</v>
      </c>
      <c r="D8" s="1293" t="s">
        <v>1147</v>
      </c>
      <c r="E8" s="1293" t="s">
        <v>1133</v>
      </c>
      <c r="F8" s="1293" t="s">
        <v>982</v>
      </c>
      <c r="G8" s="1293" t="s">
        <v>1147</v>
      </c>
      <c r="H8" s="1296" t="s">
        <v>1133</v>
      </c>
    </row>
    <row r="9" spans="1:9" s="824" customFormat="1" ht="45" customHeight="1">
      <c r="A9" s="1297" t="s">
        <v>974</v>
      </c>
      <c r="B9" s="1349">
        <v>0</v>
      </c>
      <c r="C9" s="1350">
        <v>0</v>
      </c>
      <c r="D9" s="1350">
        <v>0</v>
      </c>
      <c r="E9" s="1350">
        <v>0</v>
      </c>
      <c r="F9" s="1350">
        <v>0</v>
      </c>
      <c r="G9" s="1350">
        <v>0</v>
      </c>
      <c r="H9" s="1350">
        <v>0</v>
      </c>
    </row>
    <row r="10" spans="1:9" s="824" customFormat="1" ht="45" customHeight="1">
      <c r="A10" s="1299" t="s">
        <v>1875</v>
      </c>
      <c r="B10" s="1349">
        <v>0</v>
      </c>
      <c r="C10" s="1350">
        <v>0</v>
      </c>
      <c r="D10" s="1350">
        <v>0</v>
      </c>
      <c r="E10" s="1350">
        <v>0</v>
      </c>
      <c r="F10" s="1350">
        <v>0</v>
      </c>
      <c r="G10" s="1350">
        <v>0</v>
      </c>
      <c r="H10" s="1350">
        <v>0</v>
      </c>
    </row>
    <row r="11" spans="1:9" s="824" customFormat="1" ht="45" customHeight="1">
      <c r="A11" s="1299" t="s">
        <v>1876</v>
      </c>
      <c r="B11" s="1349">
        <v>0</v>
      </c>
      <c r="C11" s="1350">
        <v>0</v>
      </c>
      <c r="D11" s="1350">
        <v>0</v>
      </c>
      <c r="E11" s="1350">
        <v>0</v>
      </c>
      <c r="F11" s="1350">
        <v>0</v>
      </c>
      <c r="G11" s="1350">
        <v>0</v>
      </c>
      <c r="H11" s="1350">
        <v>0</v>
      </c>
    </row>
    <row r="12" spans="1:9" s="828" customFormat="1" ht="45" customHeight="1">
      <c r="A12" s="1299" t="s">
        <v>1877</v>
      </c>
      <c r="B12" s="1339">
        <v>0</v>
      </c>
      <c r="C12" s="1335">
        <v>0</v>
      </c>
      <c r="D12" s="1335">
        <v>0</v>
      </c>
      <c r="E12" s="1335">
        <v>0</v>
      </c>
      <c r="F12" s="1335">
        <v>0</v>
      </c>
      <c r="G12" s="1335">
        <v>0</v>
      </c>
      <c r="H12" s="1335">
        <v>0</v>
      </c>
    </row>
    <row r="13" spans="1:9" s="828" customFormat="1" ht="6.75" customHeight="1" thickBot="1">
      <c r="A13" s="1299"/>
      <c r="B13" s="1313"/>
      <c r="C13" s="1314"/>
      <c r="D13" s="1314"/>
      <c r="E13" s="1315"/>
      <c r="F13" s="1315"/>
      <c r="G13" s="1315"/>
      <c r="H13" s="1315"/>
    </row>
    <row r="14" spans="1:9" s="318" customFormat="1" ht="54" customHeight="1">
      <c r="A14" s="2212" t="s">
        <v>2300</v>
      </c>
      <c r="B14" s="2212"/>
      <c r="C14" s="2212"/>
      <c r="D14" s="2212"/>
      <c r="E14" s="2212"/>
      <c r="F14" s="2212"/>
      <c r="G14" s="2212"/>
      <c r="H14" s="2212"/>
    </row>
    <row r="15" spans="1:9" s="1311" customFormat="1" ht="18" customHeight="1">
      <c r="A15" s="2191" t="s">
        <v>1878</v>
      </c>
      <c r="B15" s="2191"/>
      <c r="C15" s="2191"/>
      <c r="D15" s="2191"/>
      <c r="E15" s="2191"/>
      <c r="F15" s="2191"/>
      <c r="G15" s="2191"/>
      <c r="H15" s="2191"/>
    </row>
    <row r="16" spans="1:9" ht="35.25" customHeight="1">
      <c r="A16" s="2191" t="s">
        <v>1906</v>
      </c>
      <c r="B16" s="2191"/>
      <c r="C16" s="2191"/>
      <c r="D16" s="2191"/>
      <c r="E16" s="2191"/>
      <c r="F16" s="2191"/>
      <c r="G16" s="2191"/>
      <c r="H16" s="2191"/>
    </row>
    <row r="17" spans="1:7" ht="15.75">
      <c r="B17" s="1268"/>
      <c r="C17" s="1268"/>
    </row>
    <row r="22" spans="1:7" hidden="1">
      <c r="G22" s="816" t="s">
        <v>1886</v>
      </c>
    </row>
    <row r="25" spans="1:7">
      <c r="A25" s="1316"/>
    </row>
  </sheetData>
  <mergeCells count="11">
    <mergeCell ref="A14:H14"/>
    <mergeCell ref="A15:H15"/>
    <mergeCell ref="A16:H16"/>
    <mergeCell ref="G3:H3"/>
    <mergeCell ref="G4:H4"/>
    <mergeCell ref="A5:H5"/>
    <mergeCell ref="A6:H6"/>
    <mergeCell ref="A7:A8"/>
    <mergeCell ref="B7:B8"/>
    <mergeCell ref="C7:E7"/>
    <mergeCell ref="F7:H7"/>
  </mergeCells>
  <phoneticPr fontId="3" type="noConversion"/>
  <hyperlinks>
    <hyperlink ref="I5" location="預告統計資料發布時間表!A1" display="回發布時間表" xr:uid="{F6AB8974-D61A-4B23-B686-363064CA960C}"/>
  </hyperlinks>
  <printOptions horizontalCentered="1"/>
  <pageMargins left="0.74803149606299213" right="0.74803149606299213" top="0.59055118110236227" bottom="0.59055118110236227" header="0.31496062992125984" footer="0.31496062992125984"/>
  <pageSetup paperSize="9" scale="87" orientation="landscape" r:id="rId1"/>
  <headerFooter alignWithMargins="0"/>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CE6E2-5C7F-4708-81A9-0535F19EE055}">
  <dimension ref="A1:I25"/>
  <sheetViews>
    <sheetView topLeftCell="A3" workbookViewId="0">
      <selection activeCell="I5" sqref="I5"/>
    </sheetView>
  </sheetViews>
  <sheetFormatPr defaultColWidth="7" defaultRowHeight="12"/>
  <cols>
    <col min="1" max="1" width="15.25" style="816" customWidth="1"/>
    <col min="2" max="8" width="19" style="816" customWidth="1"/>
    <col min="9" max="16384" width="7" style="816"/>
  </cols>
  <sheetData>
    <row r="1" spans="1:9" s="855" customFormat="1" ht="31.5" hidden="1" customHeight="1">
      <c r="A1" s="855" t="s">
        <v>1247</v>
      </c>
      <c r="C1" s="855" t="s">
        <v>1864</v>
      </c>
      <c r="D1" s="855" t="s">
        <v>1865</v>
      </c>
      <c r="E1" s="1312" t="s">
        <v>1901</v>
      </c>
      <c r="F1" s="1278"/>
      <c r="G1" s="1279"/>
    </row>
    <row r="2" spans="1:9" s="855" customFormat="1" ht="28.5" hidden="1" customHeight="1">
      <c r="A2" s="820" t="s">
        <v>1902</v>
      </c>
      <c r="B2" s="1303"/>
      <c r="C2" s="1304"/>
      <c r="D2" s="855" t="s">
        <v>1903</v>
      </c>
    </row>
    <row r="3" spans="1:9" ht="18" customHeight="1" thickTop="1" thickBot="1">
      <c r="A3" s="1281" t="s">
        <v>1407</v>
      </c>
      <c r="B3" s="841"/>
      <c r="C3" s="846"/>
      <c r="D3" s="846"/>
      <c r="F3" s="1305" t="s">
        <v>733</v>
      </c>
      <c r="G3" s="2238" t="s">
        <v>1895</v>
      </c>
      <c r="H3" s="2240"/>
    </row>
    <row r="4" spans="1:9" ht="18" customHeight="1" thickTop="1" thickBot="1">
      <c r="A4" s="1284" t="s">
        <v>202</v>
      </c>
      <c r="B4" s="1285" t="s">
        <v>1870</v>
      </c>
      <c r="C4" s="1286"/>
      <c r="D4" s="1286"/>
      <c r="E4" s="1321"/>
      <c r="F4" s="1305" t="s">
        <v>1098</v>
      </c>
      <c r="G4" s="2238" t="s">
        <v>1904</v>
      </c>
      <c r="H4" s="2240"/>
    </row>
    <row r="5" spans="1:9" ht="54" customHeight="1" thickTop="1">
      <c r="A5" s="2196" t="s">
        <v>1905</v>
      </c>
      <c r="B5" s="2196"/>
      <c r="C5" s="2196"/>
      <c r="D5" s="2196"/>
      <c r="E5" s="2196"/>
      <c r="F5" s="2196"/>
      <c r="G5" s="2196"/>
      <c r="H5" s="2196"/>
      <c r="I5" s="23" t="s">
        <v>105</v>
      </c>
    </row>
    <row r="6" spans="1:9" ht="24" customHeight="1" thickBot="1">
      <c r="A6" s="2197" t="s">
        <v>2337</v>
      </c>
      <c r="B6" s="2197"/>
      <c r="C6" s="2197"/>
      <c r="D6" s="2197"/>
      <c r="E6" s="2197"/>
      <c r="F6" s="2197"/>
      <c r="G6" s="2197"/>
      <c r="H6" s="2197"/>
    </row>
    <row r="7" spans="1:9" s="824" customFormat="1" ht="33" customHeight="1">
      <c r="A7" s="2253" t="s">
        <v>1144</v>
      </c>
      <c r="B7" s="2201" t="s">
        <v>974</v>
      </c>
      <c r="C7" s="2204" t="s">
        <v>1145</v>
      </c>
      <c r="D7" s="2205"/>
      <c r="E7" s="2206"/>
      <c r="F7" s="2204" t="s">
        <v>1146</v>
      </c>
      <c r="G7" s="2205"/>
      <c r="H7" s="2205"/>
    </row>
    <row r="8" spans="1:9" s="824" customFormat="1" ht="33" customHeight="1" thickBot="1">
      <c r="A8" s="2254"/>
      <c r="B8" s="2203"/>
      <c r="C8" s="1293" t="s">
        <v>982</v>
      </c>
      <c r="D8" s="1293" t="s">
        <v>1147</v>
      </c>
      <c r="E8" s="1293" t="s">
        <v>1133</v>
      </c>
      <c r="F8" s="1293" t="s">
        <v>982</v>
      </c>
      <c r="G8" s="1293" t="s">
        <v>1147</v>
      </c>
      <c r="H8" s="1296" t="s">
        <v>1133</v>
      </c>
    </row>
    <row r="9" spans="1:9" s="824" customFormat="1" ht="45" customHeight="1">
      <c r="A9" s="1297" t="s">
        <v>974</v>
      </c>
      <c r="B9" s="1349">
        <v>0</v>
      </c>
      <c r="C9" s="1350">
        <v>0</v>
      </c>
      <c r="D9" s="1350">
        <v>0</v>
      </c>
      <c r="E9" s="1350">
        <v>0</v>
      </c>
      <c r="F9" s="1350">
        <v>0</v>
      </c>
      <c r="G9" s="1350">
        <v>0</v>
      </c>
      <c r="H9" s="1350">
        <v>0</v>
      </c>
    </row>
    <row r="10" spans="1:9" s="824" customFormat="1" ht="45" customHeight="1">
      <c r="A10" s="1299" t="s">
        <v>1875</v>
      </c>
      <c r="B10" s="1349">
        <v>0</v>
      </c>
      <c r="C10" s="1350">
        <v>0</v>
      </c>
      <c r="D10" s="1350">
        <v>0</v>
      </c>
      <c r="E10" s="1350">
        <v>0</v>
      </c>
      <c r="F10" s="1350">
        <v>0</v>
      </c>
      <c r="G10" s="1350">
        <v>0</v>
      </c>
      <c r="H10" s="1350">
        <v>0</v>
      </c>
    </row>
    <row r="11" spans="1:9" s="824" customFormat="1" ht="45" customHeight="1">
      <c r="A11" s="1299" t="s">
        <v>1876</v>
      </c>
      <c r="B11" s="1349">
        <v>0</v>
      </c>
      <c r="C11" s="1350">
        <v>0</v>
      </c>
      <c r="D11" s="1350">
        <v>0</v>
      </c>
      <c r="E11" s="1350">
        <v>0</v>
      </c>
      <c r="F11" s="1350">
        <v>0</v>
      </c>
      <c r="G11" s="1350">
        <v>0</v>
      </c>
      <c r="H11" s="1350">
        <v>0</v>
      </c>
    </row>
    <row r="12" spans="1:9" s="828" customFormat="1" ht="45" customHeight="1">
      <c r="A12" s="1299" t="s">
        <v>1877</v>
      </c>
      <c r="B12" s="1339">
        <v>0</v>
      </c>
      <c r="C12" s="1335">
        <v>0</v>
      </c>
      <c r="D12" s="1335">
        <v>0</v>
      </c>
      <c r="E12" s="1335">
        <v>0</v>
      </c>
      <c r="F12" s="1335">
        <v>0</v>
      </c>
      <c r="G12" s="1335">
        <v>0</v>
      </c>
      <c r="H12" s="1335">
        <v>0</v>
      </c>
    </row>
    <row r="13" spans="1:9" s="828" customFormat="1" ht="6.75" customHeight="1" thickBot="1">
      <c r="A13" s="1299"/>
      <c r="B13" s="1313"/>
      <c r="C13" s="1314"/>
      <c r="D13" s="1314"/>
      <c r="E13" s="1315"/>
      <c r="F13" s="1315"/>
      <c r="G13" s="1315"/>
      <c r="H13" s="1315"/>
    </row>
    <row r="14" spans="1:9" s="318" customFormat="1" ht="54" customHeight="1">
      <c r="A14" s="2212" t="s">
        <v>2341</v>
      </c>
      <c r="B14" s="2212"/>
      <c r="C14" s="2212"/>
      <c r="D14" s="2212"/>
      <c r="E14" s="2212"/>
      <c r="F14" s="2212"/>
      <c r="G14" s="2212"/>
      <c r="H14" s="2212"/>
    </row>
    <row r="15" spans="1:9" s="1311" customFormat="1" ht="18" customHeight="1">
      <c r="A15" s="2191" t="s">
        <v>1878</v>
      </c>
      <c r="B15" s="2191"/>
      <c r="C15" s="2191"/>
      <c r="D15" s="2191"/>
      <c r="E15" s="2191"/>
      <c r="F15" s="2191"/>
      <c r="G15" s="2191"/>
      <c r="H15" s="2191"/>
    </row>
    <row r="16" spans="1:9" ht="35.25" customHeight="1">
      <c r="A16" s="2191" t="s">
        <v>1906</v>
      </c>
      <c r="B16" s="2191"/>
      <c r="C16" s="2191"/>
      <c r="D16" s="2191"/>
      <c r="E16" s="2191"/>
      <c r="F16" s="2191"/>
      <c r="G16" s="2191"/>
      <c r="H16" s="2191"/>
    </row>
    <row r="17" spans="1:7" ht="15.75">
      <c r="B17" s="1268"/>
      <c r="C17" s="1268"/>
    </row>
    <row r="22" spans="1:7" hidden="1">
      <c r="G22" s="816" t="s">
        <v>1886</v>
      </c>
    </row>
    <row r="25" spans="1:7">
      <c r="A25" s="1316"/>
    </row>
  </sheetData>
  <mergeCells count="11">
    <mergeCell ref="A14:H14"/>
    <mergeCell ref="A15:H15"/>
    <mergeCell ref="A16:H16"/>
    <mergeCell ref="G3:H3"/>
    <mergeCell ref="G4:H4"/>
    <mergeCell ref="A5:H5"/>
    <mergeCell ref="A6:H6"/>
    <mergeCell ref="A7:A8"/>
    <mergeCell ref="B7:B8"/>
    <mergeCell ref="C7:E7"/>
    <mergeCell ref="F7:H7"/>
  </mergeCells>
  <phoneticPr fontId="3" type="noConversion"/>
  <hyperlinks>
    <hyperlink ref="I5" location="預告統計資料發布時間表!A1" display="回發布時間表" xr:uid="{263E785A-7341-435E-949B-87AA70BA1A46}"/>
  </hyperlinks>
  <pageMargins left="0.7" right="0.7" top="0.75" bottom="0.75" header="0.3" footer="0.3"/>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544B3-501E-4FCC-A9C2-736DD399F4E3}">
  <sheetPr>
    <pageSetUpPr fitToPage="1"/>
  </sheetPr>
  <dimension ref="A1:H28"/>
  <sheetViews>
    <sheetView topLeftCell="A3" zoomScaleNormal="100" zoomScaleSheetLayoutView="100" workbookViewId="0">
      <selection activeCell="A6" sqref="A6:F6"/>
    </sheetView>
  </sheetViews>
  <sheetFormatPr defaultColWidth="7" defaultRowHeight="12"/>
  <cols>
    <col min="1" max="1" width="29.625" style="816" customWidth="1"/>
    <col min="2" max="2" width="39.5" style="816" customWidth="1"/>
    <col min="3" max="3" width="31.125" style="816" customWidth="1"/>
    <col min="4" max="4" width="13.5" style="816" customWidth="1"/>
    <col min="5" max="5" width="22.75" style="816" customWidth="1"/>
    <col min="6" max="8" width="19" style="816" customWidth="1"/>
    <col min="9" max="16384" width="7" style="816"/>
  </cols>
  <sheetData>
    <row r="1" spans="1:8" s="855" customFormat="1" ht="61.5" hidden="1" customHeight="1">
      <c r="A1" s="855" t="s">
        <v>1247</v>
      </c>
      <c r="C1" s="855" t="s">
        <v>1864</v>
      </c>
      <c r="D1" s="855" t="s">
        <v>1865</v>
      </c>
      <c r="E1" s="1312" t="s">
        <v>1907</v>
      </c>
      <c r="F1" s="1278"/>
      <c r="G1" s="1279"/>
    </row>
    <row r="2" spans="1:8" s="855" customFormat="1" ht="86.25" hidden="1" customHeight="1">
      <c r="A2" s="820" t="s">
        <v>1908</v>
      </c>
      <c r="B2" s="1303"/>
      <c r="C2" s="1304"/>
      <c r="D2" s="855" t="s">
        <v>1903</v>
      </c>
    </row>
    <row r="3" spans="1:8" ht="18" customHeight="1" thickTop="1" thickBot="1">
      <c r="A3" s="1281" t="s">
        <v>1407</v>
      </c>
      <c r="B3" s="841"/>
      <c r="C3" s="846"/>
      <c r="D3" s="1305" t="s">
        <v>733</v>
      </c>
      <c r="E3" s="2238" t="s">
        <v>1895</v>
      </c>
      <c r="F3" s="2240"/>
    </row>
    <row r="4" spans="1:8" ht="18" customHeight="1" thickTop="1" thickBot="1">
      <c r="A4" s="1284" t="s">
        <v>202</v>
      </c>
      <c r="B4" s="1285" t="s">
        <v>1870</v>
      </c>
      <c r="C4" s="1286"/>
      <c r="D4" s="1305" t="s">
        <v>1098</v>
      </c>
      <c r="E4" s="2238" t="s">
        <v>1909</v>
      </c>
      <c r="F4" s="2240"/>
    </row>
    <row r="5" spans="1:8" ht="54" customHeight="1" thickTop="1">
      <c r="A5" s="2241" t="s">
        <v>1910</v>
      </c>
      <c r="B5" s="2241"/>
      <c r="C5" s="2241"/>
      <c r="D5" s="2241"/>
      <c r="E5" s="2242"/>
      <c r="F5" s="2242"/>
      <c r="G5" s="23" t="s">
        <v>105</v>
      </c>
      <c r="H5" s="1290"/>
    </row>
    <row r="6" spans="1:8" ht="24" customHeight="1" thickBot="1">
      <c r="A6" s="2197" t="s">
        <v>2301</v>
      </c>
      <c r="B6" s="2197"/>
      <c r="C6" s="2197"/>
      <c r="D6" s="2197"/>
      <c r="E6" s="2223"/>
      <c r="F6" s="2223"/>
      <c r="G6" s="821"/>
      <c r="H6" s="821"/>
    </row>
    <row r="7" spans="1:8" s="824" customFormat="1" ht="66" customHeight="1" thickBot="1">
      <c r="A7" s="1306" t="s">
        <v>1144</v>
      </c>
      <c r="B7" s="1322" t="s">
        <v>974</v>
      </c>
      <c r="C7" s="2255" t="s">
        <v>1147</v>
      </c>
      <c r="D7" s="2256"/>
      <c r="E7" s="2245" t="s">
        <v>1133</v>
      </c>
      <c r="F7" s="2246"/>
    </row>
    <row r="8" spans="1:8" s="824" customFormat="1" ht="45" customHeight="1">
      <c r="A8" s="1323" t="s">
        <v>1557</v>
      </c>
      <c r="B8" s="1349">
        <v>0</v>
      </c>
      <c r="C8" s="2257">
        <v>0</v>
      </c>
      <c r="D8" s="2258"/>
      <c r="E8" s="2257">
        <v>0</v>
      </c>
      <c r="F8" s="2258"/>
    </row>
    <row r="9" spans="1:8" s="824" customFormat="1" ht="45" customHeight="1">
      <c r="A9" s="1292" t="s">
        <v>1875</v>
      </c>
      <c r="B9" s="1349">
        <v>0</v>
      </c>
      <c r="C9" s="2257">
        <v>0</v>
      </c>
      <c r="D9" s="2258"/>
      <c r="E9" s="2257">
        <v>0</v>
      </c>
      <c r="F9" s="2258"/>
    </row>
    <row r="10" spans="1:8" s="824" customFormat="1" ht="45" customHeight="1">
      <c r="A10" s="1292" t="s">
        <v>1876</v>
      </c>
      <c r="B10" s="1349">
        <v>0</v>
      </c>
      <c r="C10" s="2257">
        <v>0</v>
      </c>
      <c r="D10" s="2258"/>
      <c r="E10" s="2257">
        <v>0</v>
      </c>
      <c r="F10" s="2258"/>
    </row>
    <row r="11" spans="1:8" s="828" customFormat="1" ht="45" customHeight="1" thickBot="1">
      <c r="A11" s="1292" t="s">
        <v>1877</v>
      </c>
      <c r="B11" s="1339">
        <v>0</v>
      </c>
      <c r="C11" s="2257">
        <v>0</v>
      </c>
      <c r="D11" s="2258"/>
      <c r="E11" s="2259">
        <v>0</v>
      </c>
      <c r="F11" s="2260"/>
    </row>
    <row r="12" spans="1:8" s="318" customFormat="1" ht="54.75" customHeight="1">
      <c r="A12" s="2212" t="s">
        <v>1933</v>
      </c>
      <c r="B12" s="2212"/>
      <c r="C12" s="2212"/>
      <c r="D12" s="2212"/>
      <c r="E12" s="2233"/>
      <c r="F12" s="2233"/>
      <c r="G12" s="1301"/>
      <c r="H12" s="1301"/>
    </row>
    <row r="13" spans="1:8" s="1311" customFormat="1" ht="18" customHeight="1">
      <c r="A13" s="2191" t="s">
        <v>1878</v>
      </c>
      <c r="B13" s="2191"/>
      <c r="C13" s="2191"/>
      <c r="D13" s="2191"/>
      <c r="E13" s="1301"/>
      <c r="F13" s="1301"/>
      <c r="G13" s="1301"/>
      <c r="H13" s="1301"/>
    </row>
    <row r="14" spans="1:8" ht="36" customHeight="1">
      <c r="A14" s="2191" t="s">
        <v>1911</v>
      </c>
      <c r="B14" s="2191"/>
      <c r="C14" s="2191"/>
      <c r="D14" s="2191"/>
      <c r="E14" s="1301"/>
      <c r="F14" s="1301"/>
      <c r="G14" s="1301"/>
      <c r="H14" s="1301"/>
    </row>
    <row r="15" spans="1:8" ht="15.75">
      <c r="B15" s="1268"/>
      <c r="C15" s="1268"/>
    </row>
    <row r="28" spans="3:3" hidden="1">
      <c r="C28" s="816" t="s">
        <v>1886</v>
      </c>
    </row>
  </sheetData>
  <mergeCells count="17">
    <mergeCell ref="C11:D11"/>
    <mergeCell ref="E11:F11"/>
    <mergeCell ref="A12:F12"/>
    <mergeCell ref="A13:D13"/>
    <mergeCell ref="A14:D14"/>
    <mergeCell ref="C8:D8"/>
    <mergeCell ref="E8:F8"/>
    <mergeCell ref="C9:D9"/>
    <mergeCell ref="E9:F9"/>
    <mergeCell ref="C10:D10"/>
    <mergeCell ref="E10:F10"/>
    <mergeCell ref="E3:F3"/>
    <mergeCell ref="E4:F4"/>
    <mergeCell ref="A5:F5"/>
    <mergeCell ref="A6:F6"/>
    <mergeCell ref="C7:D7"/>
    <mergeCell ref="E7:F7"/>
  </mergeCells>
  <phoneticPr fontId="3" type="noConversion"/>
  <hyperlinks>
    <hyperlink ref="G5" location="預告統計資料發布時間表!A1" display="回發布時間表" xr:uid="{A22A3642-1D05-42DD-8D20-65DD5767D2FF}"/>
  </hyperlinks>
  <printOptions horizontalCentered="1"/>
  <pageMargins left="0.74803149606299213" right="0.74803149606299213" top="0.59055118110236227" bottom="0.59055118110236227" header="0.31496062992125984" footer="0.31496062992125984"/>
  <pageSetup paperSize="9" scale="83" orientation="landscape" r:id="rId1"/>
  <headerFooter alignWithMargins="0"/>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E752D-7B71-44C7-9BB8-15A1918050F3}">
  <sheetPr>
    <pageSetUpPr fitToPage="1"/>
  </sheetPr>
  <dimension ref="A1:H28"/>
  <sheetViews>
    <sheetView topLeftCell="A3" zoomScaleNormal="100" zoomScaleSheetLayoutView="100" workbookViewId="0">
      <selection activeCell="A3" sqref="A1:XFD1048576"/>
    </sheetView>
  </sheetViews>
  <sheetFormatPr defaultColWidth="7" defaultRowHeight="12"/>
  <cols>
    <col min="1" max="1" width="29.625" style="816" customWidth="1"/>
    <col min="2" max="2" width="39.5" style="816" customWidth="1"/>
    <col min="3" max="3" width="31.125" style="816" customWidth="1"/>
    <col min="4" max="4" width="13.5" style="816" customWidth="1"/>
    <col min="5" max="5" width="22.75" style="816" customWidth="1"/>
    <col min="6" max="8" width="19" style="816" customWidth="1"/>
    <col min="9" max="16384" width="7" style="816"/>
  </cols>
  <sheetData>
    <row r="1" spans="1:8" s="855" customFormat="1" ht="61.5" hidden="1" customHeight="1">
      <c r="A1" s="855" t="s">
        <v>1247</v>
      </c>
      <c r="C1" s="855" t="s">
        <v>1864</v>
      </c>
      <c r="D1" s="855" t="s">
        <v>1865</v>
      </c>
      <c r="E1" s="1312" t="s">
        <v>1907</v>
      </c>
      <c r="F1" s="1278"/>
      <c r="G1" s="1279"/>
    </row>
    <row r="2" spans="1:8" s="855" customFormat="1" ht="86.25" hidden="1" customHeight="1">
      <c r="A2" s="820" t="s">
        <v>1908</v>
      </c>
      <c r="B2" s="1303"/>
      <c r="C2" s="1304"/>
      <c r="D2" s="855" t="s">
        <v>1903</v>
      </c>
    </row>
    <row r="3" spans="1:8" ht="18" customHeight="1" thickTop="1" thickBot="1">
      <c r="A3" s="1281" t="s">
        <v>1407</v>
      </c>
      <c r="B3" s="841"/>
      <c r="C3" s="846"/>
      <c r="D3" s="1305" t="s">
        <v>733</v>
      </c>
      <c r="E3" s="2238" t="s">
        <v>1895</v>
      </c>
      <c r="F3" s="2240"/>
    </row>
    <row r="4" spans="1:8" ht="18" customHeight="1" thickTop="1" thickBot="1">
      <c r="A4" s="1284" t="s">
        <v>202</v>
      </c>
      <c r="B4" s="1285" t="s">
        <v>1870</v>
      </c>
      <c r="C4" s="1286"/>
      <c r="D4" s="1305" t="s">
        <v>1098</v>
      </c>
      <c r="E4" s="2238" t="s">
        <v>1909</v>
      </c>
      <c r="F4" s="2240"/>
    </row>
    <row r="5" spans="1:8" ht="54" customHeight="1" thickTop="1">
      <c r="A5" s="2241" t="s">
        <v>1910</v>
      </c>
      <c r="B5" s="2241"/>
      <c r="C5" s="2241"/>
      <c r="D5" s="2241"/>
      <c r="E5" s="2242"/>
      <c r="F5" s="2242"/>
      <c r="G5" s="23" t="s">
        <v>105</v>
      </c>
      <c r="H5" s="1290"/>
    </row>
    <row r="6" spans="1:8" ht="24" customHeight="1" thickBot="1">
      <c r="A6" s="2197" t="s">
        <v>2302</v>
      </c>
      <c r="B6" s="2197"/>
      <c r="C6" s="2197"/>
      <c r="D6" s="2197"/>
      <c r="E6" s="2223"/>
      <c r="F6" s="2223"/>
      <c r="G6" s="821"/>
      <c r="H6" s="821"/>
    </row>
    <row r="7" spans="1:8" s="824" customFormat="1" ht="66" customHeight="1" thickBot="1">
      <c r="A7" s="1306" t="s">
        <v>1144</v>
      </c>
      <c r="B7" s="1322" t="s">
        <v>974</v>
      </c>
      <c r="C7" s="2255" t="s">
        <v>1147</v>
      </c>
      <c r="D7" s="2256"/>
      <c r="E7" s="2245" t="s">
        <v>1133</v>
      </c>
      <c r="F7" s="2246"/>
    </row>
    <row r="8" spans="1:8" s="824" customFormat="1" ht="45" customHeight="1">
      <c r="A8" s="1323" t="s">
        <v>1557</v>
      </c>
      <c r="B8" s="1349">
        <v>0</v>
      </c>
      <c r="C8" s="2257">
        <v>0</v>
      </c>
      <c r="D8" s="2258"/>
      <c r="E8" s="2257">
        <v>0</v>
      </c>
      <c r="F8" s="2258"/>
    </row>
    <row r="9" spans="1:8" s="824" customFormat="1" ht="45" customHeight="1">
      <c r="A9" s="1292" t="s">
        <v>1875</v>
      </c>
      <c r="B9" s="1349">
        <v>0</v>
      </c>
      <c r="C9" s="2257">
        <v>0</v>
      </c>
      <c r="D9" s="2258"/>
      <c r="E9" s="2257">
        <v>0</v>
      </c>
      <c r="F9" s="2258"/>
    </row>
    <row r="10" spans="1:8" s="824" customFormat="1" ht="45" customHeight="1">
      <c r="A10" s="1292" t="s">
        <v>1876</v>
      </c>
      <c r="B10" s="1349">
        <v>0</v>
      </c>
      <c r="C10" s="2257">
        <v>0</v>
      </c>
      <c r="D10" s="2258"/>
      <c r="E10" s="2257">
        <v>0</v>
      </c>
      <c r="F10" s="2258"/>
    </row>
    <row r="11" spans="1:8" s="828" customFormat="1" ht="45" customHeight="1" thickBot="1">
      <c r="A11" s="1292" t="s">
        <v>1877</v>
      </c>
      <c r="B11" s="1339">
        <v>0</v>
      </c>
      <c r="C11" s="2257">
        <v>0</v>
      </c>
      <c r="D11" s="2258"/>
      <c r="E11" s="2259">
        <v>0</v>
      </c>
      <c r="F11" s="2260"/>
    </row>
    <row r="12" spans="1:8" s="318" customFormat="1" ht="54.75" customHeight="1">
      <c r="A12" s="2212" t="s">
        <v>1933</v>
      </c>
      <c r="B12" s="2212"/>
      <c r="C12" s="2212"/>
      <c r="D12" s="2212"/>
      <c r="E12" s="2233"/>
      <c r="F12" s="2233"/>
      <c r="G12" s="1301"/>
      <c r="H12" s="1301"/>
    </row>
    <row r="13" spans="1:8" s="1311" customFormat="1" ht="18" customHeight="1">
      <c r="A13" s="2191" t="s">
        <v>1878</v>
      </c>
      <c r="B13" s="2191"/>
      <c r="C13" s="2191"/>
      <c r="D13" s="2191"/>
      <c r="E13" s="1301"/>
      <c r="F13" s="1301"/>
      <c r="G13" s="1301"/>
      <c r="H13" s="1301"/>
    </row>
    <row r="14" spans="1:8" ht="36" customHeight="1">
      <c r="A14" s="2191" t="s">
        <v>1911</v>
      </c>
      <c r="B14" s="2191"/>
      <c r="C14" s="2191"/>
      <c r="D14" s="2191"/>
      <c r="E14" s="1301"/>
      <c r="F14" s="1301"/>
      <c r="G14" s="1301"/>
      <c r="H14" s="1301"/>
    </row>
    <row r="15" spans="1:8" ht="15.75">
      <c r="B15" s="1268"/>
      <c r="C15" s="1268"/>
    </row>
    <row r="28" spans="3:3" hidden="1">
      <c r="C28" s="816" t="s">
        <v>1886</v>
      </c>
    </row>
  </sheetData>
  <mergeCells count="17">
    <mergeCell ref="C11:D11"/>
    <mergeCell ref="E11:F11"/>
    <mergeCell ref="A12:F12"/>
    <mergeCell ref="A13:D13"/>
    <mergeCell ref="A14:D14"/>
    <mergeCell ref="C8:D8"/>
    <mergeCell ref="E8:F8"/>
    <mergeCell ref="C9:D9"/>
    <mergeCell ref="E9:F9"/>
    <mergeCell ref="C10:D10"/>
    <mergeCell ref="E10:F10"/>
    <mergeCell ref="E3:F3"/>
    <mergeCell ref="E4:F4"/>
    <mergeCell ref="A5:F5"/>
    <mergeCell ref="A6:F6"/>
    <mergeCell ref="C7:D7"/>
    <mergeCell ref="E7:F7"/>
  </mergeCells>
  <phoneticPr fontId="3" type="noConversion"/>
  <hyperlinks>
    <hyperlink ref="G5" location="預告統計資料發布時間表!A1" display="回發布時間表" xr:uid="{A3041505-C766-40F8-85B6-3F8187E212A5}"/>
  </hyperlinks>
  <printOptions horizontalCentered="1"/>
  <pageMargins left="0.74803149606299213" right="0.74803149606299213" top="0.59055118110236227" bottom="0.59055118110236227" header="0.31496062992125984" footer="0.31496062992125984"/>
  <pageSetup paperSize="9" scale="83"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2"/>
  <sheetViews>
    <sheetView workbookViewId="0">
      <selection activeCell="A13" sqref="A13"/>
    </sheetView>
  </sheetViews>
  <sheetFormatPr defaultRowHeight="16.5"/>
  <cols>
    <col min="1" max="1" width="101" style="13" customWidth="1"/>
    <col min="2" max="2" width="8.75" style="13" customWidth="1"/>
    <col min="3" max="256" width="8.875" style="13"/>
    <col min="257" max="257" width="101" style="13" customWidth="1"/>
    <col min="258" max="258" width="8.75" style="13" customWidth="1"/>
    <col min="259" max="512" width="8.875" style="13"/>
    <col min="513" max="513" width="101" style="13" customWidth="1"/>
    <col min="514" max="514" width="8.75" style="13" customWidth="1"/>
    <col min="515" max="768" width="8.875" style="13"/>
    <col min="769" max="769" width="101" style="13" customWidth="1"/>
    <col min="770" max="770" width="8.75" style="13" customWidth="1"/>
    <col min="771" max="1024" width="8.875" style="13"/>
    <col min="1025" max="1025" width="101" style="13" customWidth="1"/>
    <col min="1026" max="1026" width="8.75" style="13" customWidth="1"/>
    <col min="1027" max="1280" width="8.875" style="13"/>
    <col min="1281" max="1281" width="101" style="13" customWidth="1"/>
    <col min="1282" max="1282" width="8.75" style="13" customWidth="1"/>
    <col min="1283" max="1536" width="8.875" style="13"/>
    <col min="1537" max="1537" width="101" style="13" customWidth="1"/>
    <col min="1538" max="1538" width="8.75" style="13" customWidth="1"/>
    <col min="1539" max="1792" width="8.875" style="13"/>
    <col min="1793" max="1793" width="101" style="13" customWidth="1"/>
    <col min="1794" max="1794" width="8.75" style="13" customWidth="1"/>
    <col min="1795" max="2048" width="8.875" style="13"/>
    <col min="2049" max="2049" width="101" style="13" customWidth="1"/>
    <col min="2050" max="2050" width="8.75" style="13" customWidth="1"/>
    <col min="2051" max="2304" width="8.875" style="13"/>
    <col min="2305" max="2305" width="101" style="13" customWidth="1"/>
    <col min="2306" max="2306" width="8.75" style="13" customWidth="1"/>
    <col min="2307" max="2560" width="8.875" style="13"/>
    <col min="2561" max="2561" width="101" style="13" customWidth="1"/>
    <col min="2562" max="2562" width="8.75" style="13" customWidth="1"/>
    <col min="2563" max="2816" width="8.875" style="13"/>
    <col min="2817" max="2817" width="101" style="13" customWidth="1"/>
    <col min="2818" max="2818" width="8.75" style="13" customWidth="1"/>
    <col min="2819" max="3072" width="8.875" style="13"/>
    <col min="3073" max="3073" width="101" style="13" customWidth="1"/>
    <col min="3074" max="3074" width="8.75" style="13" customWidth="1"/>
    <col min="3075" max="3328" width="8.875" style="13"/>
    <col min="3329" max="3329" width="101" style="13" customWidth="1"/>
    <col min="3330" max="3330" width="8.75" style="13" customWidth="1"/>
    <col min="3331" max="3584" width="8.875" style="13"/>
    <col min="3585" max="3585" width="101" style="13" customWidth="1"/>
    <col min="3586" max="3586" width="8.75" style="13" customWidth="1"/>
    <col min="3587" max="3840" width="8.875" style="13"/>
    <col min="3841" max="3841" width="101" style="13" customWidth="1"/>
    <col min="3842" max="3842" width="8.75" style="13" customWidth="1"/>
    <col min="3843" max="4096" width="8.875" style="13"/>
    <col min="4097" max="4097" width="101" style="13" customWidth="1"/>
    <col min="4098" max="4098" width="8.75" style="13" customWidth="1"/>
    <col min="4099" max="4352" width="8.875" style="13"/>
    <col min="4353" max="4353" width="101" style="13" customWidth="1"/>
    <col min="4354" max="4354" width="8.75" style="13" customWidth="1"/>
    <col min="4355" max="4608" width="8.875" style="13"/>
    <col min="4609" max="4609" width="101" style="13" customWidth="1"/>
    <col min="4610" max="4610" width="8.75" style="13" customWidth="1"/>
    <col min="4611" max="4864" width="8.875" style="13"/>
    <col min="4865" max="4865" width="101" style="13" customWidth="1"/>
    <col min="4866" max="4866" width="8.75" style="13" customWidth="1"/>
    <col min="4867" max="5120" width="8.875" style="13"/>
    <col min="5121" max="5121" width="101" style="13" customWidth="1"/>
    <col min="5122" max="5122" width="8.75" style="13" customWidth="1"/>
    <col min="5123" max="5376" width="8.875" style="13"/>
    <col min="5377" max="5377" width="101" style="13" customWidth="1"/>
    <col min="5378" max="5378" width="8.75" style="13" customWidth="1"/>
    <col min="5379" max="5632" width="8.875" style="13"/>
    <col min="5633" max="5633" width="101" style="13" customWidth="1"/>
    <col min="5634" max="5634" width="8.75" style="13" customWidth="1"/>
    <col min="5635" max="5888" width="8.875" style="13"/>
    <col min="5889" max="5889" width="101" style="13" customWidth="1"/>
    <col min="5890" max="5890" width="8.75" style="13" customWidth="1"/>
    <col min="5891" max="6144" width="8.875" style="13"/>
    <col min="6145" max="6145" width="101" style="13" customWidth="1"/>
    <col min="6146" max="6146" width="8.75" style="13" customWidth="1"/>
    <col min="6147" max="6400" width="8.875" style="13"/>
    <col min="6401" max="6401" width="101" style="13" customWidth="1"/>
    <col min="6402" max="6402" width="8.75" style="13" customWidth="1"/>
    <col min="6403" max="6656" width="8.875" style="13"/>
    <col min="6657" max="6657" width="101" style="13" customWidth="1"/>
    <col min="6658" max="6658" width="8.75" style="13" customWidth="1"/>
    <col min="6659" max="6912" width="8.875" style="13"/>
    <col min="6913" max="6913" width="101" style="13" customWidth="1"/>
    <col min="6914" max="6914" width="8.75" style="13" customWidth="1"/>
    <col min="6915" max="7168" width="8.875" style="13"/>
    <col min="7169" max="7169" width="101" style="13" customWidth="1"/>
    <col min="7170" max="7170" width="8.75" style="13" customWidth="1"/>
    <col min="7171" max="7424" width="8.875" style="13"/>
    <col min="7425" max="7425" width="101" style="13" customWidth="1"/>
    <col min="7426" max="7426" width="8.75" style="13" customWidth="1"/>
    <col min="7427" max="7680" width="8.875" style="13"/>
    <col min="7681" max="7681" width="101" style="13" customWidth="1"/>
    <col min="7682" max="7682" width="8.75" style="13" customWidth="1"/>
    <col min="7683" max="7936" width="8.875" style="13"/>
    <col min="7937" max="7937" width="101" style="13" customWidth="1"/>
    <col min="7938" max="7938" width="8.75" style="13" customWidth="1"/>
    <col min="7939" max="8192" width="8.875" style="13"/>
    <col min="8193" max="8193" width="101" style="13" customWidth="1"/>
    <col min="8194" max="8194" width="8.75" style="13" customWidth="1"/>
    <col min="8195" max="8448" width="8.875" style="13"/>
    <col min="8449" max="8449" width="101" style="13" customWidth="1"/>
    <col min="8450" max="8450" width="8.75" style="13" customWidth="1"/>
    <col min="8451" max="8704" width="8.875" style="13"/>
    <col min="8705" max="8705" width="101" style="13" customWidth="1"/>
    <col min="8706" max="8706" width="8.75" style="13" customWidth="1"/>
    <col min="8707" max="8960" width="8.875" style="13"/>
    <col min="8961" max="8961" width="101" style="13" customWidth="1"/>
    <col min="8962" max="8962" width="8.75" style="13" customWidth="1"/>
    <col min="8963" max="9216" width="8.875" style="13"/>
    <col min="9217" max="9217" width="101" style="13" customWidth="1"/>
    <col min="9218" max="9218" width="8.75" style="13" customWidth="1"/>
    <col min="9219" max="9472" width="8.875" style="13"/>
    <col min="9473" max="9473" width="101" style="13" customWidth="1"/>
    <col min="9474" max="9474" width="8.75" style="13" customWidth="1"/>
    <col min="9475" max="9728" width="8.875" style="13"/>
    <col min="9729" max="9729" width="101" style="13" customWidth="1"/>
    <col min="9730" max="9730" width="8.75" style="13" customWidth="1"/>
    <col min="9731" max="9984" width="8.875" style="13"/>
    <col min="9985" max="9985" width="101" style="13" customWidth="1"/>
    <col min="9986" max="9986" width="8.75" style="13" customWidth="1"/>
    <col min="9987" max="10240" width="8.875" style="13"/>
    <col min="10241" max="10241" width="101" style="13" customWidth="1"/>
    <col min="10242" max="10242" width="8.75" style="13" customWidth="1"/>
    <col min="10243" max="10496" width="8.875" style="13"/>
    <col min="10497" max="10497" width="101" style="13" customWidth="1"/>
    <col min="10498" max="10498" width="8.75" style="13" customWidth="1"/>
    <col min="10499" max="10752" width="8.875" style="13"/>
    <col min="10753" max="10753" width="101" style="13" customWidth="1"/>
    <col min="10754" max="10754" width="8.75" style="13" customWidth="1"/>
    <col min="10755" max="11008" width="8.875" style="13"/>
    <col min="11009" max="11009" width="101" style="13" customWidth="1"/>
    <col min="11010" max="11010" width="8.75" style="13" customWidth="1"/>
    <col min="11011" max="11264" width="8.875" style="13"/>
    <col min="11265" max="11265" width="101" style="13" customWidth="1"/>
    <col min="11266" max="11266" width="8.75" style="13" customWidth="1"/>
    <col min="11267" max="11520" width="8.875" style="13"/>
    <col min="11521" max="11521" width="101" style="13" customWidth="1"/>
    <col min="11522" max="11522" width="8.75" style="13" customWidth="1"/>
    <col min="11523" max="11776" width="8.875" style="13"/>
    <col min="11777" max="11777" width="101" style="13" customWidth="1"/>
    <col min="11778" max="11778" width="8.75" style="13" customWidth="1"/>
    <col min="11779" max="12032" width="8.875" style="13"/>
    <col min="12033" max="12033" width="101" style="13" customWidth="1"/>
    <col min="12034" max="12034" width="8.75" style="13" customWidth="1"/>
    <col min="12035" max="12288" width="8.875" style="13"/>
    <col min="12289" max="12289" width="101" style="13" customWidth="1"/>
    <col min="12290" max="12290" width="8.75" style="13" customWidth="1"/>
    <col min="12291" max="12544" width="8.875" style="13"/>
    <col min="12545" max="12545" width="101" style="13" customWidth="1"/>
    <col min="12546" max="12546" width="8.75" style="13" customWidth="1"/>
    <col min="12547" max="12800" width="8.875" style="13"/>
    <col min="12801" max="12801" width="101" style="13" customWidth="1"/>
    <col min="12802" max="12802" width="8.75" style="13" customWidth="1"/>
    <col min="12803" max="13056" width="8.875" style="13"/>
    <col min="13057" max="13057" width="101" style="13" customWidth="1"/>
    <col min="13058" max="13058" width="8.75" style="13" customWidth="1"/>
    <col min="13059" max="13312" width="8.875" style="13"/>
    <col min="13313" max="13313" width="101" style="13" customWidth="1"/>
    <col min="13314" max="13314" width="8.75" style="13" customWidth="1"/>
    <col min="13315" max="13568" width="8.875" style="13"/>
    <col min="13569" max="13569" width="101" style="13" customWidth="1"/>
    <col min="13570" max="13570" width="8.75" style="13" customWidth="1"/>
    <col min="13571" max="13824" width="8.875" style="13"/>
    <col min="13825" max="13825" width="101" style="13" customWidth="1"/>
    <col min="13826" max="13826" width="8.75" style="13" customWidth="1"/>
    <col min="13827" max="14080" width="8.875" style="13"/>
    <col min="14081" max="14081" width="101" style="13" customWidth="1"/>
    <col min="14082" max="14082" width="8.75" style="13" customWidth="1"/>
    <col min="14083" max="14336" width="8.875" style="13"/>
    <col min="14337" max="14337" width="101" style="13" customWidth="1"/>
    <col min="14338" max="14338" width="8.75" style="13" customWidth="1"/>
    <col min="14339" max="14592" width="8.875" style="13"/>
    <col min="14593" max="14593" width="101" style="13" customWidth="1"/>
    <col min="14594" max="14594" width="8.75" style="13" customWidth="1"/>
    <col min="14595" max="14848" width="8.875" style="13"/>
    <col min="14849" max="14849" width="101" style="13" customWidth="1"/>
    <col min="14850" max="14850" width="8.75" style="13" customWidth="1"/>
    <col min="14851" max="15104" width="8.875" style="13"/>
    <col min="15105" max="15105" width="101" style="13" customWidth="1"/>
    <col min="15106" max="15106" width="8.75" style="13" customWidth="1"/>
    <col min="15107" max="15360" width="8.875" style="13"/>
    <col min="15361" max="15361" width="101" style="13" customWidth="1"/>
    <col min="15362" max="15362" width="8.75" style="13" customWidth="1"/>
    <col min="15363" max="15616" width="8.875" style="13"/>
    <col min="15617" max="15617" width="101" style="13" customWidth="1"/>
    <col min="15618" max="15618" width="8.75" style="13" customWidth="1"/>
    <col min="15619" max="15872" width="8.875" style="13"/>
    <col min="15873" max="15873" width="101" style="13" customWidth="1"/>
    <col min="15874" max="15874" width="8.75" style="13" customWidth="1"/>
    <col min="15875" max="16128" width="8.875" style="13"/>
    <col min="16129" max="16129" width="101" style="13" customWidth="1"/>
    <col min="16130" max="16130" width="8.75" style="13" customWidth="1"/>
    <col min="16131" max="16384" width="8.875" style="13"/>
  </cols>
  <sheetData>
    <row r="1" spans="1:3" ht="19.5">
      <c r="A1" s="1" t="s">
        <v>160</v>
      </c>
      <c r="B1" s="12" t="s">
        <v>105</v>
      </c>
    </row>
    <row r="2" spans="1:3" ht="19.5">
      <c r="A2" s="9" t="s">
        <v>107</v>
      </c>
    </row>
    <row r="3" spans="1:3" ht="19.5">
      <c r="A3" s="9" t="s">
        <v>161</v>
      </c>
    </row>
    <row r="4" spans="1:3" ht="19.5">
      <c r="A4" s="9" t="s">
        <v>3</v>
      </c>
    </row>
    <row r="5" spans="1:3" ht="19.5">
      <c r="A5" s="10" t="s">
        <v>29</v>
      </c>
    </row>
    <row r="6" spans="1:3" ht="19.5">
      <c r="A6" s="10" t="s">
        <v>109</v>
      </c>
    </row>
    <row r="7" spans="1:3" ht="19.5">
      <c r="A7" s="10" t="s">
        <v>232</v>
      </c>
    </row>
    <row r="8" spans="1:3" ht="19.5">
      <c r="A8" s="10" t="s">
        <v>31</v>
      </c>
    </row>
    <row r="9" spans="1:3" ht="19.5">
      <c r="A9" s="10" t="s">
        <v>101</v>
      </c>
    </row>
    <row r="10" spans="1:3" ht="19.5">
      <c r="A10" s="9" t="s">
        <v>9</v>
      </c>
    </row>
    <row r="11" spans="1:3" ht="19.5">
      <c r="A11" s="10" t="s">
        <v>32</v>
      </c>
    </row>
    <row r="12" spans="1:3" ht="19.5">
      <c r="A12" s="10" t="s">
        <v>561</v>
      </c>
    </row>
    <row r="13" spans="1:3" ht="78">
      <c r="A13" s="10" t="s">
        <v>619</v>
      </c>
    </row>
    <row r="14" spans="1:3" ht="19.5">
      <c r="A14" s="10" t="s">
        <v>102</v>
      </c>
    </row>
    <row r="15" spans="1:3" ht="19.5">
      <c r="A15" s="15" t="s">
        <v>11</v>
      </c>
    </row>
    <row r="16" spans="1:3" ht="21.6" customHeight="1">
      <c r="A16" s="16" t="s">
        <v>272</v>
      </c>
      <c r="C16" s="14"/>
    </row>
    <row r="17" spans="1:1" ht="39">
      <c r="A17" s="17" t="s">
        <v>110</v>
      </c>
    </row>
    <row r="18" spans="1:1" ht="19.5">
      <c r="A18" s="16" t="s">
        <v>14</v>
      </c>
    </row>
    <row r="19" spans="1:1" ht="123.75" customHeight="1">
      <c r="A19" s="17" t="s">
        <v>276</v>
      </c>
    </row>
    <row r="20" spans="1:1" ht="19.5">
      <c r="A20" s="16" t="s">
        <v>520</v>
      </c>
    </row>
    <row r="21" spans="1:1" ht="39">
      <c r="A21" s="72" t="s">
        <v>533</v>
      </c>
    </row>
    <row r="22" spans="1:1" ht="19.5">
      <c r="A22" s="16" t="s">
        <v>111</v>
      </c>
    </row>
    <row r="23" spans="1:1" ht="19.5">
      <c r="A23" s="66" t="s">
        <v>523</v>
      </c>
    </row>
    <row r="24" spans="1:1" ht="19.5">
      <c r="A24" s="66" t="s">
        <v>21</v>
      </c>
    </row>
    <row r="25" spans="1:1" ht="19.5">
      <c r="A25" s="65" t="s">
        <v>22</v>
      </c>
    </row>
    <row r="26" spans="1:1" ht="39">
      <c r="A26" s="67" t="s">
        <v>524</v>
      </c>
    </row>
    <row r="27" spans="1:1" ht="19.5">
      <c r="A27" s="17" t="s">
        <v>519</v>
      </c>
    </row>
    <row r="28" spans="1:1" ht="19.5">
      <c r="A28" s="15" t="s">
        <v>23</v>
      </c>
    </row>
    <row r="29" spans="1:1" ht="39">
      <c r="A29" s="17" t="s">
        <v>113</v>
      </c>
    </row>
    <row r="30" spans="1:1" ht="58.5">
      <c r="A30" s="17" t="s">
        <v>114</v>
      </c>
    </row>
    <row r="31" spans="1:1" ht="39">
      <c r="A31" s="18" t="s">
        <v>115</v>
      </c>
    </row>
    <row r="32" spans="1:1" ht="20.25" thickBot="1">
      <c r="A32" s="19" t="s">
        <v>27</v>
      </c>
    </row>
  </sheetData>
  <phoneticPr fontId="3" type="noConversion"/>
  <hyperlinks>
    <hyperlink ref="B1" location="預告統計資料發布時間表!A1" display="回發布時間表" xr:uid="{00000000-0004-0000-0A00-000000000000}"/>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9A1E8-B16D-4B28-BEE8-67C5A93909DC}">
  <dimension ref="A1:H28"/>
  <sheetViews>
    <sheetView topLeftCell="A3" workbookViewId="0">
      <selection activeCell="G5" sqref="G5"/>
    </sheetView>
  </sheetViews>
  <sheetFormatPr defaultColWidth="7" defaultRowHeight="12"/>
  <cols>
    <col min="1" max="1" width="29.625" style="816" customWidth="1"/>
    <col min="2" max="2" width="39.5" style="816" customWidth="1"/>
    <col min="3" max="3" width="31.125" style="816" customWidth="1"/>
    <col min="4" max="4" width="13.5" style="816" customWidth="1"/>
    <col min="5" max="5" width="22.75" style="816" customWidth="1"/>
    <col min="6" max="8" width="19" style="816" customWidth="1"/>
    <col min="9" max="16384" width="7" style="816"/>
  </cols>
  <sheetData>
    <row r="1" spans="1:8" s="855" customFormat="1" ht="61.5" hidden="1" customHeight="1">
      <c r="A1" s="855" t="s">
        <v>1247</v>
      </c>
      <c r="C1" s="855" t="s">
        <v>1864</v>
      </c>
      <c r="D1" s="855" t="s">
        <v>1865</v>
      </c>
      <c r="E1" s="1312" t="s">
        <v>1907</v>
      </c>
      <c r="F1" s="1278"/>
      <c r="G1" s="1279"/>
    </row>
    <row r="2" spans="1:8" s="855" customFormat="1" ht="86.25" hidden="1" customHeight="1">
      <c r="A2" s="820" t="s">
        <v>1908</v>
      </c>
      <c r="B2" s="1303"/>
      <c r="C2" s="1304"/>
      <c r="D2" s="855" t="s">
        <v>1903</v>
      </c>
    </row>
    <row r="3" spans="1:8" ht="18" customHeight="1" thickTop="1" thickBot="1">
      <c r="A3" s="1281" t="s">
        <v>1407</v>
      </c>
      <c r="B3" s="841"/>
      <c r="C3" s="846"/>
      <c r="D3" s="1305" t="s">
        <v>733</v>
      </c>
      <c r="E3" s="2238" t="s">
        <v>1895</v>
      </c>
      <c r="F3" s="2240"/>
    </row>
    <row r="4" spans="1:8" ht="18" customHeight="1" thickTop="1" thickBot="1">
      <c r="A4" s="1284" t="s">
        <v>202</v>
      </c>
      <c r="B4" s="1285" t="s">
        <v>1870</v>
      </c>
      <c r="C4" s="1286"/>
      <c r="D4" s="1305" t="s">
        <v>1098</v>
      </c>
      <c r="E4" s="2238" t="s">
        <v>1909</v>
      </c>
      <c r="F4" s="2240"/>
    </row>
    <row r="5" spans="1:8" ht="54" customHeight="1" thickTop="1">
      <c r="A5" s="2241" t="s">
        <v>1910</v>
      </c>
      <c r="B5" s="2241"/>
      <c r="C5" s="2241"/>
      <c r="D5" s="2241"/>
      <c r="E5" s="2242"/>
      <c r="F5" s="2242"/>
      <c r="G5" s="23" t="s">
        <v>105</v>
      </c>
      <c r="H5" s="1290"/>
    </row>
    <row r="6" spans="1:8" ht="24" customHeight="1" thickBot="1">
      <c r="A6" s="2197" t="s">
        <v>2342</v>
      </c>
      <c r="B6" s="2197"/>
      <c r="C6" s="2197"/>
      <c r="D6" s="2197"/>
      <c r="E6" s="2223"/>
      <c r="F6" s="2223"/>
      <c r="G6" s="821"/>
      <c r="H6" s="821"/>
    </row>
    <row r="7" spans="1:8" s="824" customFormat="1" ht="66" customHeight="1" thickBot="1">
      <c r="A7" s="1306" t="s">
        <v>1144</v>
      </c>
      <c r="B7" s="1322" t="s">
        <v>974</v>
      </c>
      <c r="C7" s="2255" t="s">
        <v>1147</v>
      </c>
      <c r="D7" s="2256"/>
      <c r="E7" s="2245" t="s">
        <v>1133</v>
      </c>
      <c r="F7" s="2246"/>
    </row>
    <row r="8" spans="1:8" s="824" customFormat="1" ht="45" customHeight="1">
      <c r="A8" s="1323" t="s">
        <v>1557</v>
      </c>
      <c r="B8" s="1349">
        <v>0</v>
      </c>
      <c r="C8" s="2257">
        <v>0</v>
      </c>
      <c r="D8" s="2258"/>
      <c r="E8" s="2257">
        <v>0</v>
      </c>
      <c r="F8" s="2258"/>
    </row>
    <row r="9" spans="1:8" s="824" customFormat="1" ht="45" customHeight="1">
      <c r="A9" s="1292" t="s">
        <v>1875</v>
      </c>
      <c r="B9" s="1349">
        <v>0</v>
      </c>
      <c r="C9" s="2257">
        <v>0</v>
      </c>
      <c r="D9" s="2258"/>
      <c r="E9" s="2257">
        <v>0</v>
      </c>
      <c r="F9" s="2258"/>
    </row>
    <row r="10" spans="1:8" s="824" customFormat="1" ht="45" customHeight="1">
      <c r="A10" s="1292" t="s">
        <v>1876</v>
      </c>
      <c r="B10" s="1349">
        <v>0</v>
      </c>
      <c r="C10" s="2257">
        <v>0</v>
      </c>
      <c r="D10" s="2258"/>
      <c r="E10" s="2257">
        <v>0</v>
      </c>
      <c r="F10" s="2258"/>
    </row>
    <row r="11" spans="1:8" s="828" customFormat="1" ht="45" customHeight="1" thickBot="1">
      <c r="A11" s="1292" t="s">
        <v>1877</v>
      </c>
      <c r="B11" s="1339">
        <v>0</v>
      </c>
      <c r="C11" s="2257">
        <v>0</v>
      </c>
      <c r="D11" s="2258"/>
      <c r="E11" s="2259">
        <v>0</v>
      </c>
      <c r="F11" s="2260"/>
    </row>
    <row r="12" spans="1:8" s="318" customFormat="1" ht="54.75" customHeight="1">
      <c r="A12" s="2212" t="s">
        <v>2343</v>
      </c>
      <c r="B12" s="2212"/>
      <c r="C12" s="2212"/>
      <c r="D12" s="2212"/>
      <c r="E12" s="2233"/>
      <c r="F12" s="2233"/>
      <c r="G12" s="1301"/>
      <c r="H12" s="1301"/>
    </row>
    <row r="13" spans="1:8" s="1311" customFormat="1" ht="18" customHeight="1">
      <c r="A13" s="2191" t="s">
        <v>1878</v>
      </c>
      <c r="B13" s="2191"/>
      <c r="C13" s="2191"/>
      <c r="D13" s="2191"/>
      <c r="E13" s="1301"/>
      <c r="F13" s="1301"/>
      <c r="G13" s="1301"/>
      <c r="H13" s="1301"/>
    </row>
    <row r="14" spans="1:8" ht="36" customHeight="1">
      <c r="A14" s="2191" t="s">
        <v>1911</v>
      </c>
      <c r="B14" s="2191"/>
      <c r="C14" s="2191"/>
      <c r="D14" s="2191"/>
      <c r="E14" s="1301"/>
      <c r="F14" s="1301"/>
      <c r="G14" s="1301"/>
      <c r="H14" s="1301"/>
    </row>
    <row r="15" spans="1:8" ht="15.75">
      <c r="B15" s="1268"/>
      <c r="C15" s="1268"/>
    </row>
    <row r="28" spans="3:3" hidden="1">
      <c r="C28" s="816" t="s">
        <v>1886</v>
      </c>
    </row>
  </sheetData>
  <mergeCells count="17">
    <mergeCell ref="E3:F3"/>
    <mergeCell ref="E4:F4"/>
    <mergeCell ref="A5:F5"/>
    <mergeCell ref="A6:F6"/>
    <mergeCell ref="C7:D7"/>
    <mergeCell ref="E7:F7"/>
    <mergeCell ref="C8:D8"/>
    <mergeCell ref="E8:F8"/>
    <mergeCell ref="C9:D9"/>
    <mergeCell ref="E9:F9"/>
    <mergeCell ref="C10:D10"/>
    <mergeCell ref="E10:F10"/>
    <mergeCell ref="C11:D11"/>
    <mergeCell ref="E11:F11"/>
    <mergeCell ref="A12:F12"/>
    <mergeCell ref="A13:D13"/>
    <mergeCell ref="A14:D14"/>
  </mergeCells>
  <phoneticPr fontId="3" type="noConversion"/>
  <hyperlinks>
    <hyperlink ref="G5" location="預告統計資料發布時間表!A1" display="回發布時間表" xr:uid="{5B5AE20C-4EB7-4937-9A80-44E52A29A270}"/>
  </hyperlinks>
  <pageMargins left="0.7" right="0.7" top="0.75" bottom="0.75" header="0.3" footer="0.3"/>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FC283-2C56-43FE-84CA-FDEC046AF23A}">
  <sheetPr>
    <pageSetUpPr fitToPage="1"/>
  </sheetPr>
  <dimension ref="A1:H29"/>
  <sheetViews>
    <sheetView topLeftCell="A3" zoomScaleNormal="100" zoomScaleSheetLayoutView="70" workbookViewId="0">
      <selection activeCell="C9" sqref="C9:D9"/>
    </sheetView>
  </sheetViews>
  <sheetFormatPr defaultColWidth="7" defaultRowHeight="12"/>
  <cols>
    <col min="1" max="1" width="34.25" style="816" customWidth="1"/>
    <col min="2" max="3" width="37.875" style="816" customWidth="1"/>
    <col min="4" max="4" width="12.875" style="816" customWidth="1"/>
    <col min="5" max="5" width="22.75" style="816" customWidth="1"/>
    <col min="6" max="8" width="19" style="816" customWidth="1"/>
    <col min="9" max="16384" width="7" style="816"/>
  </cols>
  <sheetData>
    <row r="1" spans="1:8" s="855" customFormat="1" ht="61.5" hidden="1" customHeight="1">
      <c r="A1" s="855" t="s">
        <v>1247</v>
      </c>
      <c r="C1" s="855" t="s">
        <v>1864</v>
      </c>
      <c r="D1" s="855" t="s">
        <v>1865</v>
      </c>
      <c r="E1" s="1312" t="s">
        <v>1907</v>
      </c>
      <c r="F1" s="1278"/>
      <c r="G1" s="1279"/>
    </row>
    <row r="2" spans="1:8" s="855" customFormat="1" ht="86.25" hidden="1" customHeight="1">
      <c r="A2" s="820" t="s">
        <v>1908</v>
      </c>
      <c r="B2" s="1303"/>
      <c r="C2" s="1304"/>
      <c r="D2" s="855" t="s">
        <v>1903</v>
      </c>
    </row>
    <row r="3" spans="1:8" ht="18" customHeight="1" thickTop="1" thickBot="1">
      <c r="A3" s="1281" t="s">
        <v>1407</v>
      </c>
      <c r="B3" s="841"/>
      <c r="C3" s="846"/>
      <c r="D3" s="1305" t="s">
        <v>733</v>
      </c>
      <c r="E3" s="2261" t="s">
        <v>1912</v>
      </c>
      <c r="F3" s="2262"/>
    </row>
    <row r="4" spans="1:8" ht="18" customHeight="1" thickTop="1" thickBot="1">
      <c r="A4" s="1284" t="s">
        <v>202</v>
      </c>
      <c r="B4" s="1285" t="s">
        <v>1870</v>
      </c>
      <c r="C4" s="1286"/>
      <c r="D4" s="1305" t="s">
        <v>1098</v>
      </c>
      <c r="E4" s="2261" t="s">
        <v>1913</v>
      </c>
      <c r="F4" s="2262"/>
    </row>
    <row r="5" spans="1:8" ht="54" customHeight="1" thickTop="1">
      <c r="A5" s="2241" t="s">
        <v>1914</v>
      </c>
      <c r="B5" s="2241"/>
      <c r="C5" s="2241"/>
      <c r="D5" s="2241"/>
      <c r="E5" s="2242"/>
      <c r="F5" s="2242"/>
      <c r="G5" s="23" t="s">
        <v>105</v>
      </c>
      <c r="H5" s="1290"/>
    </row>
    <row r="6" spans="1:8" ht="24" customHeight="1" thickBot="1">
      <c r="A6" s="2236" t="s">
        <v>1928</v>
      </c>
      <c r="B6" s="2236"/>
      <c r="C6" s="2236"/>
      <c r="D6" s="2236"/>
      <c r="E6" s="2237"/>
      <c r="F6" s="2237"/>
      <c r="G6" s="821"/>
      <c r="H6" s="821"/>
    </row>
    <row r="7" spans="1:8" s="824" customFormat="1" ht="66" customHeight="1" thickBot="1">
      <c r="A7" s="1306" t="s">
        <v>1915</v>
      </c>
      <c r="B7" s="1324" t="s">
        <v>1916</v>
      </c>
      <c r="C7" s="2263" t="s">
        <v>1917</v>
      </c>
      <c r="D7" s="2264"/>
      <c r="E7" s="2265" t="s">
        <v>1918</v>
      </c>
      <c r="F7" s="2266"/>
    </row>
    <row r="8" spans="1:8" s="828" customFormat="1" ht="52.5" customHeight="1">
      <c r="A8" s="1325" t="s">
        <v>1919</v>
      </c>
      <c r="B8" s="1339">
        <v>0</v>
      </c>
      <c r="C8" s="2227">
        <v>0</v>
      </c>
      <c r="D8" s="2267"/>
      <c r="E8" s="2227">
        <v>0</v>
      </c>
      <c r="F8" s="2267"/>
    </row>
    <row r="9" spans="1:8" s="828" customFormat="1" ht="52.5" customHeight="1">
      <c r="A9" s="1325" t="s">
        <v>1920</v>
      </c>
      <c r="B9" s="1339">
        <v>0</v>
      </c>
      <c r="C9" s="2227">
        <v>0</v>
      </c>
      <c r="D9" s="2267"/>
      <c r="E9" s="2227">
        <v>0</v>
      </c>
      <c r="F9" s="2267"/>
    </row>
    <row r="10" spans="1:8" s="828" customFormat="1" ht="52.5" customHeight="1">
      <c r="A10" s="1325" t="s">
        <v>1921</v>
      </c>
      <c r="B10" s="1339">
        <v>0</v>
      </c>
      <c r="C10" s="2227">
        <v>0</v>
      </c>
      <c r="D10" s="2267"/>
      <c r="E10" s="2227">
        <v>0</v>
      </c>
      <c r="F10" s="2267"/>
    </row>
    <row r="11" spans="1:8" s="828" customFormat="1" ht="52.5" customHeight="1">
      <c r="A11" s="1325" t="s">
        <v>1922</v>
      </c>
      <c r="B11" s="1339">
        <v>0</v>
      </c>
      <c r="C11" s="2227">
        <v>0</v>
      </c>
      <c r="D11" s="2267"/>
      <c r="E11" s="2227">
        <v>0</v>
      </c>
      <c r="F11" s="2267"/>
    </row>
    <row r="12" spans="1:8" s="828" customFormat="1" ht="52.5" customHeight="1">
      <c r="A12" s="1325" t="s">
        <v>1923</v>
      </c>
      <c r="B12" s="1339">
        <v>0</v>
      </c>
      <c r="C12" s="2227">
        <v>0</v>
      </c>
      <c r="D12" s="2267"/>
      <c r="E12" s="2227">
        <v>0</v>
      </c>
      <c r="F12" s="2267"/>
    </row>
    <row r="13" spans="1:8" s="828" customFormat="1" ht="52.5" customHeight="1" thickBot="1">
      <c r="A13" s="1325" t="s">
        <v>1924</v>
      </c>
      <c r="B13" s="1339">
        <v>0</v>
      </c>
      <c r="C13" s="2227">
        <v>0</v>
      </c>
      <c r="D13" s="2267"/>
      <c r="E13" s="2230">
        <v>0</v>
      </c>
      <c r="F13" s="2268"/>
    </row>
    <row r="14" spans="1:8" s="318" customFormat="1" ht="59.25" customHeight="1">
      <c r="A14" s="2212" t="s">
        <v>1934</v>
      </c>
      <c r="B14" s="2212"/>
      <c r="C14" s="2212"/>
      <c r="D14" s="2212"/>
      <c r="E14" s="2233"/>
      <c r="F14" s="2233"/>
      <c r="G14" s="1301"/>
      <c r="H14" s="1301"/>
    </row>
    <row r="15" spans="1:8" s="1311" customFormat="1" ht="18" customHeight="1">
      <c r="A15" s="2191" t="s">
        <v>1878</v>
      </c>
      <c r="B15" s="2191"/>
      <c r="C15" s="2191"/>
      <c r="D15" s="2191"/>
      <c r="E15" s="1301"/>
      <c r="F15" s="1301"/>
      <c r="G15" s="1301"/>
      <c r="H15" s="1301"/>
    </row>
    <row r="16" spans="1:8" ht="51.75" customHeight="1">
      <c r="A16" s="2191" t="s">
        <v>1925</v>
      </c>
      <c r="B16" s="2191"/>
      <c r="C16" s="2191"/>
      <c r="D16" s="2191"/>
      <c r="E16" s="1301"/>
      <c r="F16" s="1301"/>
      <c r="G16" s="1301"/>
      <c r="H16" s="1301"/>
    </row>
    <row r="17" spans="2:3" ht="15.75">
      <c r="B17" s="1268"/>
      <c r="C17" s="1268"/>
    </row>
    <row r="29" spans="2:3" hidden="1">
      <c r="C29" s="816" t="s">
        <v>1886</v>
      </c>
    </row>
  </sheetData>
  <mergeCells count="21">
    <mergeCell ref="A14:F14"/>
    <mergeCell ref="A15:D15"/>
    <mergeCell ref="A16:D16"/>
    <mergeCell ref="C11:D11"/>
    <mergeCell ref="E11:F11"/>
    <mergeCell ref="C12:D12"/>
    <mergeCell ref="E12:F12"/>
    <mergeCell ref="C13:D13"/>
    <mergeCell ref="E13:F13"/>
    <mergeCell ref="C8:D8"/>
    <mergeCell ref="E8:F8"/>
    <mergeCell ref="C9:D9"/>
    <mergeCell ref="E9:F9"/>
    <mergeCell ref="C10:D10"/>
    <mergeCell ref="E10:F10"/>
    <mergeCell ref="E3:F3"/>
    <mergeCell ref="E4:F4"/>
    <mergeCell ref="A5:F5"/>
    <mergeCell ref="A6:F6"/>
    <mergeCell ref="C7:D7"/>
    <mergeCell ref="E7:F7"/>
  </mergeCells>
  <phoneticPr fontId="3" type="noConversion"/>
  <hyperlinks>
    <hyperlink ref="G5" location="預告統計資料發布時間表!A1" display="回發布時間表" xr:uid="{89F20B3E-6F73-49A0-8297-CBCFB355DF4F}"/>
  </hyperlinks>
  <printOptions horizontalCentered="1"/>
  <pageMargins left="0.74803149606299213" right="0.74803149606299213" top="0.59055118110236227" bottom="0.59055118110236227" header="0.31496062992125984" footer="0.31496062992125984"/>
  <pageSetup paperSize="9" scale="78" fitToHeight="0" orientation="landscape" r:id="rId1"/>
  <headerFooter alignWithMargins="0"/>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DB134-B258-42CF-A4ED-1D315335D7C4}">
  <sheetPr>
    <pageSetUpPr fitToPage="1"/>
  </sheetPr>
  <dimension ref="A1:H29"/>
  <sheetViews>
    <sheetView topLeftCell="A3" zoomScaleNormal="100" zoomScaleSheetLayoutView="70" workbookViewId="0">
      <selection activeCell="A3" sqref="A1:XFD1048576"/>
    </sheetView>
  </sheetViews>
  <sheetFormatPr defaultColWidth="7" defaultRowHeight="12"/>
  <cols>
    <col min="1" max="1" width="34.25" style="816" customWidth="1"/>
    <col min="2" max="3" width="37.875" style="816" customWidth="1"/>
    <col min="4" max="4" width="12.875" style="816" customWidth="1"/>
    <col min="5" max="5" width="22.75" style="816" customWidth="1"/>
    <col min="6" max="8" width="19" style="816" customWidth="1"/>
    <col min="9" max="16384" width="7" style="816"/>
  </cols>
  <sheetData>
    <row r="1" spans="1:8" s="855" customFormat="1" ht="61.5" hidden="1" customHeight="1">
      <c r="A1" s="855" t="s">
        <v>1247</v>
      </c>
      <c r="C1" s="855" t="s">
        <v>1864</v>
      </c>
      <c r="D1" s="855" t="s">
        <v>1865</v>
      </c>
      <c r="E1" s="1312" t="s">
        <v>1907</v>
      </c>
      <c r="F1" s="1278"/>
      <c r="G1" s="1279"/>
    </row>
    <row r="2" spans="1:8" s="855" customFormat="1" ht="86.25" hidden="1" customHeight="1">
      <c r="A2" s="820" t="s">
        <v>1908</v>
      </c>
      <c r="B2" s="1303"/>
      <c r="C2" s="1304"/>
      <c r="D2" s="855" t="s">
        <v>1903</v>
      </c>
    </row>
    <row r="3" spans="1:8" ht="18" customHeight="1" thickTop="1" thickBot="1">
      <c r="A3" s="1281" t="s">
        <v>1407</v>
      </c>
      <c r="B3" s="841"/>
      <c r="C3" s="846"/>
      <c r="D3" s="1305" t="s">
        <v>733</v>
      </c>
      <c r="E3" s="2261" t="s">
        <v>1912</v>
      </c>
      <c r="F3" s="2262"/>
    </row>
    <row r="4" spans="1:8" ht="18" customHeight="1" thickTop="1" thickBot="1">
      <c r="A4" s="1284" t="s">
        <v>202</v>
      </c>
      <c r="B4" s="1285" t="s">
        <v>1870</v>
      </c>
      <c r="C4" s="1286"/>
      <c r="D4" s="1305" t="s">
        <v>1098</v>
      </c>
      <c r="E4" s="2261" t="s">
        <v>1913</v>
      </c>
      <c r="F4" s="2262"/>
    </row>
    <row r="5" spans="1:8" ht="54" customHeight="1" thickTop="1">
      <c r="A5" s="2241" t="s">
        <v>1914</v>
      </c>
      <c r="B5" s="2241"/>
      <c r="C5" s="2241"/>
      <c r="D5" s="2241"/>
      <c r="E5" s="2242"/>
      <c r="F5" s="2242"/>
      <c r="G5" s="23" t="s">
        <v>105</v>
      </c>
      <c r="H5" s="1290"/>
    </row>
    <row r="6" spans="1:8" ht="24" customHeight="1" thickBot="1">
      <c r="A6" s="2236" t="s">
        <v>2297</v>
      </c>
      <c r="B6" s="2236"/>
      <c r="C6" s="2236"/>
      <c r="D6" s="2236"/>
      <c r="E6" s="2237"/>
      <c r="F6" s="2237"/>
      <c r="G6" s="821"/>
      <c r="H6" s="821"/>
    </row>
    <row r="7" spans="1:8" s="824" customFormat="1" ht="66" customHeight="1" thickBot="1">
      <c r="A7" s="1306" t="s">
        <v>1915</v>
      </c>
      <c r="B7" s="1324" t="s">
        <v>1916</v>
      </c>
      <c r="C7" s="2263" t="s">
        <v>1917</v>
      </c>
      <c r="D7" s="2264"/>
      <c r="E7" s="2265" t="s">
        <v>1918</v>
      </c>
      <c r="F7" s="2266"/>
    </row>
    <row r="8" spans="1:8" s="828" customFormat="1" ht="52.5" customHeight="1">
      <c r="A8" s="1325" t="s">
        <v>1919</v>
      </c>
      <c r="B8" s="1339">
        <v>0</v>
      </c>
      <c r="C8" s="2227">
        <v>0</v>
      </c>
      <c r="D8" s="2267"/>
      <c r="E8" s="2227">
        <v>0</v>
      </c>
      <c r="F8" s="2267"/>
    </row>
    <row r="9" spans="1:8" s="828" customFormat="1" ht="52.5" customHeight="1">
      <c r="A9" s="1325" t="s">
        <v>1920</v>
      </c>
      <c r="B9" s="1339">
        <v>0</v>
      </c>
      <c r="C9" s="2227">
        <v>0</v>
      </c>
      <c r="D9" s="2267"/>
      <c r="E9" s="2227">
        <v>0</v>
      </c>
      <c r="F9" s="2267"/>
    </row>
    <row r="10" spans="1:8" s="828" customFormat="1" ht="52.5" customHeight="1">
      <c r="A10" s="1325" t="s">
        <v>1921</v>
      </c>
      <c r="B10" s="1339">
        <v>0</v>
      </c>
      <c r="C10" s="2227">
        <v>0</v>
      </c>
      <c r="D10" s="2267"/>
      <c r="E10" s="2227">
        <v>0</v>
      </c>
      <c r="F10" s="2267"/>
    </row>
    <row r="11" spans="1:8" s="828" customFormat="1" ht="52.5" customHeight="1">
      <c r="A11" s="1325" t="s">
        <v>1922</v>
      </c>
      <c r="B11" s="1339">
        <v>0</v>
      </c>
      <c r="C11" s="2227">
        <v>0</v>
      </c>
      <c r="D11" s="2267"/>
      <c r="E11" s="2227">
        <v>0</v>
      </c>
      <c r="F11" s="2267"/>
    </row>
    <row r="12" spans="1:8" s="828" customFormat="1" ht="52.5" customHeight="1">
      <c r="A12" s="1325" t="s">
        <v>1923</v>
      </c>
      <c r="B12" s="1339">
        <v>0</v>
      </c>
      <c r="C12" s="2227">
        <v>0</v>
      </c>
      <c r="D12" s="2267"/>
      <c r="E12" s="2227">
        <v>0</v>
      </c>
      <c r="F12" s="2267"/>
    </row>
    <row r="13" spans="1:8" s="828" customFormat="1" ht="52.5" customHeight="1" thickBot="1">
      <c r="A13" s="1325" t="s">
        <v>1924</v>
      </c>
      <c r="B13" s="1339">
        <v>0</v>
      </c>
      <c r="C13" s="2227">
        <v>0</v>
      </c>
      <c r="D13" s="2267"/>
      <c r="E13" s="2230">
        <v>0</v>
      </c>
      <c r="F13" s="2268"/>
    </row>
    <row r="14" spans="1:8" s="318" customFormat="1" ht="59.25" customHeight="1">
      <c r="A14" s="2212" t="s">
        <v>2303</v>
      </c>
      <c r="B14" s="2212"/>
      <c r="C14" s="2212"/>
      <c r="D14" s="2212"/>
      <c r="E14" s="2233"/>
      <c r="F14" s="2233"/>
      <c r="G14" s="1301"/>
      <c r="H14" s="1301"/>
    </row>
    <row r="15" spans="1:8" s="1311" customFormat="1" ht="18" customHeight="1">
      <c r="A15" s="2191" t="s">
        <v>1878</v>
      </c>
      <c r="B15" s="2191"/>
      <c r="C15" s="2191"/>
      <c r="D15" s="2191"/>
      <c r="E15" s="1301"/>
      <c r="F15" s="1301"/>
      <c r="G15" s="1301"/>
      <c r="H15" s="1301"/>
    </row>
    <row r="16" spans="1:8" ht="51.75" customHeight="1">
      <c r="A16" s="2191" t="s">
        <v>1925</v>
      </c>
      <c r="B16" s="2191"/>
      <c r="C16" s="2191"/>
      <c r="D16" s="2191"/>
      <c r="E16" s="1301"/>
      <c r="F16" s="1301"/>
      <c r="G16" s="1301"/>
      <c r="H16" s="1301"/>
    </row>
    <row r="17" spans="2:3" ht="15.75">
      <c r="B17" s="1268"/>
      <c r="C17" s="1268"/>
    </row>
    <row r="29" spans="2:3" hidden="1">
      <c r="C29" s="816" t="s">
        <v>1886</v>
      </c>
    </row>
  </sheetData>
  <mergeCells count="21">
    <mergeCell ref="A14:F14"/>
    <mergeCell ref="A15:D15"/>
    <mergeCell ref="A16:D16"/>
    <mergeCell ref="C11:D11"/>
    <mergeCell ref="E11:F11"/>
    <mergeCell ref="C12:D12"/>
    <mergeCell ref="E12:F12"/>
    <mergeCell ref="C13:D13"/>
    <mergeCell ref="E13:F13"/>
    <mergeCell ref="C8:D8"/>
    <mergeCell ref="E8:F8"/>
    <mergeCell ref="C9:D9"/>
    <mergeCell ref="E9:F9"/>
    <mergeCell ref="C10:D10"/>
    <mergeCell ref="E10:F10"/>
    <mergeCell ref="E3:F3"/>
    <mergeCell ref="E4:F4"/>
    <mergeCell ref="A5:F5"/>
    <mergeCell ref="A6:F6"/>
    <mergeCell ref="C7:D7"/>
    <mergeCell ref="E7:F7"/>
  </mergeCells>
  <phoneticPr fontId="3" type="noConversion"/>
  <hyperlinks>
    <hyperlink ref="G5" location="預告統計資料發布時間表!A1" display="回發布時間表" xr:uid="{2EB3F4E3-F38C-46A9-90DF-315EB398EBE9}"/>
  </hyperlinks>
  <printOptions horizontalCentered="1"/>
  <pageMargins left="0.74803149606299213" right="0.74803149606299213" top="0.59055118110236227" bottom="0.59055118110236227" header="0.31496062992125984" footer="0.31496062992125984"/>
  <pageSetup paperSize="9" scale="78" fitToHeight="0" orientation="landscape" r:id="rId1"/>
  <headerFooter alignWithMargins="0"/>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C96B0-6075-42CF-87E6-5F715483FB40}">
  <dimension ref="A1:H29"/>
  <sheetViews>
    <sheetView topLeftCell="A3" workbookViewId="0">
      <selection activeCell="G5" sqref="G5"/>
    </sheetView>
  </sheetViews>
  <sheetFormatPr defaultColWidth="7" defaultRowHeight="12"/>
  <cols>
    <col min="1" max="1" width="34.25" style="816" customWidth="1"/>
    <col min="2" max="3" width="37.875" style="816" customWidth="1"/>
    <col min="4" max="4" width="12.875" style="816" customWidth="1"/>
    <col min="5" max="5" width="22.75" style="816" customWidth="1"/>
    <col min="6" max="8" width="19" style="816" customWidth="1"/>
    <col min="9" max="16384" width="7" style="816"/>
  </cols>
  <sheetData>
    <row r="1" spans="1:8" s="855" customFormat="1" ht="61.5" hidden="1" customHeight="1">
      <c r="A1" s="855" t="s">
        <v>1247</v>
      </c>
      <c r="C1" s="855" t="s">
        <v>1864</v>
      </c>
      <c r="D1" s="855" t="s">
        <v>1865</v>
      </c>
      <c r="E1" s="1312" t="s">
        <v>1907</v>
      </c>
      <c r="F1" s="1278"/>
      <c r="G1" s="1279"/>
    </row>
    <row r="2" spans="1:8" s="855" customFormat="1" ht="86.25" hidden="1" customHeight="1">
      <c r="A2" s="820" t="s">
        <v>1908</v>
      </c>
      <c r="B2" s="1303"/>
      <c r="C2" s="1304"/>
      <c r="D2" s="855" t="s">
        <v>1903</v>
      </c>
    </row>
    <row r="3" spans="1:8" ht="18" customHeight="1" thickTop="1" thickBot="1">
      <c r="A3" s="1281" t="s">
        <v>1407</v>
      </c>
      <c r="B3" s="841"/>
      <c r="C3" s="846"/>
      <c r="D3" s="1305" t="s">
        <v>733</v>
      </c>
      <c r="E3" s="2261" t="s">
        <v>1912</v>
      </c>
      <c r="F3" s="2262"/>
    </row>
    <row r="4" spans="1:8" ht="18" customHeight="1" thickTop="1" thickBot="1">
      <c r="A4" s="1284" t="s">
        <v>202</v>
      </c>
      <c r="B4" s="1285" t="s">
        <v>1870</v>
      </c>
      <c r="C4" s="1286"/>
      <c r="D4" s="1305" t="s">
        <v>1098</v>
      </c>
      <c r="E4" s="2261" t="s">
        <v>1913</v>
      </c>
      <c r="F4" s="2262"/>
    </row>
    <row r="5" spans="1:8" ht="54" customHeight="1" thickTop="1">
      <c r="A5" s="2241" t="s">
        <v>1914</v>
      </c>
      <c r="B5" s="2241"/>
      <c r="C5" s="2241"/>
      <c r="D5" s="2241"/>
      <c r="E5" s="2242"/>
      <c r="F5" s="2242"/>
      <c r="G5" s="23" t="s">
        <v>105</v>
      </c>
      <c r="H5" s="1290"/>
    </row>
    <row r="6" spans="1:8" ht="24" customHeight="1" thickBot="1">
      <c r="A6" s="2236" t="s">
        <v>2337</v>
      </c>
      <c r="B6" s="2236"/>
      <c r="C6" s="2236"/>
      <c r="D6" s="2236"/>
      <c r="E6" s="2237"/>
      <c r="F6" s="2237"/>
      <c r="G6" s="821"/>
      <c r="H6" s="821"/>
    </row>
    <row r="7" spans="1:8" s="824" customFormat="1" ht="66" customHeight="1" thickBot="1">
      <c r="A7" s="1306" t="s">
        <v>1915</v>
      </c>
      <c r="B7" s="1324" t="s">
        <v>1916</v>
      </c>
      <c r="C7" s="2263" t="s">
        <v>1917</v>
      </c>
      <c r="D7" s="2264"/>
      <c r="E7" s="2265" t="s">
        <v>1918</v>
      </c>
      <c r="F7" s="2266"/>
    </row>
    <row r="8" spans="1:8" s="828" customFormat="1" ht="52.5" customHeight="1">
      <c r="A8" s="1325" t="s">
        <v>1919</v>
      </c>
      <c r="B8" s="1339">
        <v>0</v>
      </c>
      <c r="C8" s="2227">
        <v>0</v>
      </c>
      <c r="D8" s="2267"/>
      <c r="E8" s="2227">
        <v>0</v>
      </c>
      <c r="F8" s="2267"/>
    </row>
    <row r="9" spans="1:8" s="828" customFormat="1" ht="52.5" customHeight="1">
      <c r="A9" s="1325" t="s">
        <v>1920</v>
      </c>
      <c r="B9" s="1339">
        <v>0</v>
      </c>
      <c r="C9" s="2227">
        <v>0</v>
      </c>
      <c r="D9" s="2267"/>
      <c r="E9" s="2227">
        <v>0</v>
      </c>
      <c r="F9" s="2267"/>
    </row>
    <row r="10" spans="1:8" s="828" customFormat="1" ht="52.5" customHeight="1">
      <c r="A10" s="1325" t="s">
        <v>1921</v>
      </c>
      <c r="B10" s="1339">
        <v>0</v>
      </c>
      <c r="C10" s="2227">
        <v>0</v>
      </c>
      <c r="D10" s="2267"/>
      <c r="E10" s="2227">
        <v>0</v>
      </c>
      <c r="F10" s="2267"/>
    </row>
    <row r="11" spans="1:8" s="828" customFormat="1" ht="52.5" customHeight="1">
      <c r="A11" s="1325" t="s">
        <v>1922</v>
      </c>
      <c r="B11" s="1339">
        <v>0</v>
      </c>
      <c r="C11" s="2227">
        <v>0</v>
      </c>
      <c r="D11" s="2267"/>
      <c r="E11" s="2227">
        <v>0</v>
      </c>
      <c r="F11" s="2267"/>
    </row>
    <row r="12" spans="1:8" s="828" customFormat="1" ht="52.5" customHeight="1">
      <c r="A12" s="1325" t="s">
        <v>1923</v>
      </c>
      <c r="B12" s="1339">
        <v>0</v>
      </c>
      <c r="C12" s="2227">
        <v>0</v>
      </c>
      <c r="D12" s="2267"/>
      <c r="E12" s="2227">
        <v>0</v>
      </c>
      <c r="F12" s="2267"/>
    </row>
    <row r="13" spans="1:8" s="828" customFormat="1" ht="52.5" customHeight="1" thickBot="1">
      <c r="A13" s="1325" t="s">
        <v>1924</v>
      </c>
      <c r="B13" s="1339">
        <v>0</v>
      </c>
      <c r="C13" s="2227">
        <v>0</v>
      </c>
      <c r="D13" s="2267"/>
      <c r="E13" s="2230">
        <v>0</v>
      </c>
      <c r="F13" s="2268"/>
    </row>
    <row r="14" spans="1:8" s="318" customFormat="1" ht="59.25" customHeight="1">
      <c r="A14" s="2212" t="s">
        <v>2344</v>
      </c>
      <c r="B14" s="2212"/>
      <c r="C14" s="2212"/>
      <c r="D14" s="2212"/>
      <c r="E14" s="2233"/>
      <c r="F14" s="2233"/>
      <c r="G14" s="1301"/>
      <c r="H14" s="1301"/>
    </row>
    <row r="15" spans="1:8" s="1311" customFormat="1" ht="18" customHeight="1">
      <c r="A15" s="2191" t="s">
        <v>1878</v>
      </c>
      <c r="B15" s="2191"/>
      <c r="C15" s="2191"/>
      <c r="D15" s="2191"/>
      <c r="E15" s="1301"/>
      <c r="F15" s="1301"/>
      <c r="G15" s="1301"/>
      <c r="H15" s="1301"/>
    </row>
    <row r="16" spans="1:8" ht="51.75" customHeight="1">
      <c r="A16" s="2191" t="s">
        <v>1925</v>
      </c>
      <c r="B16" s="2191"/>
      <c r="C16" s="2191"/>
      <c r="D16" s="2191"/>
      <c r="E16" s="1301"/>
      <c r="F16" s="1301"/>
      <c r="G16" s="1301"/>
      <c r="H16" s="1301"/>
    </row>
    <row r="17" spans="2:3" ht="15.75">
      <c r="B17" s="1268"/>
      <c r="C17" s="1268"/>
    </row>
    <row r="29" spans="2:3" hidden="1">
      <c r="C29" s="816" t="s">
        <v>1886</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3" type="noConversion"/>
  <hyperlinks>
    <hyperlink ref="G5" location="預告統計資料發布時間表!A1" display="回發布時間表" xr:uid="{96ECB7D9-4490-490B-8A26-E988050373D8}"/>
  </hyperlinks>
  <pageMargins left="0.7" right="0.7" top="0.75" bottom="0.75" header="0.3" footer="0.3"/>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E4D8F-8C35-4174-94B4-1BD0FA9E1A0B}">
  <dimension ref="A1:AMN34"/>
  <sheetViews>
    <sheetView zoomScaleNormal="100" workbookViewId="0">
      <selection activeCell="L4" sqref="L4"/>
    </sheetView>
  </sheetViews>
  <sheetFormatPr defaultColWidth="8.875" defaultRowHeight="16.5"/>
  <cols>
    <col min="1" max="1" width="21.125" style="661" customWidth="1"/>
    <col min="2" max="2" width="28.625" style="661" customWidth="1"/>
    <col min="3" max="3" width="20.625" style="661" customWidth="1"/>
    <col min="4" max="4" width="16.5" style="662" customWidth="1"/>
    <col min="5" max="5" width="16.875" style="661" customWidth="1"/>
    <col min="6" max="6" width="9.625" style="661" customWidth="1"/>
    <col min="7" max="7" width="11.5" style="661" customWidth="1"/>
    <col min="8" max="8" width="20.625" style="661" customWidth="1"/>
    <col min="9" max="9" width="3.875" style="661" hidden="1" customWidth="1"/>
    <col min="10" max="10" width="43.375" style="661" customWidth="1"/>
    <col min="11" max="11" width="2.375" style="661" customWidth="1"/>
    <col min="12" max="13" width="24.875" style="661" customWidth="1"/>
    <col min="14" max="1023" width="19.5" style="661" customWidth="1"/>
    <col min="1024" max="1025" width="10.625" style="661" customWidth="1"/>
    <col min="1026" max="16384" width="8.875" style="721"/>
  </cols>
  <sheetData>
    <row r="1" spans="1:13 1026:1028" ht="18" customHeight="1" thickBot="1">
      <c r="A1" s="659" t="s">
        <v>1310</v>
      </c>
      <c r="B1" s="660"/>
      <c r="H1" s="663" t="s">
        <v>921</v>
      </c>
      <c r="I1" s="2278" t="s">
        <v>1311</v>
      </c>
      <c r="J1" s="2278"/>
      <c r="K1" s="664"/>
    </row>
    <row r="2" spans="1:13 1026:1028" ht="18" customHeight="1" thickBot="1">
      <c r="A2" s="665" t="s">
        <v>1312</v>
      </c>
      <c r="B2" s="666" t="s">
        <v>1313</v>
      </c>
      <c r="C2" s="667"/>
      <c r="D2" s="668"/>
      <c r="E2" s="667"/>
      <c r="F2" s="669"/>
      <c r="G2" s="667"/>
      <c r="H2" s="663" t="s">
        <v>1314</v>
      </c>
      <c r="I2" s="2279" t="s">
        <v>1315</v>
      </c>
      <c r="J2" s="2279"/>
      <c r="K2" s="664"/>
    </row>
    <row r="3" spans="1:13 1026:1028" ht="12" customHeight="1">
      <c r="A3" s="670"/>
      <c r="B3" s="670"/>
      <c r="C3" s="670"/>
    </row>
    <row r="4" spans="1:13 1026:1028" ht="24" customHeight="1">
      <c r="A4" s="670"/>
      <c r="B4" s="670"/>
      <c r="C4" s="671" t="s">
        <v>1316</v>
      </c>
      <c r="D4" s="672"/>
      <c r="E4" s="673"/>
      <c r="F4" s="674"/>
      <c r="G4" s="675"/>
      <c r="H4" s="676"/>
      <c r="L4" s="23" t="s">
        <v>105</v>
      </c>
    </row>
    <row r="5" spans="1:13 1026:1028" ht="12.75" customHeight="1"/>
    <row r="6" spans="1:13 1026:1028" ht="23.25" customHeight="1" thickBot="1">
      <c r="A6" s="667"/>
      <c r="C6" s="669"/>
      <c r="D6" s="2280" t="s">
        <v>1390</v>
      </c>
      <c r="E6" s="2280"/>
      <c r="F6" s="2280"/>
      <c r="G6" s="669"/>
      <c r="H6" s="669"/>
      <c r="I6" s="667"/>
      <c r="J6" s="669" t="s">
        <v>1317</v>
      </c>
      <c r="K6" s="676" t="s">
        <v>1318</v>
      </c>
      <c r="L6" s="676" t="s">
        <v>1318</v>
      </c>
      <c r="M6" s="676" t="s">
        <v>1318</v>
      </c>
    </row>
    <row r="7" spans="1:13 1026:1028" ht="18" customHeight="1" thickBot="1">
      <c r="A7" s="2283" t="s">
        <v>1319</v>
      </c>
      <c r="B7" s="2283"/>
      <c r="C7" s="677"/>
      <c r="D7" s="2284" t="s">
        <v>1320</v>
      </c>
      <c r="E7" s="2284"/>
      <c r="F7" s="2284"/>
      <c r="G7" s="2284"/>
      <c r="H7" s="2284"/>
      <c r="I7" s="2284"/>
      <c r="J7" s="678"/>
    </row>
    <row r="8" spans="1:13 1026:1028" ht="18" customHeight="1" thickBot="1">
      <c r="A8" s="2283"/>
      <c r="B8" s="2283"/>
      <c r="C8" s="679" t="s">
        <v>1321</v>
      </c>
      <c r="D8" s="2285" t="s">
        <v>1322</v>
      </c>
      <c r="E8" s="2286" t="s">
        <v>1323</v>
      </c>
      <c r="F8" s="2287" t="s">
        <v>1324</v>
      </c>
      <c r="G8" s="2287"/>
      <c r="H8" s="2287" t="s">
        <v>1325</v>
      </c>
      <c r="I8" s="2287"/>
      <c r="J8" s="676" t="s">
        <v>1326</v>
      </c>
      <c r="K8" s="676" t="s">
        <v>1318</v>
      </c>
    </row>
    <row r="9" spans="1:13 1026:1028" ht="18" customHeight="1" thickBot="1">
      <c r="A9" s="2283"/>
      <c r="B9" s="2283"/>
      <c r="C9" s="680"/>
      <c r="D9" s="2285"/>
      <c r="E9" s="2286"/>
      <c r="F9" s="2281" t="s">
        <v>1327</v>
      </c>
      <c r="G9" s="2281"/>
      <c r="H9" s="2281" t="s">
        <v>1328</v>
      </c>
      <c r="I9" s="2281"/>
      <c r="J9" s="667"/>
      <c r="K9" s="676" t="s">
        <v>1318</v>
      </c>
      <c r="L9" s="676" t="s">
        <v>1318</v>
      </c>
    </row>
    <row r="10" spans="1:13 1026:1028" ht="24.95" customHeight="1">
      <c r="A10" s="681" t="s">
        <v>1329</v>
      </c>
      <c r="B10" s="682"/>
      <c r="C10" s="683"/>
      <c r="D10" s="684"/>
      <c r="E10" s="684"/>
      <c r="F10" s="2282"/>
      <c r="G10" s="2282"/>
      <c r="H10" s="2282"/>
      <c r="I10" s="2282"/>
      <c r="J10" s="685"/>
    </row>
    <row r="11" spans="1:13 1026:1028" ht="24.95" customHeight="1">
      <c r="A11" s="686"/>
      <c r="B11" s="687" t="s">
        <v>1330</v>
      </c>
      <c r="C11" s="688"/>
      <c r="D11" s="689">
        <v>0</v>
      </c>
      <c r="E11" s="689">
        <v>0</v>
      </c>
      <c r="F11" s="2271">
        <v>0</v>
      </c>
      <c r="G11" s="2271"/>
      <c r="H11" s="2277">
        <v>0</v>
      </c>
      <c r="I11" s="2277"/>
      <c r="J11" s="690"/>
    </row>
    <row r="12" spans="1:13 1026:1028" ht="24.95" customHeight="1">
      <c r="A12" s="686" t="s">
        <v>1331</v>
      </c>
      <c r="B12" s="691" t="s">
        <v>1332</v>
      </c>
      <c r="C12" s="688"/>
      <c r="D12" s="689">
        <v>0</v>
      </c>
      <c r="E12" s="689">
        <v>0</v>
      </c>
      <c r="F12" s="2271">
        <v>0</v>
      </c>
      <c r="G12" s="2271"/>
      <c r="H12" s="2277">
        <v>0</v>
      </c>
      <c r="I12" s="2277"/>
      <c r="J12" s="690"/>
    </row>
    <row r="13" spans="1:13 1026:1028" ht="24.95" customHeight="1">
      <c r="A13" s="692" t="s">
        <v>1333</v>
      </c>
      <c r="B13" s="693"/>
      <c r="C13" s="688"/>
      <c r="D13" s="689">
        <v>0</v>
      </c>
      <c r="E13" s="689">
        <v>0</v>
      </c>
      <c r="F13" s="2271">
        <v>0</v>
      </c>
      <c r="G13" s="2271"/>
      <c r="H13" s="2275">
        <v>0</v>
      </c>
      <c r="I13" s="2275"/>
      <c r="J13" s="690"/>
    </row>
    <row r="14" spans="1:13 1026:1028" ht="24.95" customHeight="1">
      <c r="A14" s="686"/>
      <c r="B14" s="691" t="s">
        <v>1330</v>
      </c>
      <c r="C14" s="694"/>
      <c r="D14" s="797">
        <f>SUM(D15:D17)</f>
        <v>269664</v>
      </c>
      <c r="E14" s="797">
        <f>SUM(E15:E17)</f>
        <v>164073</v>
      </c>
      <c r="F14" s="2276">
        <f>SUM(F15:G17)</f>
        <v>105591</v>
      </c>
      <c r="G14" s="2276"/>
      <c r="H14" s="695">
        <v>0</v>
      </c>
      <c r="I14" s="2271"/>
      <c r="J14" s="2271"/>
      <c r="K14" s="2272"/>
      <c r="L14" s="2272"/>
      <c r="M14" s="690"/>
      <c r="AML14" s="661"/>
      <c r="AMM14" s="661"/>
      <c r="AMN14" s="661"/>
    </row>
    <row r="15" spans="1:13 1026:1028" ht="24.95" customHeight="1">
      <c r="A15" s="696" t="s">
        <v>1334</v>
      </c>
      <c r="B15" s="793" t="s">
        <v>1391</v>
      </c>
      <c r="C15" s="795" t="s">
        <v>1394</v>
      </c>
      <c r="D15" s="796">
        <f>SUM(E15:I15)</f>
        <v>4105</v>
      </c>
      <c r="E15" s="796">
        <v>4105</v>
      </c>
      <c r="F15" s="2273">
        <v>0</v>
      </c>
      <c r="G15" s="2273"/>
      <c r="H15" s="2274">
        <v>0</v>
      </c>
      <c r="I15" s="2274"/>
      <c r="J15" s="798"/>
    </row>
    <row r="16" spans="1:13 1026:1028" ht="24.95" customHeight="1">
      <c r="A16" s="696"/>
      <c r="B16" s="794" t="s">
        <v>1392</v>
      </c>
      <c r="C16" s="795" t="s">
        <v>1395</v>
      </c>
      <c r="D16" s="796">
        <f t="shared" ref="D16:D17" si="0">SUM(E16:I16)</f>
        <v>217819</v>
      </c>
      <c r="E16" s="796">
        <v>144138</v>
      </c>
      <c r="F16" s="2273">
        <v>73681</v>
      </c>
      <c r="G16" s="2273"/>
      <c r="H16" s="2274">
        <v>0</v>
      </c>
      <c r="I16" s="2274"/>
      <c r="J16" s="798"/>
    </row>
    <row r="17" spans="1:11" ht="24.95" customHeight="1">
      <c r="A17" s="696" t="s">
        <v>1397</v>
      </c>
      <c r="B17" s="794" t="s">
        <v>1393</v>
      </c>
      <c r="C17" s="795" t="s">
        <v>1396</v>
      </c>
      <c r="D17" s="796">
        <f t="shared" si="0"/>
        <v>47740</v>
      </c>
      <c r="E17" s="796">
        <v>15830</v>
      </c>
      <c r="F17" s="2275">
        <v>31910</v>
      </c>
      <c r="G17" s="2275"/>
      <c r="H17" s="797">
        <v>0</v>
      </c>
      <c r="I17" s="797"/>
      <c r="J17" s="798"/>
    </row>
    <row r="18" spans="1:11" ht="24.95" customHeight="1">
      <c r="A18" s="800"/>
      <c r="B18" s="801" t="s">
        <v>1330</v>
      </c>
      <c r="C18" s="694"/>
      <c r="D18" s="695">
        <v>0</v>
      </c>
      <c r="E18" s="695">
        <v>0</v>
      </c>
      <c r="F18" s="2271">
        <v>0</v>
      </c>
      <c r="G18" s="2271"/>
      <c r="H18" s="2272">
        <v>0</v>
      </c>
      <c r="I18" s="2272"/>
      <c r="J18" s="701"/>
    </row>
    <row r="19" spans="1:11" ht="24.95" customHeight="1">
      <c r="A19" s="696" t="s">
        <v>1335</v>
      </c>
      <c r="B19" s="687" t="s">
        <v>1332</v>
      </c>
      <c r="C19" s="697"/>
      <c r="D19" s="689">
        <v>0</v>
      </c>
      <c r="E19" s="689">
        <v>0</v>
      </c>
      <c r="F19" s="2271">
        <v>0</v>
      </c>
      <c r="G19" s="2271"/>
      <c r="H19" s="2272">
        <v>0</v>
      </c>
      <c r="I19" s="2272"/>
      <c r="J19" s="690"/>
    </row>
    <row r="20" spans="1:11" s="686" customFormat="1" ht="24.95" customHeight="1">
      <c r="A20" s="696"/>
      <c r="B20" s="698"/>
      <c r="C20" s="697"/>
      <c r="D20" s="689">
        <v>0</v>
      </c>
      <c r="E20" s="689">
        <v>0</v>
      </c>
      <c r="F20" s="2271">
        <v>0</v>
      </c>
      <c r="G20" s="2271"/>
      <c r="H20" s="2272">
        <v>0</v>
      </c>
      <c r="I20" s="2272"/>
      <c r="J20" s="690"/>
    </row>
    <row r="21" spans="1:11" s="686" customFormat="1" ht="27.75" customHeight="1">
      <c r="A21" s="699" t="s">
        <v>1336</v>
      </c>
      <c r="B21" s="700"/>
      <c r="C21" s="697"/>
      <c r="D21" s="689">
        <v>0</v>
      </c>
      <c r="E21" s="689">
        <v>0</v>
      </c>
      <c r="F21" s="2271">
        <v>0</v>
      </c>
      <c r="G21" s="2271"/>
      <c r="H21" s="2272">
        <v>0</v>
      </c>
      <c r="I21" s="2272"/>
      <c r="J21" s="690"/>
    </row>
    <row r="22" spans="1:11" ht="24.95" customHeight="1">
      <c r="A22" s="686" t="s">
        <v>1337</v>
      </c>
      <c r="B22" s="691" t="s">
        <v>1330</v>
      </c>
      <c r="C22" s="702"/>
      <c r="D22" s="695">
        <v>0</v>
      </c>
      <c r="E22" s="689">
        <v>0</v>
      </c>
      <c r="F22" s="2271">
        <v>0</v>
      </c>
      <c r="G22" s="2271"/>
      <c r="H22" s="2272">
        <v>0</v>
      </c>
      <c r="I22" s="2272"/>
      <c r="J22" s="703"/>
    </row>
    <row r="23" spans="1:11" ht="24.95" customHeight="1">
      <c r="A23" s="686" t="s">
        <v>1338</v>
      </c>
      <c r="B23" s="687" t="s">
        <v>1332</v>
      </c>
      <c r="C23" s="697"/>
      <c r="D23" s="689">
        <v>0</v>
      </c>
      <c r="E23" s="689">
        <v>0</v>
      </c>
      <c r="F23" s="2271">
        <v>0</v>
      </c>
      <c r="G23" s="2271"/>
      <c r="H23" s="2272">
        <v>0</v>
      </c>
      <c r="I23" s="2272"/>
      <c r="J23" s="686"/>
    </row>
    <row r="24" spans="1:11" ht="24.95" customHeight="1">
      <c r="A24" s="686" t="s">
        <v>1336</v>
      </c>
      <c r="B24" s="704"/>
      <c r="C24" s="697"/>
      <c r="D24" s="689">
        <v>0</v>
      </c>
      <c r="E24" s="689">
        <v>0</v>
      </c>
      <c r="F24" s="2271">
        <v>0</v>
      </c>
      <c r="G24" s="2271"/>
      <c r="H24" s="2272">
        <v>0</v>
      </c>
      <c r="I24" s="2272"/>
      <c r="J24" s="705"/>
    </row>
    <row r="25" spans="1:11" ht="24.95" customHeight="1" thickBot="1">
      <c r="A25" s="706" t="s">
        <v>1339</v>
      </c>
      <c r="B25" s="707"/>
      <c r="C25" s="708"/>
      <c r="D25" s="799">
        <v>0</v>
      </c>
      <c r="E25" s="709">
        <v>0</v>
      </c>
      <c r="F25" s="2269">
        <v>0</v>
      </c>
      <c r="G25" s="2269"/>
      <c r="H25" s="2270">
        <v>0</v>
      </c>
      <c r="I25" s="2270"/>
      <c r="J25" s="669"/>
    </row>
    <row r="26" spans="1:11" s="714" customFormat="1" ht="16.5" customHeight="1">
      <c r="A26" s="710" t="s">
        <v>1340</v>
      </c>
      <c r="B26" s="711"/>
      <c r="C26" s="711" t="s">
        <v>1204</v>
      </c>
      <c r="D26" s="712"/>
      <c r="E26" s="711" t="s">
        <v>763</v>
      </c>
      <c r="F26" s="712"/>
      <c r="G26" s="712"/>
      <c r="H26" s="712" t="s">
        <v>1341</v>
      </c>
      <c r="I26" s="712"/>
      <c r="J26" s="713" t="s">
        <v>1342</v>
      </c>
      <c r="K26" s="712"/>
    </row>
    <row r="27" spans="1:11" s="714" customFormat="1" ht="16.5" customHeight="1">
      <c r="A27" s="715"/>
      <c r="B27" s="715"/>
      <c r="C27" s="710"/>
      <c r="D27" s="712"/>
      <c r="E27" s="711" t="s">
        <v>765</v>
      </c>
      <c r="F27" s="716"/>
      <c r="G27" s="716"/>
      <c r="H27" s="716"/>
      <c r="I27" s="717"/>
      <c r="J27" s="712"/>
      <c r="K27" s="712"/>
    </row>
    <row r="28" spans="1:11" s="714" customFormat="1">
      <c r="D28" s="662"/>
      <c r="J28" s="718"/>
    </row>
    <row r="29" spans="1:11" s="714" customFormat="1" ht="16.5" customHeight="1">
      <c r="A29" s="719" t="s">
        <v>1343</v>
      </c>
      <c r="D29" s="662"/>
      <c r="J29" s="719"/>
    </row>
    <row r="30" spans="1:11" s="714" customFormat="1" ht="16.5" customHeight="1">
      <c r="A30" s="712" t="s">
        <v>1344</v>
      </c>
      <c r="D30" s="662"/>
    </row>
    <row r="34" spans="3:5">
      <c r="C34" s="719"/>
      <c r="D34" s="720"/>
      <c r="E34" s="719"/>
    </row>
  </sheetData>
  <mergeCells count="43">
    <mergeCell ref="A7:B9"/>
    <mergeCell ref="D7:I7"/>
    <mergeCell ref="D8:D9"/>
    <mergeCell ref="E8:E9"/>
    <mergeCell ref="F8:G8"/>
    <mergeCell ref="H8:I8"/>
    <mergeCell ref="F9:G9"/>
    <mergeCell ref="F12:G12"/>
    <mergeCell ref="H12:I12"/>
    <mergeCell ref="I1:J1"/>
    <mergeCell ref="I2:J2"/>
    <mergeCell ref="D6:F6"/>
    <mergeCell ref="H9:I9"/>
    <mergeCell ref="F10:G10"/>
    <mergeCell ref="H10:I10"/>
    <mergeCell ref="F11:G11"/>
    <mergeCell ref="H11:I11"/>
    <mergeCell ref="F13:G13"/>
    <mergeCell ref="H13:I13"/>
    <mergeCell ref="I14:J14"/>
    <mergeCell ref="K14:L14"/>
    <mergeCell ref="F15:G15"/>
    <mergeCell ref="H15:I15"/>
    <mergeCell ref="F14:G14"/>
    <mergeCell ref="F16:G16"/>
    <mergeCell ref="H16:I16"/>
    <mergeCell ref="F18:G18"/>
    <mergeCell ref="H18:I18"/>
    <mergeCell ref="F17:G17"/>
    <mergeCell ref="F19:G19"/>
    <mergeCell ref="H19:I19"/>
    <mergeCell ref="F20:G20"/>
    <mergeCell ref="H20:I20"/>
    <mergeCell ref="F21:G21"/>
    <mergeCell ref="H21:I21"/>
    <mergeCell ref="F25:G25"/>
    <mergeCell ref="H25:I25"/>
    <mergeCell ref="F22:G22"/>
    <mergeCell ref="H22:I22"/>
    <mergeCell ref="F23:G23"/>
    <mergeCell ref="H23:I23"/>
    <mergeCell ref="F24:G24"/>
    <mergeCell ref="H24:I24"/>
  </mergeCells>
  <phoneticPr fontId="3" type="noConversion"/>
  <hyperlinks>
    <hyperlink ref="L4" location="預告統計資料發布時間表!A1" display="回發布時間表" xr:uid="{FD442EC9-BFE1-4D8D-8017-098998875EE2}"/>
  </hyperlinks>
  <pageMargins left="0.39374999999999999" right="0.15763888888888899" top="0.196527777777778" bottom="0.15763888888888899" header="0.196527777777778" footer="0.15763888888888899"/>
  <pageSetup paperSize="9" scale="75" firstPageNumber="0" orientation="landscape" horizontalDpi="300" verticalDpi="300" r:id="rId1"/>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62F98-E071-4A2B-B546-013425185A87}">
  <dimension ref="A1:J30"/>
  <sheetViews>
    <sheetView zoomScaleNormal="100" workbookViewId="0">
      <selection activeCell="J5" sqref="J5"/>
    </sheetView>
  </sheetViews>
  <sheetFormatPr defaultColWidth="10.875" defaultRowHeight="16.5"/>
  <cols>
    <col min="1" max="1" width="21.75" style="722" customWidth="1"/>
    <col min="2" max="2" width="18.125" style="722" customWidth="1"/>
    <col min="3" max="3" width="18.75" style="722" customWidth="1"/>
    <col min="4" max="4" width="20.125" style="722" customWidth="1"/>
    <col min="5" max="5" width="18.5" style="722" customWidth="1"/>
    <col min="6" max="6" width="17.75" style="722" customWidth="1"/>
    <col min="7" max="7" width="18.75" style="722" customWidth="1"/>
    <col min="8" max="8" width="19.625" style="722" customWidth="1"/>
    <col min="9" max="9" width="18.5" style="722" customWidth="1"/>
    <col min="10" max="1015" width="14.5" style="722" customWidth="1"/>
    <col min="1016" max="1016" width="10.875" style="722"/>
    <col min="1017" max="1021" width="13.75" style="722" customWidth="1"/>
    <col min="1022" max="1023" width="10.875" style="722"/>
    <col min="1024" max="1025" width="13.5" style="722" customWidth="1"/>
    <col min="1026" max="16384" width="10.875" style="722"/>
  </cols>
  <sheetData>
    <row r="1" spans="1:10" ht="17.25" thickBot="1">
      <c r="A1" s="751" t="s">
        <v>1310</v>
      </c>
      <c r="B1" s="732"/>
      <c r="C1" s="732"/>
      <c r="D1" s="732"/>
      <c r="E1" s="732"/>
      <c r="F1" s="732"/>
      <c r="G1" s="748" t="s">
        <v>921</v>
      </c>
      <c r="H1" s="2288" t="s">
        <v>1364</v>
      </c>
      <c r="I1" s="2288"/>
    </row>
    <row r="2" spans="1:10" ht="17.25" thickBot="1">
      <c r="A2" s="750" t="s">
        <v>1312</v>
      </c>
      <c r="B2" s="749" t="s">
        <v>1363</v>
      </c>
      <c r="C2" s="727"/>
      <c r="D2" s="727"/>
      <c r="E2" s="727"/>
      <c r="F2" s="727"/>
      <c r="G2" s="748" t="s">
        <v>1314</v>
      </c>
      <c r="H2" s="2289" t="s">
        <v>1362</v>
      </c>
      <c r="I2" s="2289"/>
    </row>
    <row r="3" spans="1:10" ht="17.100000000000001" customHeight="1">
      <c r="A3" s="732"/>
      <c r="B3" s="732"/>
      <c r="C3" s="732"/>
      <c r="D3" s="732"/>
      <c r="E3" s="732"/>
      <c r="F3" s="732"/>
      <c r="G3" s="732"/>
      <c r="H3" s="732"/>
      <c r="I3" s="732"/>
    </row>
    <row r="4" spans="1:10" ht="20.100000000000001" customHeight="1">
      <c r="A4" s="2290" t="s">
        <v>1361</v>
      </c>
      <c r="B4" s="2290"/>
      <c r="C4" s="2290"/>
      <c r="D4" s="2290"/>
      <c r="E4" s="2290"/>
      <c r="F4" s="2290"/>
      <c r="G4" s="2290"/>
      <c r="H4" s="2290"/>
      <c r="I4" s="2290"/>
    </row>
    <row r="5" spans="1:10" ht="17.100000000000001" customHeight="1">
      <c r="A5" s="732"/>
      <c r="B5" s="732"/>
      <c r="C5" s="732"/>
      <c r="D5" s="732"/>
      <c r="E5" s="732"/>
      <c r="F5" s="732"/>
      <c r="G5" s="747"/>
      <c r="H5" s="732"/>
      <c r="I5" s="732"/>
      <c r="J5" s="23" t="s">
        <v>105</v>
      </c>
    </row>
    <row r="6" spans="1:10" ht="17.100000000000001" customHeight="1" thickBot="1">
      <c r="A6" s="732"/>
      <c r="B6" s="2291" t="s">
        <v>1398</v>
      </c>
      <c r="C6" s="2291"/>
      <c r="D6" s="2291"/>
      <c r="E6" s="2291"/>
      <c r="F6" s="2291"/>
      <c r="G6" s="2291"/>
      <c r="I6" s="747" t="s">
        <v>1360</v>
      </c>
    </row>
    <row r="7" spans="1:10">
      <c r="A7" s="746" t="s">
        <v>1359</v>
      </c>
      <c r="B7" s="745" t="s">
        <v>1358</v>
      </c>
      <c r="C7" s="2292" t="s">
        <v>1357</v>
      </c>
      <c r="D7" s="2292"/>
      <c r="E7" s="2292"/>
      <c r="F7" s="2292"/>
      <c r="G7" s="2293" t="s">
        <v>1356</v>
      </c>
      <c r="H7" s="2293"/>
      <c r="I7" s="2293"/>
    </row>
    <row r="8" spans="1:10" ht="17.25" thickBot="1">
      <c r="A8" s="727"/>
      <c r="B8" s="744" t="s">
        <v>1355</v>
      </c>
      <c r="C8" s="731" t="s">
        <v>1354</v>
      </c>
      <c r="D8" s="731" t="s">
        <v>1353</v>
      </c>
      <c r="E8" s="731" t="s">
        <v>1352</v>
      </c>
      <c r="F8" s="731" t="s">
        <v>1351</v>
      </c>
      <c r="G8" s="731" t="s">
        <v>1350</v>
      </c>
      <c r="H8" s="731" t="s">
        <v>1349</v>
      </c>
      <c r="I8" s="731" t="s">
        <v>1348</v>
      </c>
    </row>
    <row r="9" spans="1:10" ht="28.5" customHeight="1">
      <c r="A9" s="737" t="s">
        <v>1347</v>
      </c>
      <c r="B9" s="740"/>
      <c r="C9" s="808">
        <f>SUM(D9:F9)</f>
        <v>3865000</v>
      </c>
      <c r="D9" s="809">
        <v>3865000</v>
      </c>
      <c r="E9" s="809">
        <v>0</v>
      </c>
      <c r="F9" s="809">
        <v>0</v>
      </c>
      <c r="G9" s="809">
        <v>0</v>
      </c>
      <c r="H9" s="809">
        <v>760</v>
      </c>
      <c r="I9" s="809">
        <v>0</v>
      </c>
    </row>
    <row r="10" spans="1:10" ht="78" customHeight="1">
      <c r="A10" s="803" t="s">
        <v>1400</v>
      </c>
      <c r="B10" s="737" t="s">
        <v>1399</v>
      </c>
      <c r="C10" s="808">
        <f>SUM(D10:F10)</f>
        <v>3865000</v>
      </c>
      <c r="D10" s="809">
        <v>3865000</v>
      </c>
      <c r="E10" s="809">
        <v>0</v>
      </c>
      <c r="F10" s="809">
        <v>0</v>
      </c>
      <c r="G10" s="809">
        <v>0</v>
      </c>
      <c r="H10" s="809">
        <v>760</v>
      </c>
      <c r="I10" s="809">
        <v>0</v>
      </c>
    </row>
    <row r="11" spans="1:10">
      <c r="A11" s="736"/>
      <c r="B11" s="740"/>
      <c r="C11" s="739"/>
      <c r="D11" s="738"/>
      <c r="E11" s="738"/>
      <c r="F11" s="732"/>
      <c r="G11" s="732"/>
      <c r="H11" s="732"/>
      <c r="I11" s="732"/>
    </row>
    <row r="12" spans="1:10">
      <c r="A12" s="737"/>
      <c r="B12" s="735"/>
      <c r="C12" s="734"/>
      <c r="D12" s="733"/>
      <c r="E12" s="733"/>
      <c r="F12" s="733"/>
      <c r="G12" s="732"/>
      <c r="H12" s="732"/>
      <c r="I12" s="732"/>
    </row>
    <row r="13" spans="1:10">
      <c r="A13" s="737"/>
      <c r="B13" s="735"/>
      <c r="C13" s="734"/>
      <c r="D13" s="733"/>
      <c r="E13" s="733"/>
      <c r="F13" s="733"/>
      <c r="G13" s="732"/>
      <c r="H13" s="732"/>
      <c r="I13" s="732"/>
    </row>
    <row r="14" spans="1:10">
      <c r="A14" s="737"/>
      <c r="B14" s="735"/>
      <c r="C14" s="734"/>
      <c r="D14" s="733"/>
      <c r="E14" s="733"/>
      <c r="F14" s="733"/>
      <c r="G14" s="732"/>
      <c r="H14" s="732"/>
      <c r="I14" s="732"/>
    </row>
    <row r="15" spans="1:10">
      <c r="A15" s="737"/>
      <c r="B15" s="735"/>
      <c r="C15" s="734"/>
      <c r="D15" s="733"/>
      <c r="E15" s="733"/>
      <c r="F15" s="733"/>
      <c r="G15" s="732"/>
      <c r="H15" s="732"/>
      <c r="I15" s="732"/>
    </row>
    <row r="16" spans="1:10">
      <c r="A16" s="737"/>
      <c r="B16" s="735"/>
      <c r="C16" s="734"/>
      <c r="D16" s="733"/>
      <c r="E16" s="733"/>
      <c r="F16" s="733"/>
      <c r="G16" s="732"/>
      <c r="H16" s="732"/>
      <c r="I16" s="732"/>
    </row>
    <row r="17" spans="1:10">
      <c r="A17" s="737"/>
      <c r="B17" s="743"/>
      <c r="C17" s="742"/>
      <c r="D17" s="741"/>
      <c r="E17" s="741"/>
      <c r="F17" s="741"/>
      <c r="G17" s="732"/>
      <c r="H17" s="732"/>
      <c r="I17" s="732"/>
    </row>
    <row r="18" spans="1:10">
      <c r="A18" s="736"/>
      <c r="B18" s="740"/>
      <c r="C18" s="739"/>
      <c r="D18" s="738"/>
      <c r="E18" s="738"/>
      <c r="F18" s="732"/>
      <c r="G18" s="732"/>
      <c r="H18" s="732"/>
      <c r="I18" s="732"/>
    </row>
    <row r="19" spans="1:10">
      <c r="A19" s="737"/>
      <c r="B19" s="735"/>
      <c r="C19" s="734"/>
      <c r="D19" s="733"/>
      <c r="E19" s="733"/>
      <c r="F19" s="733"/>
      <c r="G19" s="732"/>
      <c r="H19" s="732"/>
      <c r="I19" s="732"/>
    </row>
    <row r="20" spans="1:10">
      <c r="A20" s="737"/>
      <c r="B20" s="735"/>
      <c r="C20" s="734"/>
      <c r="D20" s="733"/>
      <c r="E20" s="733"/>
      <c r="F20" s="733"/>
      <c r="G20" s="732"/>
      <c r="H20" s="732"/>
      <c r="I20" s="732"/>
    </row>
    <row r="21" spans="1:10">
      <c r="A21" s="737"/>
      <c r="B21" s="735"/>
      <c r="C21" s="734"/>
      <c r="D21" s="733"/>
      <c r="E21" s="733"/>
      <c r="F21" s="733"/>
      <c r="G21" s="732"/>
      <c r="H21" s="732"/>
      <c r="I21" s="732"/>
    </row>
    <row r="22" spans="1:10">
      <c r="A22" s="737"/>
      <c r="B22" s="735"/>
      <c r="C22" s="734"/>
      <c r="D22" s="733"/>
      <c r="E22" s="733"/>
      <c r="F22" s="733"/>
      <c r="G22" s="732"/>
      <c r="H22" s="732"/>
      <c r="I22" s="732"/>
    </row>
    <row r="23" spans="1:10">
      <c r="A23" s="737"/>
      <c r="B23" s="735"/>
      <c r="C23" s="734"/>
      <c r="D23" s="733"/>
      <c r="E23" s="733"/>
      <c r="F23" s="733"/>
      <c r="G23" s="732"/>
      <c r="H23" s="732"/>
      <c r="I23" s="732"/>
    </row>
    <row r="24" spans="1:10">
      <c r="A24" s="736"/>
      <c r="B24" s="735"/>
      <c r="C24" s="734"/>
      <c r="D24" s="733"/>
      <c r="E24" s="733"/>
      <c r="F24" s="733"/>
      <c r="G24" s="732"/>
      <c r="H24" s="732"/>
      <c r="I24" s="732"/>
    </row>
    <row r="25" spans="1:10" ht="17.25" thickBot="1">
      <c r="A25" s="731"/>
      <c r="B25" s="730"/>
      <c r="C25" s="729"/>
      <c r="D25" s="728"/>
      <c r="E25" s="728"/>
      <c r="F25" s="728"/>
      <c r="G25" s="727"/>
      <c r="H25" s="727"/>
      <c r="I25" s="727"/>
    </row>
    <row r="26" spans="1:10">
      <c r="A26" s="710" t="s">
        <v>1340</v>
      </c>
      <c r="B26" s="711"/>
      <c r="C26" s="711" t="s">
        <v>1204</v>
      </c>
      <c r="D26" s="724"/>
      <c r="E26" s="711" t="s">
        <v>763</v>
      </c>
      <c r="F26" s="724"/>
      <c r="G26" s="724" t="s">
        <v>1341</v>
      </c>
      <c r="I26" s="726" t="s">
        <v>1401</v>
      </c>
    </row>
    <row r="27" spans="1:10">
      <c r="A27" s="715"/>
      <c r="B27" s="715"/>
      <c r="C27" s="710"/>
      <c r="D27" s="724"/>
      <c r="E27" s="711" t="s">
        <v>765</v>
      </c>
      <c r="F27" s="716"/>
      <c r="H27" s="716"/>
      <c r="I27" s="725"/>
      <c r="J27" s="724"/>
    </row>
    <row r="28" spans="1:10">
      <c r="A28" s="714"/>
      <c r="B28" s="714"/>
      <c r="C28" s="714"/>
      <c r="D28" s="723"/>
      <c r="E28" s="714"/>
      <c r="F28" s="714"/>
      <c r="G28" s="714"/>
      <c r="H28" s="714"/>
      <c r="I28" s="714"/>
      <c r="J28" s="718"/>
    </row>
    <row r="29" spans="1:10">
      <c r="A29" s="719" t="s">
        <v>1346</v>
      </c>
      <c r="B29" s="714"/>
      <c r="C29" s="714"/>
      <c r="D29" s="723"/>
      <c r="E29" s="714"/>
      <c r="F29" s="714"/>
      <c r="G29" s="714"/>
      <c r="H29" s="714"/>
      <c r="I29" s="714"/>
      <c r="J29" s="719"/>
    </row>
    <row r="30" spans="1:10">
      <c r="A30" s="724" t="s">
        <v>1345</v>
      </c>
      <c r="B30" s="714"/>
      <c r="C30" s="714"/>
      <c r="D30" s="723"/>
      <c r="E30" s="714"/>
      <c r="F30" s="714"/>
      <c r="G30" s="714"/>
      <c r="H30" s="714"/>
      <c r="I30" s="714"/>
      <c r="J30" s="714"/>
    </row>
  </sheetData>
  <mergeCells count="6">
    <mergeCell ref="H1:I1"/>
    <mergeCell ref="H2:I2"/>
    <mergeCell ref="A4:I4"/>
    <mergeCell ref="B6:G6"/>
    <mergeCell ref="C7:F7"/>
    <mergeCell ref="G7:I7"/>
  </mergeCells>
  <phoneticPr fontId="3" type="noConversion"/>
  <hyperlinks>
    <hyperlink ref="J5" location="預告統計資料發布時間表!A1" display="回發布時間表" xr:uid="{91FE15F7-A952-4420-8D6C-E3990FF04D5D}"/>
  </hyperlinks>
  <pageMargins left="0.78749999999999998" right="0.78749999999999998" top="0.78749999999999998" bottom="0.78749999999999998" header="0.78749999999999998" footer="0.78749999999999998"/>
  <pageSetup paperSize="9" scale="72" firstPageNumber="0" orientation="landscape" horizontalDpi="300" verticalDpi="300" r:id="rId1"/>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D884F-D926-459C-9256-A45824656E1C}">
  <dimension ref="A1:AMF43"/>
  <sheetViews>
    <sheetView zoomScaleNormal="100" workbookViewId="0">
      <selection activeCell="L4" sqref="L4"/>
    </sheetView>
  </sheetViews>
  <sheetFormatPr defaultColWidth="10.875" defaultRowHeight="16.5"/>
  <cols>
    <col min="1" max="1" width="20.875" style="732" customWidth="1"/>
    <col min="2" max="2" width="18.75" style="732" customWidth="1"/>
    <col min="3" max="3" width="15.625" style="732" customWidth="1"/>
    <col min="4" max="4" width="14" style="732" customWidth="1"/>
    <col min="5" max="5" width="19.125" style="732" customWidth="1"/>
    <col min="6" max="6" width="21.625" style="732" customWidth="1"/>
    <col min="7" max="7" width="20.25" style="732" customWidth="1"/>
    <col min="8" max="8" width="16.875" style="732" customWidth="1"/>
    <col min="9" max="9" width="15.25" style="732" customWidth="1"/>
    <col min="10" max="10" width="6.75" style="732" customWidth="1"/>
    <col min="11" max="11" width="22.875" style="732" customWidth="1"/>
    <col min="12" max="12" width="14.625" style="732" customWidth="1"/>
    <col min="13" max="1019" width="21.5" style="732" customWidth="1"/>
    <col min="1020" max="1020" width="10.875" style="732"/>
    <col min="1021" max="1023" width="13.75" style="722" customWidth="1"/>
    <col min="1024" max="1025" width="13.5" style="722" customWidth="1"/>
    <col min="1026" max="16384" width="10.875" style="722"/>
  </cols>
  <sheetData>
    <row r="1" spans="1:12" ht="16.5" customHeight="1" thickBot="1">
      <c r="A1" s="751" t="s">
        <v>1310</v>
      </c>
      <c r="I1" s="748" t="s">
        <v>921</v>
      </c>
      <c r="J1" s="2288" t="s">
        <v>1365</v>
      </c>
      <c r="K1" s="2288"/>
    </row>
    <row r="2" spans="1:12" ht="18" customHeight="1" thickBot="1">
      <c r="A2" s="750" t="s">
        <v>1312</v>
      </c>
      <c r="B2" s="749" t="s">
        <v>1363</v>
      </c>
      <c r="C2" s="727"/>
      <c r="D2" s="727"/>
      <c r="E2" s="727"/>
      <c r="F2" s="727"/>
      <c r="G2" s="727"/>
      <c r="H2" s="727"/>
      <c r="I2" s="748" t="s">
        <v>1314</v>
      </c>
      <c r="J2" s="2289" t="s">
        <v>1362</v>
      </c>
      <c r="K2" s="2289"/>
    </row>
    <row r="3" spans="1:12" ht="17.100000000000001" customHeight="1"/>
    <row r="4" spans="1:12" ht="20.100000000000001" customHeight="1">
      <c r="A4" s="2290" t="s">
        <v>1366</v>
      </c>
      <c r="B4" s="2290"/>
      <c r="C4" s="2290"/>
      <c r="D4" s="2290"/>
      <c r="E4" s="2290"/>
      <c r="F4" s="2290"/>
      <c r="G4" s="2290"/>
      <c r="H4" s="2290"/>
      <c r="I4" s="2290"/>
      <c r="J4" s="2290"/>
      <c r="K4" s="2290"/>
      <c r="L4" s="23" t="s">
        <v>105</v>
      </c>
    </row>
    <row r="5" spans="1:12" ht="17.100000000000001" customHeight="1">
      <c r="J5" s="747" t="s">
        <v>1318</v>
      </c>
      <c r="K5" s="747"/>
    </row>
    <row r="6" spans="1:12" ht="17.100000000000001" customHeight="1" thickBot="1">
      <c r="A6" s="2291" t="s">
        <v>1367</v>
      </c>
      <c r="B6" s="2291"/>
      <c r="C6" s="2291"/>
      <c r="D6" s="2291"/>
      <c r="E6" s="2291"/>
      <c r="F6" s="2291"/>
      <c r="G6" s="2291"/>
      <c r="H6" s="2291"/>
      <c r="I6" s="2291"/>
      <c r="J6" s="2291"/>
      <c r="K6" s="2291"/>
    </row>
    <row r="7" spans="1:12" ht="17.100000000000001" customHeight="1">
      <c r="A7" s="746" t="s">
        <v>1359</v>
      </c>
      <c r="B7" s="745" t="s">
        <v>1358</v>
      </c>
      <c r="C7" s="2299" t="s">
        <v>1356</v>
      </c>
      <c r="D7" s="2299"/>
      <c r="E7" s="2299"/>
      <c r="F7" s="2299"/>
      <c r="G7" s="2299"/>
      <c r="H7" s="2299"/>
      <c r="I7" s="2299"/>
      <c r="J7" s="2299"/>
      <c r="K7" s="2299"/>
    </row>
    <row r="8" spans="1:12" ht="33" customHeight="1" thickBot="1">
      <c r="A8" s="727"/>
      <c r="B8" s="744" t="s">
        <v>1355</v>
      </c>
      <c r="C8" s="752" t="s">
        <v>1368</v>
      </c>
      <c r="D8" s="731" t="s">
        <v>1369</v>
      </c>
      <c r="E8" s="731" t="s">
        <v>1370</v>
      </c>
      <c r="F8" s="731" t="s">
        <v>1371</v>
      </c>
      <c r="G8" s="753" t="s">
        <v>1372</v>
      </c>
      <c r="H8" s="754" t="s">
        <v>1373</v>
      </c>
      <c r="I8" s="2300" t="s">
        <v>1374</v>
      </c>
      <c r="J8" s="2300"/>
      <c r="K8" s="2300"/>
    </row>
    <row r="9" spans="1:12" ht="21" customHeight="1">
      <c r="A9" s="737" t="s">
        <v>1347</v>
      </c>
      <c r="B9" s="740"/>
      <c r="C9" s="804">
        <v>0</v>
      </c>
      <c r="D9" s="805">
        <v>0</v>
      </c>
      <c r="E9" s="805">
        <v>0</v>
      </c>
      <c r="F9" s="806">
        <v>0</v>
      </c>
      <c r="G9" s="807">
        <v>0</v>
      </c>
      <c r="H9" s="807">
        <v>0</v>
      </c>
      <c r="I9" s="2301">
        <v>0</v>
      </c>
      <c r="J9" s="2301"/>
      <c r="K9" s="2301"/>
    </row>
    <row r="10" spans="1:12" ht="66">
      <c r="A10" s="803" t="s">
        <v>1400</v>
      </c>
      <c r="B10" s="737" t="s">
        <v>1399</v>
      </c>
      <c r="C10" s="808">
        <v>0</v>
      </c>
      <c r="D10" s="809">
        <v>0</v>
      </c>
      <c r="E10" s="809">
        <v>0</v>
      </c>
      <c r="F10" s="809">
        <v>0</v>
      </c>
      <c r="G10" s="810">
        <v>0</v>
      </c>
      <c r="H10" s="810">
        <v>0</v>
      </c>
      <c r="I10" s="2302">
        <v>0</v>
      </c>
      <c r="J10" s="2302"/>
      <c r="K10" s="2302"/>
    </row>
    <row r="11" spans="1:12" ht="23.65" customHeight="1">
      <c r="A11" s="737"/>
      <c r="B11" s="743"/>
      <c r="C11" s="742"/>
      <c r="D11" s="741"/>
      <c r="E11" s="741"/>
      <c r="F11" s="741"/>
      <c r="G11" s="755"/>
      <c r="H11" s="755"/>
      <c r="I11" s="2297"/>
      <c r="J11" s="2297"/>
      <c r="K11" s="2297"/>
    </row>
    <row r="12" spans="1:12" ht="23.65" customHeight="1">
      <c r="A12" s="737"/>
      <c r="B12" s="743"/>
      <c r="C12" s="742"/>
      <c r="D12" s="741"/>
      <c r="E12" s="741"/>
      <c r="F12" s="741"/>
      <c r="G12" s="755"/>
      <c r="H12" s="755"/>
      <c r="I12" s="2297"/>
      <c r="J12" s="2297"/>
      <c r="K12" s="2297"/>
    </row>
    <row r="13" spans="1:12" ht="23.65" customHeight="1">
      <c r="A13" s="737"/>
      <c r="B13" s="735"/>
      <c r="C13" s="734"/>
      <c r="D13" s="733"/>
      <c r="E13" s="733"/>
      <c r="F13" s="733"/>
      <c r="G13" s="756"/>
      <c r="H13" s="756"/>
      <c r="I13" s="2297"/>
      <c r="J13" s="2297"/>
      <c r="K13" s="2297"/>
    </row>
    <row r="14" spans="1:12" ht="23.65" customHeight="1">
      <c r="A14" s="737"/>
      <c r="B14" s="735"/>
      <c r="C14" s="734"/>
      <c r="D14" s="733"/>
      <c r="E14" s="733"/>
      <c r="F14" s="733"/>
      <c r="G14" s="756"/>
      <c r="H14" s="756"/>
      <c r="I14" s="2297"/>
      <c r="J14" s="2297"/>
      <c r="K14" s="2297"/>
    </row>
    <row r="15" spans="1:12" ht="23.65" customHeight="1">
      <c r="A15" s="737"/>
      <c r="B15" s="735"/>
      <c r="C15" s="734"/>
      <c r="D15" s="733"/>
      <c r="E15" s="733"/>
      <c r="F15" s="733"/>
      <c r="G15" s="756"/>
      <c r="H15" s="756"/>
      <c r="I15" s="2297"/>
      <c r="J15" s="2297"/>
      <c r="K15" s="2297"/>
    </row>
    <row r="16" spans="1:12" ht="23.65" customHeight="1">
      <c r="A16" s="737"/>
      <c r="B16" s="735"/>
      <c r="C16" s="734"/>
      <c r="D16" s="733"/>
      <c r="E16" s="733"/>
      <c r="F16" s="733"/>
      <c r="G16" s="756"/>
      <c r="H16" s="756"/>
      <c r="I16" s="2297"/>
      <c r="J16" s="2297"/>
      <c r="K16" s="2297"/>
    </row>
    <row r="17" spans="1:12" ht="23.65" customHeight="1">
      <c r="A17" s="737"/>
      <c r="B17" s="735"/>
      <c r="C17" s="734"/>
      <c r="D17" s="733"/>
      <c r="E17" s="733"/>
      <c r="F17" s="733"/>
      <c r="G17" s="756"/>
      <c r="H17" s="756"/>
      <c r="I17" s="2297"/>
      <c r="J17" s="2297"/>
      <c r="K17" s="2297"/>
    </row>
    <row r="18" spans="1:12" ht="23.65" customHeight="1">
      <c r="A18" s="737"/>
      <c r="B18" s="743"/>
      <c r="C18" s="742"/>
      <c r="D18" s="741"/>
      <c r="E18" s="741"/>
      <c r="F18" s="741"/>
      <c r="G18" s="755"/>
      <c r="H18" s="755"/>
      <c r="I18" s="2297"/>
      <c r="J18" s="2297"/>
      <c r="K18" s="2297"/>
    </row>
    <row r="19" spans="1:12" ht="23.65" customHeight="1">
      <c r="A19" s="737"/>
      <c r="B19" s="735"/>
      <c r="C19" s="734"/>
      <c r="D19" s="733"/>
      <c r="E19" s="733"/>
      <c r="F19" s="733"/>
      <c r="G19" s="756"/>
      <c r="H19" s="756"/>
      <c r="I19" s="2297"/>
      <c r="J19" s="2297"/>
      <c r="K19" s="2297"/>
    </row>
    <row r="20" spans="1:12" ht="23.65" customHeight="1">
      <c r="A20" s="737"/>
      <c r="B20" s="735"/>
      <c r="C20" s="734"/>
      <c r="D20" s="733"/>
      <c r="E20" s="733"/>
      <c r="F20" s="733"/>
      <c r="G20" s="756"/>
      <c r="H20" s="756"/>
      <c r="I20" s="2297"/>
      <c r="J20" s="2297"/>
      <c r="K20" s="2297"/>
    </row>
    <row r="21" spans="1:12" ht="23.65" customHeight="1">
      <c r="A21" s="737"/>
      <c r="B21" s="735"/>
      <c r="C21" s="734"/>
      <c r="D21" s="733"/>
      <c r="E21" s="733"/>
      <c r="F21" s="733"/>
      <c r="G21" s="756"/>
      <c r="H21" s="756"/>
      <c r="I21" s="2297"/>
      <c r="J21" s="2297"/>
      <c r="K21" s="2297"/>
    </row>
    <row r="22" spans="1:12" ht="23.65" customHeight="1">
      <c r="A22" s="737"/>
      <c r="B22" s="735"/>
      <c r="C22" s="734"/>
      <c r="D22" s="733"/>
      <c r="E22" s="733"/>
      <c r="F22" s="733"/>
      <c r="G22" s="756"/>
      <c r="H22" s="756"/>
      <c r="I22" s="2297"/>
      <c r="J22" s="2297"/>
      <c r="K22" s="2297"/>
    </row>
    <row r="23" spans="1:12" ht="23.65" customHeight="1">
      <c r="A23" s="737"/>
      <c r="B23" s="735"/>
      <c r="C23" s="734"/>
      <c r="D23" s="733"/>
      <c r="E23" s="733"/>
      <c r="F23" s="733"/>
      <c r="G23" s="756"/>
      <c r="H23" s="756"/>
      <c r="I23" s="2297"/>
      <c r="J23" s="2297"/>
      <c r="K23" s="2297"/>
    </row>
    <row r="24" spans="1:12" ht="23.65" customHeight="1">
      <c r="A24" s="737"/>
      <c r="B24" s="735"/>
      <c r="C24" s="734"/>
      <c r="D24" s="733"/>
      <c r="E24" s="733"/>
      <c r="F24" s="733"/>
      <c r="G24" s="756"/>
      <c r="H24" s="756"/>
      <c r="I24" s="2297"/>
      <c r="J24" s="2297"/>
      <c r="K24" s="2297"/>
    </row>
    <row r="25" spans="1:12" ht="23.65" customHeight="1" thickBot="1">
      <c r="A25" s="757"/>
      <c r="B25" s="758"/>
      <c r="C25" s="759"/>
      <c r="D25" s="749"/>
      <c r="E25" s="749"/>
      <c r="F25" s="749"/>
      <c r="G25" s="727"/>
      <c r="H25" s="727"/>
      <c r="I25" s="2298"/>
      <c r="J25" s="2298"/>
      <c r="K25" s="2298"/>
    </row>
    <row r="26" spans="1:12" ht="18" customHeight="1">
      <c r="A26" s="761" t="s">
        <v>1375</v>
      </c>
      <c r="B26" s="762"/>
      <c r="C26" s="761" t="s">
        <v>1376</v>
      </c>
      <c r="D26" s="762"/>
      <c r="E26" s="763" t="s">
        <v>763</v>
      </c>
      <c r="F26" s="763"/>
      <c r="G26" s="764"/>
      <c r="H26" s="765" t="s">
        <v>1377</v>
      </c>
      <c r="I26" s="766"/>
      <c r="J26" s="2294" t="s">
        <v>1402</v>
      </c>
      <c r="K26" s="2295"/>
    </row>
    <row r="27" spans="1:12" ht="18" customHeight="1">
      <c r="A27" s="762"/>
      <c r="B27" s="762"/>
      <c r="C27" s="722"/>
      <c r="D27" s="762"/>
      <c r="E27" s="763" t="s">
        <v>765</v>
      </c>
      <c r="F27" s="763"/>
      <c r="G27" s="765"/>
      <c r="H27" s="765"/>
      <c r="I27" s="765"/>
      <c r="J27" s="2296"/>
      <c r="K27" s="2296"/>
    </row>
    <row r="28" spans="1:12" ht="8.25" customHeight="1"/>
    <row r="29" spans="1:12" ht="21" customHeight="1">
      <c r="A29" s="732" t="s">
        <v>1378</v>
      </c>
    </row>
    <row r="30" spans="1:12" ht="16.149999999999999" customHeight="1">
      <c r="A30" s="732" t="s">
        <v>1379</v>
      </c>
    </row>
    <row r="31" spans="1:12" ht="16.149999999999999" customHeight="1"/>
    <row r="32" spans="1:12" ht="16.149999999999999" customHeight="1">
      <c r="L32" s="767"/>
    </row>
    <row r="33" spans="12:12" ht="16.149999999999999" customHeight="1">
      <c r="L33" s="767"/>
    </row>
    <row r="40" spans="12:12" ht="17.25" customHeight="1"/>
    <row r="43" spans="12:12" ht="24" customHeight="1"/>
  </sheetData>
  <mergeCells count="24">
    <mergeCell ref="I14:K14"/>
    <mergeCell ref="J1:K1"/>
    <mergeCell ref="J2:K2"/>
    <mergeCell ref="A4:K4"/>
    <mergeCell ref="A6:K6"/>
    <mergeCell ref="C7:K7"/>
    <mergeCell ref="I8:K8"/>
    <mergeCell ref="I9:K9"/>
    <mergeCell ref="I10:K10"/>
    <mergeCell ref="I11:K11"/>
    <mergeCell ref="I12:K12"/>
    <mergeCell ref="I13:K13"/>
    <mergeCell ref="J26:K27"/>
    <mergeCell ref="I15:K15"/>
    <mergeCell ref="I16:K16"/>
    <mergeCell ref="I17:K17"/>
    <mergeCell ref="I18:K18"/>
    <mergeCell ref="I19:K19"/>
    <mergeCell ref="I20:K20"/>
    <mergeCell ref="I21:K21"/>
    <mergeCell ref="I22:K22"/>
    <mergeCell ref="I23:K23"/>
    <mergeCell ref="I24:K24"/>
    <mergeCell ref="I25:K25"/>
  </mergeCells>
  <phoneticPr fontId="3" type="noConversion"/>
  <hyperlinks>
    <hyperlink ref="L4" location="預告統計資料發布時間表!A1" display="回發布時間表" xr:uid="{2ED4B15F-A30F-4683-896F-0B68CF1CB96E}"/>
  </hyperlinks>
  <pageMargins left="0.43333333333333302" right="0.196527777777778" top="0.47222222222222199" bottom="0.31527777777777799" header="0.47222222222222199" footer="0.31527777777777799"/>
  <pageSetup paperSize="9" scale="71" firstPageNumber="0" orientation="landscape" r:id="rId1"/>
  <drawing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360E3-4131-4174-837E-3E305CF38BBC}">
  <dimension ref="A1:AMK40"/>
  <sheetViews>
    <sheetView zoomScaleNormal="100" workbookViewId="0"/>
  </sheetViews>
  <sheetFormatPr defaultColWidth="10.875" defaultRowHeight="16.5"/>
  <cols>
    <col min="1" max="1" width="24.375" style="732" customWidth="1"/>
    <col min="2" max="2" width="19.75" style="732" customWidth="1"/>
    <col min="3" max="3" width="24.625" style="732" customWidth="1"/>
    <col min="4" max="4" width="23" style="732" customWidth="1"/>
    <col min="5" max="5" width="24.125" style="732" customWidth="1"/>
    <col min="6" max="6" width="22.5" style="732" customWidth="1"/>
    <col min="7" max="7" width="21.875" style="732" customWidth="1"/>
    <col min="8" max="8" width="27.5" style="732" customWidth="1"/>
    <col min="9" max="9" width="2.125" style="732" hidden="1" customWidth="1"/>
    <col min="10" max="10" width="16.625" style="732" customWidth="1"/>
    <col min="11" max="11" width="14.625" style="732" customWidth="1"/>
    <col min="12" max="1023" width="21.5" style="732" customWidth="1"/>
    <col min="1024" max="1025" width="13.5" style="732" customWidth="1"/>
    <col min="1026" max="16384" width="10.875" style="722"/>
  </cols>
  <sheetData>
    <row r="1" spans="1:10" ht="16.5" customHeight="1">
      <c r="A1" s="751" t="s">
        <v>1310</v>
      </c>
      <c r="G1" s="768" t="s">
        <v>921</v>
      </c>
      <c r="H1" s="769" t="s">
        <v>1380</v>
      </c>
      <c r="I1" s="770"/>
    </row>
    <row r="2" spans="1:10" ht="18" customHeight="1" thickBot="1">
      <c r="A2" s="750" t="s">
        <v>1312</v>
      </c>
      <c r="B2" s="749" t="s">
        <v>1363</v>
      </c>
      <c r="C2" s="727"/>
      <c r="D2" s="727"/>
      <c r="E2" s="727"/>
      <c r="F2" s="727"/>
      <c r="G2" s="771" t="s">
        <v>1314</v>
      </c>
      <c r="H2" s="772" t="s">
        <v>1381</v>
      </c>
      <c r="I2" s="773"/>
    </row>
    <row r="4" spans="1:10" ht="25.5">
      <c r="A4" s="2303" t="s">
        <v>1403</v>
      </c>
      <c r="B4" s="2303"/>
      <c r="C4" s="2303"/>
      <c r="D4" s="2303"/>
      <c r="E4" s="2303"/>
      <c r="F4" s="2303"/>
      <c r="G4" s="2303"/>
      <c r="H4" s="2303"/>
      <c r="I4" s="2303"/>
      <c r="J4" s="23" t="s">
        <v>105</v>
      </c>
    </row>
    <row r="5" spans="1:10">
      <c r="H5" s="732" t="s">
        <v>1382</v>
      </c>
    </row>
    <row r="6" spans="1:10" ht="17.25" customHeight="1" thickBot="1">
      <c r="A6" s="727"/>
      <c r="B6" s="2291" t="s">
        <v>1404</v>
      </c>
      <c r="C6" s="2291"/>
      <c r="D6" s="2291"/>
      <c r="E6" s="2291"/>
      <c r="F6" s="2291"/>
      <c r="G6" s="2291"/>
      <c r="H6" s="760" t="s">
        <v>1383</v>
      </c>
      <c r="I6" s="749"/>
    </row>
    <row r="7" spans="1:10" ht="24" customHeight="1">
      <c r="A7" s="746" t="s">
        <v>1359</v>
      </c>
      <c r="B7" s="745" t="s">
        <v>1358</v>
      </c>
      <c r="C7" s="2292" t="s">
        <v>1384</v>
      </c>
      <c r="D7" s="2292"/>
      <c r="E7" s="2299" t="s">
        <v>1357</v>
      </c>
      <c r="F7" s="2299"/>
      <c r="G7" s="2299"/>
      <c r="H7" s="2299"/>
      <c r="I7" s="774"/>
    </row>
    <row r="8" spans="1:10" ht="29.25" customHeight="1" thickBot="1">
      <c r="A8" s="775"/>
      <c r="B8" s="744" t="s">
        <v>1355</v>
      </c>
      <c r="C8" s="752" t="s">
        <v>1385</v>
      </c>
      <c r="D8" s="731" t="s">
        <v>1386</v>
      </c>
      <c r="E8" s="776" t="s">
        <v>1387</v>
      </c>
      <c r="F8" s="776" t="s">
        <v>1353</v>
      </c>
      <c r="G8" s="776" t="s">
        <v>1388</v>
      </c>
      <c r="H8" s="777" t="s">
        <v>1351</v>
      </c>
    </row>
    <row r="9" spans="1:10" ht="21" customHeight="1">
      <c r="A9" s="737" t="s">
        <v>1347</v>
      </c>
      <c r="B9" s="740"/>
      <c r="C9" s="804">
        <v>90</v>
      </c>
      <c r="D9" s="806">
        <v>0</v>
      </c>
      <c r="E9" s="807">
        <v>2700000</v>
      </c>
      <c r="F9" s="807">
        <v>2700000</v>
      </c>
      <c r="G9" s="807">
        <v>0</v>
      </c>
      <c r="H9" s="807">
        <v>0</v>
      </c>
    </row>
    <row r="10" spans="1:10" ht="46.5" customHeight="1">
      <c r="A10" s="802" t="s">
        <v>1405</v>
      </c>
      <c r="B10" s="812" t="s">
        <v>1399</v>
      </c>
      <c r="C10" s="808">
        <v>90</v>
      </c>
      <c r="D10" s="809">
        <v>0</v>
      </c>
      <c r="E10" s="811">
        <v>2700000</v>
      </c>
      <c r="F10" s="811">
        <v>2700000</v>
      </c>
      <c r="G10" s="811">
        <v>0</v>
      </c>
      <c r="H10" s="811">
        <v>0</v>
      </c>
    </row>
    <row r="11" spans="1:10" ht="15" customHeight="1">
      <c r="A11" s="736"/>
      <c r="B11" s="740"/>
      <c r="C11" s="739"/>
      <c r="E11" s="756"/>
      <c r="F11" s="756"/>
      <c r="G11" s="756"/>
      <c r="H11" s="778"/>
    </row>
    <row r="12" spans="1:10" ht="48" customHeight="1">
      <c r="A12" s="737"/>
      <c r="B12" s="779"/>
      <c r="C12" s="734"/>
      <c r="D12" s="733"/>
      <c r="E12" s="756"/>
      <c r="F12" s="756"/>
      <c r="G12" s="756"/>
      <c r="H12" s="778"/>
    </row>
    <row r="13" spans="1:10" ht="18" customHeight="1">
      <c r="A13" s="737"/>
      <c r="B13" s="779"/>
      <c r="C13" s="734"/>
      <c r="D13" s="733"/>
      <c r="E13" s="756"/>
      <c r="F13" s="756"/>
      <c r="G13" s="756"/>
      <c r="H13" s="778"/>
    </row>
    <row r="14" spans="1:10" ht="28.5" customHeight="1">
      <c r="A14" s="737"/>
      <c r="B14" s="779"/>
      <c r="C14" s="734"/>
      <c r="D14" s="733"/>
      <c r="E14" s="756"/>
      <c r="F14" s="756"/>
      <c r="G14" s="756"/>
      <c r="H14" s="778"/>
    </row>
    <row r="15" spans="1:10" ht="18" customHeight="1">
      <c r="A15" s="737"/>
      <c r="B15" s="779"/>
      <c r="C15" s="734"/>
      <c r="D15" s="733"/>
      <c r="E15" s="756"/>
      <c r="F15" s="756"/>
      <c r="G15" s="756"/>
      <c r="H15" s="778"/>
    </row>
    <row r="16" spans="1:10" ht="18" customHeight="1">
      <c r="A16" s="737"/>
      <c r="B16" s="779"/>
      <c r="C16" s="734"/>
      <c r="D16" s="733"/>
      <c r="E16" s="756"/>
      <c r="F16" s="756"/>
      <c r="G16" s="756"/>
      <c r="H16" s="778"/>
    </row>
    <row r="17" spans="1:8" ht="9" customHeight="1">
      <c r="A17" s="736"/>
      <c r="B17" s="779"/>
      <c r="C17" s="734"/>
      <c r="D17" s="733"/>
      <c r="E17" s="756"/>
      <c r="F17" s="756"/>
      <c r="G17" s="756"/>
      <c r="H17" s="778"/>
    </row>
    <row r="18" spans="1:8" ht="18" customHeight="1">
      <c r="A18" s="737"/>
      <c r="B18" s="779"/>
      <c r="C18" s="734"/>
      <c r="D18" s="733"/>
      <c r="E18" s="756"/>
      <c r="F18" s="756"/>
      <c r="G18" s="756"/>
      <c r="H18" s="778"/>
    </row>
    <row r="19" spans="1:8" ht="27" customHeight="1">
      <c r="A19" s="737"/>
      <c r="B19" s="779"/>
      <c r="C19" s="734"/>
      <c r="D19" s="733"/>
      <c r="E19" s="756"/>
      <c r="F19" s="756"/>
      <c r="G19" s="756"/>
      <c r="H19" s="778"/>
    </row>
    <row r="20" spans="1:8" ht="18" customHeight="1">
      <c r="A20" s="737"/>
      <c r="B20" s="779"/>
      <c r="C20" s="734"/>
      <c r="D20" s="733"/>
      <c r="E20" s="756"/>
      <c r="F20" s="756"/>
      <c r="G20" s="756"/>
      <c r="H20" s="778"/>
    </row>
    <row r="21" spans="1:8" ht="18" customHeight="1">
      <c r="A21" s="737"/>
      <c r="B21" s="779"/>
      <c r="C21" s="734"/>
      <c r="D21" s="733"/>
      <c r="E21" s="756"/>
      <c r="F21" s="756"/>
      <c r="G21" s="756"/>
      <c r="H21" s="778"/>
    </row>
    <row r="22" spans="1:8" ht="18" customHeight="1">
      <c r="A22" s="737"/>
      <c r="B22" s="779"/>
      <c r="C22" s="734"/>
      <c r="D22" s="733"/>
      <c r="E22" s="756"/>
      <c r="F22" s="756"/>
      <c r="G22" s="756"/>
      <c r="H22" s="778"/>
    </row>
    <row r="23" spans="1:8" ht="9" customHeight="1">
      <c r="A23" s="736"/>
      <c r="B23" s="779"/>
      <c r="C23" s="734"/>
      <c r="D23" s="733"/>
      <c r="E23" s="756"/>
      <c r="F23" s="756"/>
      <c r="G23" s="756"/>
      <c r="H23" s="778"/>
    </row>
    <row r="24" spans="1:8" ht="18" customHeight="1">
      <c r="A24" s="737"/>
      <c r="B24" s="779"/>
      <c r="C24" s="734"/>
      <c r="D24" s="733"/>
      <c r="E24" s="756"/>
      <c r="F24" s="756"/>
      <c r="G24" s="756"/>
      <c r="H24" s="778"/>
    </row>
    <row r="25" spans="1:8" ht="18" customHeight="1">
      <c r="A25" s="737"/>
      <c r="B25" s="779"/>
      <c r="C25" s="734"/>
      <c r="D25" s="733"/>
      <c r="E25" s="756"/>
      <c r="F25" s="756"/>
      <c r="G25" s="756"/>
      <c r="H25" s="778"/>
    </row>
    <row r="26" spans="1:8" ht="18" customHeight="1">
      <c r="A26" s="737"/>
      <c r="B26" s="779"/>
      <c r="C26" s="734"/>
      <c r="D26" s="733"/>
      <c r="E26" s="756"/>
      <c r="F26" s="756"/>
      <c r="G26" s="756"/>
      <c r="H26" s="778"/>
    </row>
    <row r="27" spans="1:8" ht="25.5" customHeight="1">
      <c r="A27" s="737"/>
      <c r="B27" s="779"/>
      <c r="C27" s="734"/>
      <c r="D27" s="733"/>
      <c r="E27" s="756"/>
      <c r="F27" s="756"/>
      <c r="G27" s="756"/>
      <c r="H27" s="778"/>
    </row>
    <row r="28" spans="1:8" ht="18" customHeight="1">
      <c r="A28" s="737"/>
      <c r="B28" s="779"/>
      <c r="C28" s="734"/>
      <c r="D28" s="733"/>
      <c r="E28" s="756"/>
      <c r="F28" s="756"/>
      <c r="G28" s="756"/>
      <c r="H28" s="778"/>
    </row>
    <row r="29" spans="1:8" ht="9" customHeight="1">
      <c r="A29" s="736"/>
      <c r="B29" s="779"/>
      <c r="C29" s="734"/>
      <c r="D29" s="733"/>
      <c r="E29" s="756"/>
      <c r="F29" s="756"/>
      <c r="G29" s="756"/>
      <c r="H29" s="778"/>
    </row>
    <row r="30" spans="1:8" ht="18" customHeight="1">
      <c r="A30" s="737"/>
      <c r="B30" s="779"/>
      <c r="C30" s="734"/>
      <c r="D30" s="733"/>
      <c r="E30" s="756"/>
      <c r="F30" s="756"/>
      <c r="G30" s="756"/>
      <c r="H30" s="778"/>
    </row>
    <row r="31" spans="1:8" ht="18" customHeight="1">
      <c r="A31" s="737"/>
      <c r="B31" s="779"/>
      <c r="C31" s="734"/>
      <c r="D31" s="733"/>
      <c r="E31" s="756"/>
      <c r="F31" s="756"/>
      <c r="G31" s="756"/>
      <c r="H31" s="778"/>
    </row>
    <row r="32" spans="1:8" ht="18" customHeight="1">
      <c r="A32" s="737"/>
      <c r="B32" s="779"/>
      <c r="C32" s="734"/>
      <c r="D32" s="733"/>
      <c r="E32" s="756"/>
      <c r="F32" s="756"/>
      <c r="G32" s="756"/>
      <c r="H32" s="778"/>
    </row>
    <row r="33" spans="1:11" ht="18" customHeight="1">
      <c r="A33" s="737"/>
      <c r="B33" s="779"/>
      <c r="C33" s="734"/>
      <c r="D33" s="733"/>
      <c r="E33" s="756"/>
      <c r="F33" s="756"/>
      <c r="G33" s="756"/>
      <c r="H33" s="778"/>
    </row>
    <row r="34" spans="1:11" ht="18" customHeight="1">
      <c r="A34" s="737"/>
      <c r="B34" s="779"/>
      <c r="C34" s="734"/>
      <c r="D34" s="733"/>
      <c r="E34" s="756"/>
      <c r="F34" s="756"/>
      <c r="G34" s="756"/>
      <c r="H34" s="778"/>
    </row>
    <row r="35" spans="1:11" ht="8.25" customHeight="1" thickBot="1">
      <c r="A35" s="757"/>
      <c r="B35" s="758"/>
      <c r="C35" s="759"/>
      <c r="D35" s="749"/>
      <c r="E35" s="727"/>
      <c r="F35" s="727"/>
      <c r="G35" s="727"/>
      <c r="H35" s="727"/>
      <c r="I35" s="727"/>
    </row>
    <row r="36" spans="1:11" ht="24.75" customHeight="1">
      <c r="A36" s="780" t="s">
        <v>1340</v>
      </c>
      <c r="B36" s="781"/>
      <c r="C36" s="781" t="s">
        <v>1204</v>
      </c>
      <c r="D36" s="781"/>
      <c r="E36" s="780" t="s">
        <v>763</v>
      </c>
      <c r="F36" s="782"/>
      <c r="G36" s="783" t="s">
        <v>1341</v>
      </c>
      <c r="I36" s="784"/>
    </row>
    <row r="37" spans="1:11" ht="21" customHeight="1">
      <c r="A37" s="785"/>
      <c r="B37" s="785"/>
      <c r="C37" s="780"/>
      <c r="D37" s="781"/>
      <c r="E37" s="780" t="s">
        <v>765</v>
      </c>
      <c r="F37" s="786"/>
      <c r="G37" s="786"/>
      <c r="H37" s="787"/>
      <c r="I37" s="784"/>
    </row>
    <row r="38" spans="1:11" ht="15.95" customHeight="1">
      <c r="A38" s="788"/>
      <c r="B38" s="788"/>
      <c r="C38" s="788"/>
      <c r="D38" s="788"/>
      <c r="E38" s="789"/>
      <c r="F38" s="789"/>
      <c r="G38" s="2304" t="s">
        <v>1406</v>
      </c>
      <c r="H38" s="2304"/>
      <c r="I38" s="784"/>
    </row>
    <row r="39" spans="1:11" ht="15.95" customHeight="1">
      <c r="A39" s="790" t="s">
        <v>1389</v>
      </c>
      <c r="B39" s="790"/>
      <c r="C39" s="788"/>
      <c r="D39" s="788"/>
      <c r="E39" s="789"/>
      <c r="F39" s="789"/>
      <c r="G39" s="790"/>
      <c r="H39" s="791"/>
      <c r="I39" s="784"/>
    </row>
    <row r="40" spans="1:11" ht="15.95" customHeight="1">
      <c r="A40" s="790" t="s">
        <v>1379</v>
      </c>
      <c r="B40" s="788"/>
      <c r="C40" s="788"/>
      <c r="D40" s="788"/>
      <c r="E40" s="788"/>
      <c r="F40" s="788"/>
      <c r="G40" s="788"/>
      <c r="H40" s="792"/>
      <c r="I40" s="767"/>
      <c r="J40" s="767"/>
      <c r="K40" s="767"/>
    </row>
  </sheetData>
  <mergeCells count="5">
    <mergeCell ref="A4:I4"/>
    <mergeCell ref="B6:G6"/>
    <mergeCell ref="C7:D7"/>
    <mergeCell ref="E7:H7"/>
    <mergeCell ref="G38:H38"/>
  </mergeCells>
  <phoneticPr fontId="3" type="noConversion"/>
  <hyperlinks>
    <hyperlink ref="J4" location="預告統計資料發布時間表!A1" display="回發布時間表" xr:uid="{1B299D67-27CF-437E-8466-7FBC3E6DA40D}"/>
  </hyperlinks>
  <pageMargins left="0.43333333333333302" right="0.196527777777778" top="0.47222222222222199" bottom="0.31527777777777799" header="0.47222222222222199" footer="0.31527777777777799"/>
  <pageSetup paperSize="9" scale="73" firstPageNumber="0" orientation="landscape" horizontalDpi="300" verticalDpi="300" r:id="rId1"/>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170EC-9E9C-4C48-8041-278EF13DB871}">
  <dimension ref="A2:AMJ39"/>
  <sheetViews>
    <sheetView workbookViewId="0">
      <selection activeCell="J6" sqref="J6"/>
    </sheetView>
  </sheetViews>
  <sheetFormatPr defaultColWidth="10.375" defaultRowHeight="16.5"/>
  <cols>
    <col min="1" max="1" width="12.75" style="1461" customWidth="1"/>
    <col min="2" max="2" width="13.25" style="1461" customWidth="1"/>
    <col min="3" max="9" width="17.75" style="1461" customWidth="1"/>
    <col min="10" max="10" width="16.625" style="1461" customWidth="1"/>
    <col min="11" max="1024" width="10.375" style="1461" customWidth="1"/>
    <col min="1025" max="1025" width="10.375" style="1493" customWidth="1"/>
    <col min="1026" max="16384" width="10.375" style="1493"/>
  </cols>
  <sheetData>
    <row r="2" spans="1:10">
      <c r="A2" s="1462" t="s">
        <v>2182</v>
      </c>
      <c r="G2" s="1463" t="s">
        <v>921</v>
      </c>
      <c r="H2" s="2311" t="s">
        <v>2183</v>
      </c>
      <c r="I2" s="2311"/>
      <c r="J2" s="2311"/>
    </row>
    <row r="3" spans="1:10">
      <c r="A3" s="1462" t="s">
        <v>2184</v>
      </c>
      <c r="B3" s="2312" t="s">
        <v>2185</v>
      </c>
      <c r="C3" s="2312"/>
      <c r="D3" s="1464"/>
      <c r="E3" s="1464"/>
      <c r="F3" s="1464"/>
      <c r="G3" s="1465" t="s">
        <v>2186</v>
      </c>
      <c r="H3" s="1466" t="s">
        <v>2187</v>
      </c>
      <c r="I3" s="1467"/>
      <c r="J3" s="1468"/>
    </row>
    <row r="4" spans="1:10">
      <c r="A4" s="1469"/>
      <c r="B4" s="1469"/>
      <c r="J4" s="1470"/>
    </row>
    <row r="5" spans="1:10" ht="17.25">
      <c r="A5" s="2308" t="s">
        <v>2188</v>
      </c>
      <c r="B5" s="2308"/>
      <c r="C5" s="2308"/>
      <c r="D5" s="2308"/>
      <c r="E5" s="2308"/>
      <c r="F5" s="2308"/>
      <c r="G5" s="2308"/>
      <c r="H5" s="2308"/>
      <c r="I5" s="2308"/>
      <c r="J5" s="2308"/>
    </row>
    <row r="6" spans="1:10">
      <c r="A6" s="1469"/>
      <c r="B6" s="1469"/>
      <c r="J6" s="23" t="s">
        <v>105</v>
      </c>
    </row>
    <row r="7" spans="1:10">
      <c r="A7" s="1469"/>
      <c r="B7" s="1469"/>
    </row>
    <row r="8" spans="1:10" ht="16.149999999999999" customHeight="1">
      <c r="A8" s="1469"/>
      <c r="C8" s="1471"/>
      <c r="D8" s="2313" t="s">
        <v>2189</v>
      </c>
      <c r="E8" s="2313"/>
      <c r="F8" s="2313"/>
      <c r="G8" s="2313"/>
      <c r="H8" s="2313"/>
      <c r="I8" s="1471"/>
      <c r="J8" s="1471" t="s">
        <v>1685</v>
      </c>
    </row>
    <row r="9" spans="1:10" ht="22.5" customHeight="1">
      <c r="A9" s="2314" t="s">
        <v>2190</v>
      </c>
      <c r="B9" s="2314"/>
      <c r="C9" s="1472"/>
      <c r="D9" s="2314" t="s">
        <v>2191</v>
      </c>
      <c r="E9" s="2314"/>
      <c r="F9" s="2314"/>
      <c r="G9" s="2314"/>
      <c r="H9" s="2314"/>
      <c r="I9" s="2314"/>
      <c r="J9" s="1472"/>
    </row>
    <row r="10" spans="1:10" ht="21.75" customHeight="1">
      <c r="A10" s="2314"/>
      <c r="B10" s="2314"/>
      <c r="C10" s="1473" t="s">
        <v>1322</v>
      </c>
      <c r="D10" s="2315" t="s">
        <v>1292</v>
      </c>
      <c r="E10" s="2315" t="s">
        <v>2192</v>
      </c>
      <c r="F10" s="2315"/>
      <c r="G10" s="2315"/>
      <c r="H10" s="2315"/>
      <c r="I10" s="2314" t="s">
        <v>2193</v>
      </c>
      <c r="J10" s="1474" t="s">
        <v>2194</v>
      </c>
    </row>
    <row r="11" spans="1:10" ht="23.25" customHeight="1">
      <c r="A11" s="2314"/>
      <c r="B11" s="2314"/>
      <c r="C11" s="1475"/>
      <c r="D11" s="2315"/>
      <c r="E11" s="1476" t="s">
        <v>1563</v>
      </c>
      <c r="F11" s="1476" t="s">
        <v>2195</v>
      </c>
      <c r="G11" s="1476" t="s">
        <v>2196</v>
      </c>
      <c r="H11" s="1476" t="s">
        <v>2197</v>
      </c>
      <c r="I11" s="2314"/>
      <c r="J11" s="1477"/>
    </row>
    <row r="12" spans="1:10" ht="19.899999999999999" customHeight="1">
      <c r="A12" s="2310" t="s">
        <v>1834</v>
      </c>
      <c r="B12" s="2310"/>
      <c r="C12" s="1478">
        <v>1037.45</v>
      </c>
      <c r="D12" s="1479">
        <v>1037.45</v>
      </c>
      <c r="E12" s="1479">
        <v>650.58000000000004</v>
      </c>
      <c r="F12" s="1479">
        <v>0</v>
      </c>
      <c r="G12" s="1479">
        <v>43.09</v>
      </c>
      <c r="H12" s="1479">
        <v>607.49</v>
      </c>
      <c r="I12" s="1479">
        <v>386.87</v>
      </c>
      <c r="J12" s="1479">
        <v>0</v>
      </c>
    </row>
    <row r="13" spans="1:10" ht="19.899999999999999" customHeight="1">
      <c r="A13" s="2306"/>
      <c r="B13" s="2306"/>
      <c r="C13" s="1480"/>
      <c r="D13" s="1481"/>
      <c r="E13" s="1481"/>
      <c r="F13" s="1481"/>
      <c r="G13" s="1481"/>
      <c r="H13" s="1481"/>
      <c r="I13" s="1481"/>
      <c r="J13" s="1482"/>
    </row>
    <row r="14" spans="1:10" ht="19.899999999999999" customHeight="1">
      <c r="A14" s="2306"/>
      <c r="B14" s="2306"/>
      <c r="C14" s="1483"/>
      <c r="D14" s="1483"/>
      <c r="E14" s="1483"/>
      <c r="F14" s="1483"/>
      <c r="G14" s="1483"/>
      <c r="H14" s="1483"/>
      <c r="I14" s="1483"/>
      <c r="J14" s="1484"/>
    </row>
    <row r="15" spans="1:10" ht="19.899999999999999" customHeight="1">
      <c r="A15" s="2306"/>
      <c r="B15" s="2306"/>
      <c r="C15" s="1485"/>
      <c r="D15" s="1486"/>
      <c r="E15" s="1486"/>
      <c r="F15" s="1486"/>
      <c r="G15" s="1486"/>
      <c r="H15" s="1486"/>
      <c r="I15" s="1486"/>
      <c r="J15" s="1486"/>
    </row>
    <row r="16" spans="1:10" ht="19.899999999999999" customHeight="1">
      <c r="A16" s="2306"/>
      <c r="B16" s="2306"/>
      <c r="C16" s="1483"/>
      <c r="D16" s="1483"/>
      <c r="E16" s="1483"/>
      <c r="F16" s="1483"/>
      <c r="G16" s="1483"/>
      <c r="H16" s="1483"/>
      <c r="I16" s="1483"/>
      <c r="J16" s="1484"/>
    </row>
    <row r="17" spans="1:10" ht="19.899999999999999" customHeight="1">
      <c r="A17" s="2306"/>
      <c r="B17" s="2306"/>
      <c r="C17" s="1483"/>
      <c r="D17" s="1483"/>
      <c r="E17" s="1483"/>
      <c r="F17" s="1483"/>
      <c r="G17" s="1483"/>
      <c r="H17" s="1483"/>
      <c r="I17" s="1483"/>
      <c r="J17" s="1484"/>
    </row>
    <row r="18" spans="1:10" ht="19.899999999999999" customHeight="1">
      <c r="A18" s="2306"/>
      <c r="B18" s="2306"/>
      <c r="C18" s="1483"/>
      <c r="D18" s="1483"/>
      <c r="E18" s="1483"/>
      <c r="F18" s="1483"/>
      <c r="G18" s="1483"/>
      <c r="H18" s="1483"/>
      <c r="I18" s="1483"/>
      <c r="J18" s="1484"/>
    </row>
    <row r="19" spans="1:10" ht="19.899999999999999" customHeight="1">
      <c r="A19" s="2306"/>
      <c r="B19" s="2306"/>
      <c r="C19" s="1483"/>
      <c r="D19" s="1483"/>
      <c r="E19" s="1483"/>
      <c r="F19" s="1483"/>
      <c r="G19" s="1483"/>
      <c r="H19" s="1483"/>
      <c r="I19" s="1483"/>
      <c r="J19" s="1484"/>
    </row>
    <row r="20" spans="1:10" ht="19.899999999999999" customHeight="1">
      <c r="A20" s="2306"/>
      <c r="B20" s="2306"/>
      <c r="C20" s="1483"/>
      <c r="D20" s="1483"/>
      <c r="E20" s="1483"/>
      <c r="F20" s="1483"/>
      <c r="G20" s="1483"/>
      <c r="H20" s="1483"/>
      <c r="I20" s="1483"/>
      <c r="J20" s="1484"/>
    </row>
    <row r="21" spans="1:10" ht="19.899999999999999" customHeight="1">
      <c r="A21" s="2306"/>
      <c r="B21" s="2306"/>
      <c r="C21" s="1483"/>
      <c r="D21" s="1483"/>
      <c r="E21" s="1483"/>
      <c r="F21" s="1483"/>
      <c r="G21" s="1483"/>
      <c r="H21" s="1483"/>
      <c r="I21" s="1483"/>
      <c r="J21" s="1484"/>
    </row>
    <row r="22" spans="1:10" ht="19.899999999999999" customHeight="1">
      <c r="A22" s="2306"/>
      <c r="B22" s="2306"/>
      <c r="C22" s="1483"/>
      <c r="D22" s="1483"/>
      <c r="E22" s="1483"/>
      <c r="F22" s="1483"/>
      <c r="G22" s="1483"/>
      <c r="H22" s="1483"/>
      <c r="I22" s="1483"/>
      <c r="J22" s="1484"/>
    </row>
    <row r="23" spans="1:10" ht="19.899999999999999" customHeight="1">
      <c r="A23" s="2306"/>
      <c r="B23" s="2306"/>
      <c r="C23" s="1483"/>
      <c r="D23" s="1484"/>
      <c r="E23" s="1484"/>
      <c r="F23" s="1484"/>
      <c r="G23" s="1484"/>
      <c r="H23" s="1484"/>
      <c r="I23" s="1484"/>
      <c r="J23" s="1484"/>
    </row>
    <row r="24" spans="1:10" ht="19.899999999999999" customHeight="1">
      <c r="A24" s="2306"/>
      <c r="B24" s="2306"/>
      <c r="C24" s="1483"/>
      <c r="D24" s="1483"/>
      <c r="E24" s="1483"/>
      <c r="F24" s="1483"/>
      <c r="G24" s="1483"/>
      <c r="H24" s="1483"/>
      <c r="I24" s="1483"/>
      <c r="J24" s="1484"/>
    </row>
    <row r="25" spans="1:10" ht="19.899999999999999" customHeight="1">
      <c r="A25" s="2306"/>
      <c r="B25" s="2306"/>
      <c r="C25" s="1483"/>
      <c r="D25" s="1483"/>
      <c r="E25" s="1483"/>
      <c r="F25" s="1483"/>
      <c r="G25" s="1483"/>
      <c r="H25" s="1483"/>
      <c r="I25" s="1483"/>
      <c r="J25" s="1484"/>
    </row>
    <row r="26" spans="1:10" ht="19.899999999999999" customHeight="1">
      <c r="A26" s="2306"/>
      <c r="B26" s="2306"/>
      <c r="C26" s="1483"/>
      <c r="D26" s="1483"/>
      <c r="E26" s="1483"/>
      <c r="F26" s="1483"/>
      <c r="G26" s="1483"/>
      <c r="H26" s="1483"/>
      <c r="I26" s="1483"/>
      <c r="J26" s="1484"/>
    </row>
    <row r="27" spans="1:10" ht="19.899999999999999" customHeight="1">
      <c r="A27" s="2306"/>
      <c r="B27" s="2306"/>
      <c r="C27" s="1483"/>
      <c r="D27" s="1483"/>
      <c r="E27" s="1483"/>
      <c r="F27" s="1483"/>
      <c r="G27" s="1483"/>
      <c r="H27" s="1483"/>
      <c r="I27" s="1483"/>
      <c r="J27" s="1484"/>
    </row>
    <row r="28" spans="1:10" ht="19.899999999999999" customHeight="1">
      <c r="A28" s="2306"/>
      <c r="B28" s="2306"/>
      <c r="C28" s="1483"/>
      <c r="D28" s="1483"/>
      <c r="E28" s="1483"/>
      <c r="F28" s="1483"/>
      <c r="G28" s="1483"/>
      <c r="H28" s="1483"/>
      <c r="I28" s="1483"/>
      <c r="J28" s="1484"/>
    </row>
    <row r="29" spans="1:10" ht="19.899999999999999" customHeight="1">
      <c r="A29" s="2306"/>
      <c r="B29" s="2306"/>
      <c r="C29" s="1483"/>
      <c r="D29" s="1483"/>
      <c r="E29" s="1483"/>
      <c r="F29" s="1483"/>
      <c r="G29" s="1483"/>
      <c r="H29" s="1483"/>
      <c r="I29" s="1483"/>
      <c r="J29" s="1484"/>
    </row>
    <row r="30" spans="1:10" ht="19.899999999999999" customHeight="1">
      <c r="A30" s="2306"/>
      <c r="B30" s="2306"/>
      <c r="C30" s="1483"/>
      <c r="D30" s="1483"/>
      <c r="E30" s="1483"/>
      <c r="F30" s="1483"/>
      <c r="G30" s="1483"/>
      <c r="H30" s="1483"/>
      <c r="I30" s="1483"/>
      <c r="J30" s="1484"/>
    </row>
    <row r="31" spans="1:10" ht="19.899999999999999" customHeight="1">
      <c r="A31" s="2306"/>
      <c r="B31" s="2306"/>
      <c r="C31" s="1483"/>
      <c r="D31" s="1483"/>
      <c r="E31" s="1483"/>
      <c r="F31" s="1483"/>
      <c r="G31" s="1483"/>
      <c r="H31" s="1483"/>
      <c r="I31" s="1483"/>
      <c r="J31" s="1484"/>
    </row>
    <row r="32" spans="1:10" ht="19.899999999999999" customHeight="1">
      <c r="A32" s="2306"/>
      <c r="B32" s="2306"/>
      <c r="C32" s="1483"/>
      <c r="D32" s="1483"/>
      <c r="E32" s="1483"/>
      <c r="F32" s="1483"/>
      <c r="G32" s="1483"/>
      <c r="H32" s="1483"/>
      <c r="I32" s="1483"/>
      <c r="J32" s="1484"/>
    </row>
    <row r="33" spans="1:11" ht="19.899999999999999" customHeight="1">
      <c r="A33" s="2307"/>
      <c r="B33" s="2307"/>
      <c r="C33" s="1487"/>
      <c r="D33" s="1487"/>
      <c r="E33" s="1487"/>
      <c r="F33" s="1487"/>
      <c r="G33" s="1487"/>
      <c r="H33" s="1487"/>
      <c r="I33" s="1487"/>
      <c r="J33" s="1488"/>
    </row>
    <row r="34" spans="1:11" ht="9.6" customHeight="1">
      <c r="A34" s="1469"/>
      <c r="B34" s="1469"/>
      <c r="C34" s="1489"/>
      <c r="D34" s="1489"/>
      <c r="E34" s="1489"/>
      <c r="F34" s="1489"/>
      <c r="G34" s="1489"/>
      <c r="H34" s="1489"/>
      <c r="I34" s="1489"/>
    </row>
    <row r="35" spans="1:11" s="1493" customFormat="1" ht="17.25">
      <c r="A35" s="1490" t="s">
        <v>1203</v>
      </c>
      <c r="B35" s="1491"/>
      <c r="C35" s="1492" t="s">
        <v>1204</v>
      </c>
      <c r="E35" s="1494" t="s">
        <v>2198</v>
      </c>
      <c r="G35" s="2308" t="s">
        <v>2199</v>
      </c>
      <c r="H35" s="2308"/>
      <c r="I35" s="2309" t="s">
        <v>2200</v>
      </c>
      <c r="J35" s="2309"/>
      <c r="K35" s="1491"/>
    </row>
    <row r="36" spans="1:11" s="1493" customFormat="1" ht="17.25">
      <c r="A36" s="2305"/>
      <c r="B36" s="2305"/>
      <c r="C36" s="1495"/>
      <c r="D36" s="1491"/>
      <c r="E36" s="1494" t="s">
        <v>1758</v>
      </c>
      <c r="H36" s="1491"/>
    </row>
    <row r="37" spans="1:11">
      <c r="H37" s="1471"/>
    </row>
    <row r="38" spans="1:11" s="1498" customFormat="1">
      <c r="A38" s="1496" t="s">
        <v>2201</v>
      </c>
      <c r="B38" s="1496"/>
      <c r="C38" s="1496"/>
      <c r="D38" s="1496"/>
      <c r="E38" s="1496"/>
      <c r="F38" s="1496"/>
      <c r="G38" s="1496"/>
      <c r="H38" s="1497"/>
    </row>
    <row r="39" spans="1:11" s="1500" customFormat="1">
      <c r="A39" s="1499" t="s">
        <v>2202</v>
      </c>
      <c r="B39" s="1499"/>
      <c r="C39" s="1499"/>
      <c r="D39" s="1499"/>
      <c r="E39" s="1499"/>
      <c r="F39" s="1499"/>
      <c r="G39" s="1499"/>
      <c r="H39" s="1499"/>
    </row>
  </sheetData>
  <mergeCells count="34">
    <mergeCell ref="H2:J2"/>
    <mergeCell ref="B3:C3"/>
    <mergeCell ref="A5:J5"/>
    <mergeCell ref="D8:H8"/>
    <mergeCell ref="A9:B11"/>
    <mergeCell ref="D9:I9"/>
    <mergeCell ref="D10:D11"/>
    <mergeCell ref="E10:H10"/>
    <mergeCell ref="I10:I11"/>
    <mergeCell ref="A23:B23"/>
    <mergeCell ref="A12:B12"/>
    <mergeCell ref="A13:B13"/>
    <mergeCell ref="A14:B14"/>
    <mergeCell ref="A15:B15"/>
    <mergeCell ref="A16:B16"/>
    <mergeCell ref="A17:B17"/>
    <mergeCell ref="A18:B18"/>
    <mergeCell ref="A19:B19"/>
    <mergeCell ref="A20:B20"/>
    <mergeCell ref="A21:B21"/>
    <mergeCell ref="A22:B22"/>
    <mergeCell ref="G35:H35"/>
    <mergeCell ref="I35:J35"/>
    <mergeCell ref="A24:B24"/>
    <mergeCell ref="A25:B25"/>
    <mergeCell ref="A26:B26"/>
    <mergeCell ref="A27:B27"/>
    <mergeCell ref="A28:B28"/>
    <mergeCell ref="A29:B29"/>
    <mergeCell ref="A36:B36"/>
    <mergeCell ref="A30:B30"/>
    <mergeCell ref="A31:B31"/>
    <mergeCell ref="A32:B32"/>
    <mergeCell ref="A33:B33"/>
  </mergeCells>
  <phoneticPr fontId="3" type="noConversion"/>
  <hyperlinks>
    <hyperlink ref="J6" location="預告統計資料發布時間表!A1" display="回發布時間表" xr:uid="{96742506-18C8-405A-AA72-450902AED3D6}"/>
  </hyperlinks>
  <printOptions horizontalCentered="1"/>
  <pageMargins left="0.78740157480314998" right="0.39370078740157505" top="0.98385826771653595" bottom="0.19645669291338602" header="0.59015748031496096" footer="0.19645669291338602"/>
  <pageSetup paperSize="0" scale="70" fitToWidth="0" fitToHeight="0" orientation="landscape" horizontalDpi="0" verticalDpi="0" copies="0"/>
  <headerFooter alignWithMargins="0">
    <oddFooter>&amp;C&amp;10- 22 -</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62412-B049-4FDA-88D9-C57F2DCC38BC}">
  <dimension ref="A1:IW30"/>
  <sheetViews>
    <sheetView zoomScaleNormal="100" workbookViewId="0">
      <selection activeCell="V4" sqref="V4"/>
    </sheetView>
  </sheetViews>
  <sheetFormatPr defaultRowHeight="14.25"/>
  <cols>
    <col min="1" max="1" width="7" style="960" customWidth="1"/>
    <col min="2" max="4" width="5.75" style="960" customWidth="1"/>
    <col min="5" max="20" width="5.5" style="960" customWidth="1"/>
    <col min="21" max="21" width="7.875" style="960" customWidth="1"/>
    <col min="22" max="22" width="11" style="960" customWidth="1"/>
    <col min="23" max="257" width="8.75" style="960" customWidth="1"/>
    <col min="258" max="1025" width="8.75" style="979" customWidth="1"/>
    <col min="1026" max="16384" width="9" style="979"/>
  </cols>
  <sheetData>
    <row r="1" spans="1:22" s="958" customFormat="1" ht="12.95" customHeight="1">
      <c r="A1" s="957" t="s">
        <v>1270</v>
      </c>
      <c r="B1" s="2321"/>
      <c r="C1" s="2321"/>
      <c r="D1" s="2321"/>
      <c r="S1" s="2317" t="s">
        <v>921</v>
      </c>
      <c r="T1" s="2317"/>
      <c r="U1" s="2317" t="s">
        <v>1548</v>
      </c>
      <c r="V1" s="2317"/>
    </row>
    <row r="2" spans="1:22" s="958" customFormat="1" ht="12.95" customHeight="1">
      <c r="A2" s="957" t="s">
        <v>1549</v>
      </c>
      <c r="B2" s="959" t="s">
        <v>1550</v>
      </c>
      <c r="C2" s="959"/>
      <c r="D2" s="959"/>
      <c r="E2" s="959"/>
      <c r="F2" s="959"/>
      <c r="G2" s="959"/>
      <c r="H2" s="959"/>
      <c r="I2" s="959"/>
      <c r="J2" s="959"/>
      <c r="K2" s="959"/>
      <c r="L2" s="959"/>
      <c r="M2" s="959"/>
      <c r="N2" s="959"/>
      <c r="O2" s="959"/>
      <c r="P2" s="959"/>
      <c r="Q2" s="959"/>
      <c r="R2" s="959"/>
      <c r="S2" s="2317" t="s">
        <v>1249</v>
      </c>
      <c r="T2" s="2317"/>
      <c r="U2" s="2323" t="s">
        <v>1551</v>
      </c>
      <c r="V2" s="2323"/>
    </row>
    <row r="3" spans="1:22" ht="23.25" customHeight="1">
      <c r="G3" s="2324" t="s">
        <v>1552</v>
      </c>
      <c r="H3" s="2325"/>
      <c r="I3" s="2325"/>
      <c r="J3" s="2325"/>
      <c r="K3" s="2325"/>
      <c r="L3" s="2325"/>
      <c r="M3" s="2325"/>
      <c r="N3" s="2325"/>
      <c r="O3" s="2325"/>
    </row>
    <row r="4" spans="1:22" ht="12" customHeight="1">
      <c r="J4" s="2322" t="s">
        <v>1595</v>
      </c>
      <c r="K4" s="2322"/>
      <c r="L4" s="2322"/>
      <c r="V4" s="23" t="s">
        <v>105</v>
      </c>
    </row>
    <row r="5" spans="1:22" ht="12" customHeight="1">
      <c r="A5" s="961"/>
      <c r="B5" s="961"/>
      <c r="C5" s="961"/>
      <c r="D5" s="961"/>
      <c r="E5" s="961"/>
      <c r="F5" s="961"/>
      <c r="G5" s="961"/>
      <c r="H5" s="961"/>
      <c r="I5" s="961"/>
      <c r="J5" s="961"/>
      <c r="K5" s="961"/>
      <c r="L5" s="961"/>
      <c r="M5" s="961"/>
      <c r="N5" s="961"/>
      <c r="O5" s="961"/>
      <c r="P5" s="961"/>
      <c r="Q5" s="961"/>
      <c r="R5" s="961"/>
      <c r="S5" s="961"/>
      <c r="T5" s="961"/>
      <c r="U5" s="962" t="s">
        <v>1554</v>
      </c>
      <c r="V5" s="963" t="s">
        <v>1555</v>
      </c>
    </row>
    <row r="6" spans="1:22" s="958" customFormat="1" ht="15.75" customHeight="1">
      <c r="A6" s="2316" t="s">
        <v>1556</v>
      </c>
      <c r="B6" s="2317" t="s">
        <v>1557</v>
      </c>
      <c r="C6" s="2317"/>
      <c r="D6" s="2317"/>
      <c r="E6" s="2317" t="s">
        <v>1558</v>
      </c>
      <c r="F6" s="2317"/>
      <c r="G6" s="2317"/>
      <c r="H6" s="2317"/>
      <c r="I6" s="2317"/>
      <c r="J6" s="2317"/>
      <c r="K6" s="2317"/>
      <c r="L6" s="2317"/>
      <c r="M6" s="2317"/>
      <c r="N6" s="2317" t="s">
        <v>1559</v>
      </c>
      <c r="O6" s="2317"/>
      <c r="P6" s="2317"/>
      <c r="Q6" s="2317"/>
      <c r="R6" s="2317"/>
      <c r="S6" s="2317"/>
      <c r="T6" s="2317"/>
      <c r="U6" s="2317"/>
      <c r="V6" s="2318"/>
    </row>
    <row r="7" spans="1:22" s="958" customFormat="1" ht="15.75" customHeight="1">
      <c r="A7" s="2316"/>
      <c r="B7" s="2317" t="s">
        <v>1560</v>
      </c>
      <c r="C7" s="2317" t="s">
        <v>1561</v>
      </c>
      <c r="D7" s="2317" t="s">
        <v>1562</v>
      </c>
      <c r="E7" s="2317" t="s">
        <v>1560</v>
      </c>
      <c r="F7" s="2317"/>
      <c r="G7" s="2317"/>
      <c r="H7" s="2317" t="s">
        <v>1560</v>
      </c>
      <c r="I7" s="2319" t="s">
        <v>1561</v>
      </c>
      <c r="J7" s="2319"/>
      <c r="K7" s="2317" t="s">
        <v>1560</v>
      </c>
      <c r="L7" s="2319" t="s">
        <v>1562</v>
      </c>
      <c r="M7" s="2319"/>
      <c r="N7" s="2317" t="s">
        <v>1560</v>
      </c>
      <c r="O7" s="2317"/>
      <c r="P7" s="2317"/>
      <c r="Q7" s="2317" t="s">
        <v>1560</v>
      </c>
      <c r="R7" s="2319" t="s">
        <v>1561</v>
      </c>
      <c r="S7" s="2319"/>
      <c r="T7" s="2317" t="s">
        <v>1560</v>
      </c>
      <c r="U7" s="2319" t="s">
        <v>1562</v>
      </c>
      <c r="V7" s="2320"/>
    </row>
    <row r="8" spans="1:22" s="958" customFormat="1" ht="27" customHeight="1">
      <c r="A8" s="2316"/>
      <c r="B8" s="2317"/>
      <c r="C8" s="2317"/>
      <c r="D8" s="2317"/>
      <c r="E8" s="957" t="s">
        <v>1563</v>
      </c>
      <c r="F8" s="957" t="s">
        <v>1564</v>
      </c>
      <c r="G8" s="964" t="s">
        <v>1565</v>
      </c>
      <c r="H8" s="2317"/>
      <c r="I8" s="964" t="s">
        <v>1564</v>
      </c>
      <c r="J8" s="964" t="s">
        <v>1565</v>
      </c>
      <c r="K8" s="2317"/>
      <c r="L8" s="964" t="s">
        <v>1564</v>
      </c>
      <c r="M8" s="964" t="s">
        <v>1565</v>
      </c>
      <c r="N8" s="957" t="s">
        <v>1563</v>
      </c>
      <c r="O8" s="957" t="s">
        <v>1564</v>
      </c>
      <c r="P8" s="964" t="s">
        <v>1565</v>
      </c>
      <c r="Q8" s="2317"/>
      <c r="R8" s="964" t="s">
        <v>1564</v>
      </c>
      <c r="S8" s="964" t="s">
        <v>1565</v>
      </c>
      <c r="T8" s="2317"/>
      <c r="U8" s="964" t="s">
        <v>1564</v>
      </c>
      <c r="V8" s="965" t="s">
        <v>1565</v>
      </c>
    </row>
    <row r="9" spans="1:22" s="958" customFormat="1" ht="15" customHeight="1">
      <c r="A9" s="966" t="s">
        <v>1557</v>
      </c>
      <c r="B9" s="969" t="str">
        <f>[2]續!$B$10</f>
        <v>–</v>
      </c>
      <c r="C9" s="967" t="str">
        <f t="shared" ref="C9:V10" si="0">$B$10</f>
        <v>–</v>
      </c>
      <c r="D9" s="967" t="str">
        <f t="shared" si="0"/>
        <v>–</v>
      </c>
      <c r="E9" s="967" t="str">
        <f t="shared" si="0"/>
        <v>–</v>
      </c>
      <c r="F9" s="967" t="str">
        <f t="shared" si="0"/>
        <v>–</v>
      </c>
      <c r="G9" s="967" t="str">
        <f t="shared" si="0"/>
        <v>–</v>
      </c>
      <c r="H9" s="967" t="str">
        <f t="shared" si="0"/>
        <v>–</v>
      </c>
      <c r="I9" s="967" t="str">
        <f t="shared" si="0"/>
        <v>–</v>
      </c>
      <c r="J9" s="967" t="str">
        <f t="shared" si="0"/>
        <v>–</v>
      </c>
      <c r="K9" s="967" t="str">
        <f t="shared" si="0"/>
        <v>–</v>
      </c>
      <c r="L9" s="967" t="str">
        <f t="shared" si="0"/>
        <v>–</v>
      </c>
      <c r="M9" s="967" t="str">
        <f t="shared" si="0"/>
        <v>–</v>
      </c>
      <c r="N9" s="967" t="str">
        <f t="shared" si="0"/>
        <v>–</v>
      </c>
      <c r="O9" s="967" t="str">
        <f t="shared" si="0"/>
        <v>–</v>
      </c>
      <c r="P9" s="967" t="str">
        <f t="shared" si="0"/>
        <v>–</v>
      </c>
      <c r="Q9" s="967" t="str">
        <f t="shared" si="0"/>
        <v>–</v>
      </c>
      <c r="R9" s="967" t="str">
        <f t="shared" si="0"/>
        <v>–</v>
      </c>
      <c r="S9" s="967" t="str">
        <f t="shared" si="0"/>
        <v>–</v>
      </c>
      <c r="T9" s="967" t="str">
        <f t="shared" si="0"/>
        <v>–</v>
      </c>
      <c r="U9" s="967" t="str">
        <f t="shared" si="0"/>
        <v>–</v>
      </c>
      <c r="V9" s="970" t="str">
        <f t="shared" si="0"/>
        <v>–</v>
      </c>
    </row>
    <row r="10" spans="1:22" ht="15" customHeight="1">
      <c r="A10" s="968" t="s">
        <v>1566</v>
      </c>
      <c r="B10" s="969" t="str">
        <f>[2]續!$B$10</f>
        <v>–</v>
      </c>
      <c r="C10" s="967" t="str">
        <f t="shared" si="0"/>
        <v>–</v>
      </c>
      <c r="D10" s="967" t="str">
        <f t="shared" si="0"/>
        <v>–</v>
      </c>
      <c r="E10" s="967" t="str">
        <f t="shared" si="0"/>
        <v>–</v>
      </c>
      <c r="F10" s="967" t="str">
        <f t="shared" si="0"/>
        <v>–</v>
      </c>
      <c r="G10" s="967" t="str">
        <f t="shared" si="0"/>
        <v>–</v>
      </c>
      <c r="H10" s="967" t="str">
        <f t="shared" si="0"/>
        <v>–</v>
      </c>
      <c r="I10" s="967" t="str">
        <f t="shared" si="0"/>
        <v>–</v>
      </c>
      <c r="J10" s="967" t="str">
        <f t="shared" si="0"/>
        <v>–</v>
      </c>
      <c r="K10" s="967" t="str">
        <f t="shared" si="0"/>
        <v>–</v>
      </c>
      <c r="L10" s="967" t="str">
        <f t="shared" si="0"/>
        <v>–</v>
      </c>
      <c r="M10" s="967" t="str">
        <f t="shared" si="0"/>
        <v>–</v>
      </c>
      <c r="N10" s="967" t="str">
        <f t="shared" si="0"/>
        <v>–</v>
      </c>
      <c r="O10" s="967" t="str">
        <f t="shared" si="0"/>
        <v>–</v>
      </c>
      <c r="P10" s="967" t="str">
        <f t="shared" si="0"/>
        <v>–</v>
      </c>
      <c r="Q10" s="967" t="str">
        <f t="shared" si="0"/>
        <v>–</v>
      </c>
      <c r="R10" s="967" t="str">
        <f t="shared" si="0"/>
        <v>–</v>
      </c>
      <c r="S10" s="967" t="str">
        <f t="shared" si="0"/>
        <v>–</v>
      </c>
      <c r="T10" s="967" t="str">
        <f t="shared" si="0"/>
        <v>–</v>
      </c>
      <c r="U10" s="967" t="str">
        <f t="shared" si="0"/>
        <v>–</v>
      </c>
      <c r="V10" s="970" t="str">
        <f t="shared" si="0"/>
        <v>–</v>
      </c>
    </row>
    <row r="11" spans="1:22" ht="15" customHeight="1">
      <c r="A11" s="971"/>
      <c r="B11" s="972"/>
      <c r="C11" s="972"/>
      <c r="D11" s="972"/>
      <c r="E11" s="972"/>
      <c r="F11" s="972"/>
      <c r="G11" s="972"/>
      <c r="H11" s="972"/>
      <c r="I11" s="972"/>
      <c r="J11" s="972"/>
      <c r="K11" s="972"/>
      <c r="L11" s="972"/>
      <c r="M11" s="972"/>
      <c r="N11" s="972"/>
      <c r="O11" s="972"/>
      <c r="P11" s="972"/>
      <c r="Q11" s="972"/>
      <c r="R11" s="972"/>
      <c r="S11" s="972"/>
      <c r="T11" s="972"/>
      <c r="U11" s="972"/>
      <c r="V11" s="973"/>
    </row>
    <row r="12" spans="1:22" ht="15" customHeight="1">
      <c r="A12" s="971"/>
      <c r="B12" s="972"/>
      <c r="C12" s="972"/>
      <c r="D12" s="972"/>
      <c r="E12" s="972"/>
      <c r="F12" s="972"/>
      <c r="G12" s="972"/>
      <c r="H12" s="972"/>
      <c r="I12" s="972"/>
      <c r="J12" s="972"/>
      <c r="K12" s="972"/>
      <c r="L12" s="972"/>
      <c r="M12" s="972"/>
      <c r="N12" s="972"/>
      <c r="O12" s="972"/>
      <c r="P12" s="972"/>
      <c r="Q12" s="972"/>
      <c r="R12" s="972"/>
      <c r="S12" s="972"/>
      <c r="T12" s="972"/>
      <c r="U12" s="972"/>
      <c r="V12" s="973"/>
    </row>
    <row r="13" spans="1:22" ht="15" customHeight="1">
      <c r="A13" s="971"/>
      <c r="B13" s="972"/>
      <c r="C13" s="972"/>
      <c r="D13" s="972"/>
      <c r="E13" s="972"/>
      <c r="F13" s="972"/>
      <c r="G13" s="972"/>
      <c r="H13" s="972"/>
      <c r="I13" s="972"/>
      <c r="J13" s="972"/>
      <c r="K13" s="972"/>
      <c r="L13" s="972"/>
      <c r="M13" s="972"/>
      <c r="N13" s="972"/>
      <c r="O13" s="972"/>
      <c r="P13" s="972"/>
      <c r="Q13" s="972"/>
      <c r="R13" s="972"/>
      <c r="S13" s="972"/>
      <c r="T13" s="972"/>
      <c r="U13" s="972"/>
      <c r="V13" s="973"/>
    </row>
    <row r="14" spans="1:22" ht="15" customHeight="1">
      <c r="A14" s="971"/>
      <c r="B14" s="972"/>
      <c r="C14" s="972"/>
      <c r="D14" s="972"/>
      <c r="E14" s="972"/>
      <c r="F14" s="972"/>
      <c r="G14" s="972"/>
      <c r="H14" s="972"/>
      <c r="I14" s="972"/>
      <c r="J14" s="972"/>
      <c r="K14" s="972"/>
      <c r="L14" s="972"/>
      <c r="M14" s="972"/>
      <c r="N14" s="972"/>
      <c r="O14" s="972"/>
      <c r="P14" s="972"/>
      <c r="Q14" s="972"/>
      <c r="R14" s="972"/>
      <c r="S14" s="972"/>
      <c r="T14" s="972"/>
      <c r="U14" s="972"/>
      <c r="V14" s="973"/>
    </row>
    <row r="15" spans="1:22" ht="15" customHeight="1">
      <c r="A15" s="971"/>
      <c r="B15" s="972"/>
      <c r="C15" s="972"/>
      <c r="D15" s="972"/>
      <c r="E15" s="972"/>
      <c r="F15" s="972"/>
      <c r="G15" s="972"/>
      <c r="H15" s="972"/>
      <c r="I15" s="972"/>
      <c r="J15" s="972"/>
      <c r="K15" s="972"/>
      <c r="L15" s="972"/>
      <c r="M15" s="972"/>
      <c r="N15" s="972"/>
      <c r="O15" s="972"/>
      <c r="P15" s="972"/>
      <c r="Q15" s="972"/>
      <c r="R15" s="972"/>
      <c r="S15" s="972"/>
      <c r="T15" s="972"/>
      <c r="U15" s="972"/>
      <c r="V15" s="973"/>
    </row>
    <row r="16" spans="1:22" ht="15" customHeight="1">
      <c r="A16" s="971"/>
      <c r="B16" s="972"/>
      <c r="C16" s="972"/>
      <c r="D16" s="972"/>
      <c r="E16" s="972"/>
      <c r="F16" s="972"/>
      <c r="G16" s="972"/>
      <c r="H16" s="972"/>
      <c r="I16" s="972"/>
      <c r="J16" s="972"/>
      <c r="K16" s="972"/>
      <c r="L16" s="972"/>
      <c r="M16" s="972"/>
      <c r="N16" s="972"/>
      <c r="O16" s="972"/>
      <c r="P16" s="972"/>
      <c r="Q16" s="972"/>
      <c r="R16" s="972"/>
      <c r="S16" s="972"/>
      <c r="T16" s="972"/>
      <c r="U16" s="972"/>
      <c r="V16" s="973"/>
    </row>
    <row r="17" spans="1:22" ht="15" customHeight="1">
      <c r="A17" s="971"/>
      <c r="B17" s="972"/>
      <c r="C17" s="972"/>
      <c r="D17" s="972"/>
      <c r="E17" s="972"/>
      <c r="F17" s="972"/>
      <c r="G17" s="972"/>
      <c r="H17" s="972"/>
      <c r="I17" s="972"/>
      <c r="J17" s="972"/>
      <c r="K17" s="972"/>
      <c r="L17" s="972"/>
      <c r="M17" s="972"/>
      <c r="N17" s="972"/>
      <c r="O17" s="972"/>
      <c r="P17" s="972"/>
      <c r="Q17" s="972"/>
      <c r="R17" s="972"/>
      <c r="S17" s="972"/>
      <c r="T17" s="972"/>
      <c r="U17" s="972"/>
      <c r="V17" s="973"/>
    </row>
    <row r="18" spans="1:22" ht="15" customHeight="1">
      <c r="A18" s="971"/>
      <c r="B18" s="972"/>
      <c r="C18" s="972"/>
      <c r="D18" s="972"/>
      <c r="E18" s="972"/>
      <c r="F18" s="972"/>
      <c r="G18" s="972"/>
      <c r="H18" s="972"/>
      <c r="I18" s="972"/>
      <c r="J18" s="972"/>
      <c r="K18" s="972"/>
      <c r="L18" s="972"/>
      <c r="M18" s="972"/>
      <c r="N18" s="972"/>
      <c r="O18" s="972"/>
      <c r="P18" s="972"/>
      <c r="Q18" s="972"/>
      <c r="R18" s="972"/>
      <c r="S18" s="972"/>
      <c r="T18" s="972"/>
      <c r="U18" s="972"/>
      <c r="V18" s="973"/>
    </row>
    <row r="19" spans="1:22" ht="15" customHeight="1">
      <c r="A19" s="971"/>
      <c r="B19" s="972"/>
      <c r="C19" s="972"/>
      <c r="D19" s="972"/>
      <c r="E19" s="972"/>
      <c r="F19" s="972"/>
      <c r="G19" s="972"/>
      <c r="H19" s="972"/>
      <c r="I19" s="972"/>
      <c r="J19" s="972"/>
      <c r="K19" s="972"/>
      <c r="L19" s="972"/>
      <c r="M19" s="972"/>
      <c r="N19" s="972"/>
      <c r="O19" s="972"/>
      <c r="P19" s="972"/>
      <c r="Q19" s="972"/>
      <c r="R19" s="972"/>
      <c r="S19" s="972"/>
      <c r="T19" s="972"/>
      <c r="U19" s="972"/>
      <c r="V19" s="973"/>
    </row>
    <row r="20" spans="1:22" ht="15" customHeight="1">
      <c r="A20" s="971"/>
      <c r="B20" s="972"/>
      <c r="C20" s="972"/>
      <c r="D20" s="972"/>
      <c r="E20" s="972"/>
      <c r="F20" s="972"/>
      <c r="G20" s="972"/>
      <c r="H20" s="972"/>
      <c r="I20" s="972"/>
      <c r="J20" s="972"/>
      <c r="K20" s="972"/>
      <c r="L20" s="972"/>
      <c r="M20" s="972"/>
      <c r="N20" s="972"/>
      <c r="O20" s="972"/>
      <c r="P20" s="972"/>
      <c r="Q20" s="972"/>
      <c r="R20" s="972"/>
      <c r="S20" s="972"/>
      <c r="T20" s="972"/>
      <c r="U20" s="972"/>
      <c r="V20" s="973"/>
    </row>
    <row r="21" spans="1:22" ht="15" customHeight="1">
      <c r="A21" s="971"/>
      <c r="B21" s="972"/>
      <c r="C21" s="972"/>
      <c r="D21" s="972"/>
      <c r="E21" s="972"/>
      <c r="F21" s="972"/>
      <c r="G21" s="972"/>
      <c r="H21" s="972"/>
      <c r="I21" s="972"/>
      <c r="J21" s="972"/>
      <c r="K21" s="972"/>
      <c r="L21" s="972"/>
      <c r="M21" s="972"/>
      <c r="N21" s="972"/>
      <c r="O21" s="972"/>
      <c r="P21" s="972"/>
      <c r="Q21" s="972"/>
      <c r="R21" s="972"/>
      <c r="S21" s="972"/>
      <c r="T21" s="972"/>
      <c r="U21" s="972"/>
      <c r="V21" s="973"/>
    </row>
    <row r="22" spans="1:22" ht="15" customHeight="1">
      <c r="A22" s="971"/>
      <c r="B22" s="972"/>
      <c r="C22" s="972"/>
      <c r="D22" s="972"/>
      <c r="E22" s="972"/>
      <c r="F22" s="972"/>
      <c r="G22" s="972"/>
      <c r="H22" s="972"/>
      <c r="I22" s="972"/>
      <c r="J22" s="972"/>
      <c r="K22" s="972"/>
      <c r="L22" s="972"/>
      <c r="M22" s="972"/>
      <c r="N22" s="972"/>
      <c r="O22" s="972"/>
      <c r="P22" s="972"/>
      <c r="Q22" s="972"/>
      <c r="R22" s="972"/>
      <c r="S22" s="972"/>
      <c r="T22" s="972"/>
      <c r="U22" s="972"/>
      <c r="V22" s="973"/>
    </row>
    <row r="23" spans="1:22" ht="15" customHeight="1">
      <c r="A23" s="971"/>
      <c r="B23" s="972"/>
      <c r="C23" s="972"/>
      <c r="D23" s="972"/>
      <c r="E23" s="972"/>
      <c r="F23" s="972"/>
      <c r="G23" s="972"/>
      <c r="H23" s="972"/>
      <c r="I23" s="972"/>
      <c r="J23" s="972"/>
      <c r="K23" s="972"/>
      <c r="L23" s="972"/>
      <c r="M23" s="972"/>
      <c r="N23" s="972"/>
      <c r="O23" s="972"/>
      <c r="P23" s="972"/>
      <c r="Q23" s="972"/>
      <c r="R23" s="972"/>
      <c r="S23" s="972"/>
      <c r="T23" s="972"/>
      <c r="U23" s="972"/>
      <c r="V23" s="973"/>
    </row>
    <row r="24" spans="1:22" ht="15" customHeight="1">
      <c r="A24" s="971"/>
      <c r="B24" s="972"/>
      <c r="C24" s="972"/>
      <c r="D24" s="972"/>
      <c r="E24" s="972"/>
      <c r="F24" s="972"/>
      <c r="G24" s="972"/>
      <c r="H24" s="972"/>
      <c r="I24" s="972"/>
      <c r="J24" s="972"/>
      <c r="K24" s="972"/>
      <c r="L24" s="972"/>
      <c r="M24" s="972"/>
      <c r="N24" s="972"/>
      <c r="O24" s="972"/>
      <c r="P24" s="972"/>
      <c r="Q24" s="972"/>
      <c r="R24" s="972"/>
      <c r="S24" s="972"/>
      <c r="T24" s="972"/>
      <c r="U24" s="972"/>
      <c r="V24" s="973"/>
    </row>
    <row r="25" spans="1:22" ht="15" customHeight="1">
      <c r="A25" s="971"/>
      <c r="B25" s="972"/>
      <c r="C25" s="972"/>
      <c r="D25" s="972"/>
      <c r="E25" s="972"/>
      <c r="F25" s="972"/>
      <c r="G25" s="972"/>
      <c r="H25" s="972"/>
      <c r="I25" s="972"/>
      <c r="J25" s="972"/>
      <c r="K25" s="972"/>
      <c r="L25" s="972"/>
      <c r="M25" s="972"/>
      <c r="N25" s="972"/>
      <c r="O25" s="972"/>
      <c r="P25" s="972"/>
      <c r="Q25" s="972"/>
      <c r="R25" s="972"/>
      <c r="S25" s="972"/>
      <c r="T25" s="972"/>
      <c r="U25" s="972"/>
      <c r="V25" s="973"/>
    </row>
    <row r="26" spans="1:22" ht="15" customHeight="1">
      <c r="A26" s="971"/>
      <c r="B26" s="972"/>
      <c r="C26" s="972"/>
      <c r="D26" s="972"/>
      <c r="E26" s="972"/>
      <c r="F26" s="972"/>
      <c r="G26" s="972"/>
      <c r="H26" s="972"/>
      <c r="I26" s="972"/>
      <c r="J26" s="972"/>
      <c r="K26" s="972"/>
      <c r="L26" s="972"/>
      <c r="M26" s="972"/>
      <c r="N26" s="972"/>
      <c r="O26" s="972"/>
      <c r="P26" s="972"/>
      <c r="Q26" s="972"/>
      <c r="R26" s="972"/>
      <c r="S26" s="972"/>
      <c r="T26" s="972"/>
      <c r="U26" s="972"/>
      <c r="V26" s="973"/>
    </row>
    <row r="27" spans="1:22" ht="15" customHeight="1">
      <c r="A27" s="974"/>
      <c r="B27" s="972"/>
      <c r="C27" s="972"/>
      <c r="D27" s="972"/>
      <c r="E27" s="972"/>
      <c r="F27" s="972"/>
      <c r="G27" s="972"/>
      <c r="H27" s="972"/>
      <c r="I27" s="972"/>
      <c r="J27" s="972"/>
      <c r="K27" s="972"/>
      <c r="L27" s="972"/>
      <c r="M27" s="972"/>
      <c r="N27" s="972"/>
      <c r="O27" s="972"/>
      <c r="P27" s="972"/>
      <c r="Q27" s="972"/>
      <c r="R27" s="972"/>
      <c r="S27" s="972"/>
      <c r="T27" s="972"/>
      <c r="U27" s="972"/>
      <c r="V27" s="973"/>
    </row>
    <row r="28" spans="1:22" ht="15" customHeight="1">
      <c r="A28" s="971"/>
      <c r="B28" s="972"/>
      <c r="C28" s="972"/>
      <c r="D28" s="972"/>
      <c r="E28" s="972"/>
      <c r="F28" s="972"/>
      <c r="G28" s="972"/>
      <c r="H28" s="972"/>
      <c r="I28" s="972"/>
      <c r="J28" s="972"/>
      <c r="K28" s="972"/>
      <c r="L28" s="972"/>
      <c r="M28" s="972"/>
      <c r="N28" s="972"/>
      <c r="O28" s="972"/>
      <c r="P28" s="972"/>
      <c r="Q28" s="972"/>
      <c r="R28" s="972"/>
      <c r="S28" s="972"/>
      <c r="T28" s="972"/>
      <c r="U28" s="972"/>
      <c r="V28" s="973"/>
    </row>
    <row r="29" spans="1:22" ht="15" customHeight="1">
      <c r="A29" s="975"/>
      <c r="B29" s="972"/>
      <c r="C29" s="972"/>
      <c r="D29" s="972"/>
      <c r="E29" s="972"/>
      <c r="F29" s="972"/>
      <c r="G29" s="972"/>
      <c r="H29" s="972"/>
      <c r="I29" s="972"/>
      <c r="J29" s="972"/>
      <c r="K29" s="972"/>
      <c r="L29" s="972"/>
      <c r="M29" s="972"/>
      <c r="N29" s="976"/>
      <c r="O29" s="976"/>
      <c r="P29" s="976"/>
      <c r="Q29" s="976"/>
      <c r="R29" s="976"/>
      <c r="S29" s="976"/>
      <c r="T29" s="976"/>
      <c r="U29" s="976"/>
      <c r="V29" s="977"/>
    </row>
    <row r="30" spans="1:22" ht="12" customHeight="1">
      <c r="B30" s="978"/>
      <c r="C30" s="978"/>
      <c r="D30" s="978"/>
      <c r="E30" s="978"/>
      <c r="F30" s="978"/>
      <c r="G30" s="978"/>
      <c r="H30" s="978"/>
      <c r="I30" s="978"/>
      <c r="J30" s="978"/>
      <c r="K30" s="978"/>
      <c r="L30" s="978"/>
      <c r="M30" s="978"/>
      <c r="N30" s="978"/>
      <c r="O30" s="978"/>
      <c r="P30" s="978"/>
      <c r="Q30" s="978"/>
      <c r="R30" s="978"/>
      <c r="S30" s="978"/>
      <c r="T30" s="978"/>
      <c r="U30" s="978"/>
      <c r="V30" s="978"/>
    </row>
  </sheetData>
  <mergeCells count="24">
    <mergeCell ref="U1:V1"/>
    <mergeCell ref="S2:T2"/>
    <mergeCell ref="U2:V2"/>
    <mergeCell ref="L7:M7"/>
    <mergeCell ref="N7:P7"/>
    <mergeCell ref="G3:O3"/>
    <mergeCell ref="B1:D1"/>
    <mergeCell ref="S1:T1"/>
    <mergeCell ref="Q7:Q8"/>
    <mergeCell ref="R7:S7"/>
    <mergeCell ref="J4:L4"/>
    <mergeCell ref="A6:A8"/>
    <mergeCell ref="B6:D6"/>
    <mergeCell ref="E6:M6"/>
    <mergeCell ref="N6:V6"/>
    <mergeCell ref="B7:B8"/>
    <mergeCell ref="C7:C8"/>
    <mergeCell ref="D7:D8"/>
    <mergeCell ref="E7:G7"/>
    <mergeCell ref="H7:H8"/>
    <mergeCell ref="T7:T8"/>
    <mergeCell ref="U7:V7"/>
    <mergeCell ref="I7:J7"/>
    <mergeCell ref="K7:K8"/>
  </mergeCells>
  <phoneticPr fontId="3" type="noConversion"/>
  <hyperlinks>
    <hyperlink ref="V4" location="預告統計資料發布時間表!A1" display="回發布時間表" xr:uid="{31D695EE-90E1-47AD-B9D6-220CBEC42066}"/>
  </hyperlinks>
  <pageMargins left="0.74803149606299213" right="0.35433070866141736" top="0.59055118110236227" bottom="0.59055118110236227" header="0.51181102362204722" footer="0.51181102362204722"/>
  <pageSetup paperSize="9" firstPageNumber="0" orientation="landscape" horizontalDpi="300" verticalDpi="300" r:id="rId1"/>
  <headerFooter>
    <oddFooter>&amp;C10-1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31"/>
  <sheetViews>
    <sheetView topLeftCell="A10" workbookViewId="0">
      <selection activeCell="A13" sqref="A13"/>
    </sheetView>
  </sheetViews>
  <sheetFormatPr defaultRowHeight="16.5"/>
  <cols>
    <col min="1" max="1" width="101" style="13" customWidth="1"/>
    <col min="2" max="2" width="8.75" style="13" customWidth="1"/>
    <col min="3" max="256" width="8.875" style="13"/>
    <col min="257" max="257" width="101" style="13" customWidth="1"/>
    <col min="258" max="258" width="8.75" style="13" customWidth="1"/>
    <col min="259" max="512" width="8.875" style="13"/>
    <col min="513" max="513" width="101" style="13" customWidth="1"/>
    <col min="514" max="514" width="8.75" style="13" customWidth="1"/>
    <col min="515" max="768" width="8.875" style="13"/>
    <col min="769" max="769" width="101" style="13" customWidth="1"/>
    <col min="770" max="770" width="8.75" style="13" customWidth="1"/>
    <col min="771" max="1024" width="8.875" style="13"/>
    <col min="1025" max="1025" width="101" style="13" customWidth="1"/>
    <col min="1026" max="1026" width="8.75" style="13" customWidth="1"/>
    <col min="1027" max="1280" width="8.875" style="13"/>
    <col min="1281" max="1281" width="101" style="13" customWidth="1"/>
    <col min="1282" max="1282" width="8.75" style="13" customWidth="1"/>
    <col min="1283" max="1536" width="8.875" style="13"/>
    <col min="1537" max="1537" width="101" style="13" customWidth="1"/>
    <col min="1538" max="1538" width="8.75" style="13" customWidth="1"/>
    <col min="1539" max="1792" width="8.875" style="13"/>
    <col min="1793" max="1793" width="101" style="13" customWidth="1"/>
    <col min="1794" max="1794" width="8.75" style="13" customWidth="1"/>
    <col min="1795" max="2048" width="8.875" style="13"/>
    <col min="2049" max="2049" width="101" style="13" customWidth="1"/>
    <col min="2050" max="2050" width="8.75" style="13" customWidth="1"/>
    <col min="2051" max="2304" width="8.875" style="13"/>
    <col min="2305" max="2305" width="101" style="13" customWidth="1"/>
    <col min="2306" max="2306" width="8.75" style="13" customWidth="1"/>
    <col min="2307" max="2560" width="8.875" style="13"/>
    <col min="2561" max="2561" width="101" style="13" customWidth="1"/>
    <col min="2562" max="2562" width="8.75" style="13" customWidth="1"/>
    <col min="2563" max="2816" width="8.875" style="13"/>
    <col min="2817" max="2817" width="101" style="13" customWidth="1"/>
    <col min="2818" max="2818" width="8.75" style="13" customWidth="1"/>
    <col min="2819" max="3072" width="8.875" style="13"/>
    <col min="3073" max="3073" width="101" style="13" customWidth="1"/>
    <col min="3074" max="3074" width="8.75" style="13" customWidth="1"/>
    <col min="3075" max="3328" width="8.875" style="13"/>
    <col min="3329" max="3329" width="101" style="13" customWidth="1"/>
    <col min="3330" max="3330" width="8.75" style="13" customWidth="1"/>
    <col min="3331" max="3584" width="8.875" style="13"/>
    <col min="3585" max="3585" width="101" style="13" customWidth="1"/>
    <col min="3586" max="3586" width="8.75" style="13" customWidth="1"/>
    <col min="3587" max="3840" width="8.875" style="13"/>
    <col min="3841" max="3841" width="101" style="13" customWidth="1"/>
    <col min="3842" max="3842" width="8.75" style="13" customWidth="1"/>
    <col min="3843" max="4096" width="8.875" style="13"/>
    <col min="4097" max="4097" width="101" style="13" customWidth="1"/>
    <col min="4098" max="4098" width="8.75" style="13" customWidth="1"/>
    <col min="4099" max="4352" width="8.875" style="13"/>
    <col min="4353" max="4353" width="101" style="13" customWidth="1"/>
    <col min="4354" max="4354" width="8.75" style="13" customWidth="1"/>
    <col min="4355" max="4608" width="8.875" style="13"/>
    <col min="4609" max="4609" width="101" style="13" customWidth="1"/>
    <col min="4610" max="4610" width="8.75" style="13" customWidth="1"/>
    <col min="4611" max="4864" width="8.875" style="13"/>
    <col min="4865" max="4865" width="101" style="13" customWidth="1"/>
    <col min="4866" max="4866" width="8.75" style="13" customWidth="1"/>
    <col min="4867" max="5120" width="8.875" style="13"/>
    <col min="5121" max="5121" width="101" style="13" customWidth="1"/>
    <col min="5122" max="5122" width="8.75" style="13" customWidth="1"/>
    <col min="5123" max="5376" width="8.875" style="13"/>
    <col min="5377" max="5377" width="101" style="13" customWidth="1"/>
    <col min="5378" max="5378" width="8.75" style="13" customWidth="1"/>
    <col min="5379" max="5632" width="8.875" style="13"/>
    <col min="5633" max="5633" width="101" style="13" customWidth="1"/>
    <col min="5634" max="5634" width="8.75" style="13" customWidth="1"/>
    <col min="5635" max="5888" width="8.875" style="13"/>
    <col min="5889" max="5889" width="101" style="13" customWidth="1"/>
    <col min="5890" max="5890" width="8.75" style="13" customWidth="1"/>
    <col min="5891" max="6144" width="8.875" style="13"/>
    <col min="6145" max="6145" width="101" style="13" customWidth="1"/>
    <col min="6146" max="6146" width="8.75" style="13" customWidth="1"/>
    <col min="6147" max="6400" width="8.875" style="13"/>
    <col min="6401" max="6401" width="101" style="13" customWidth="1"/>
    <col min="6402" max="6402" width="8.75" style="13" customWidth="1"/>
    <col min="6403" max="6656" width="8.875" style="13"/>
    <col min="6657" max="6657" width="101" style="13" customWidth="1"/>
    <col min="6658" max="6658" width="8.75" style="13" customWidth="1"/>
    <col min="6659" max="6912" width="8.875" style="13"/>
    <col min="6913" max="6913" width="101" style="13" customWidth="1"/>
    <col min="6914" max="6914" width="8.75" style="13" customWidth="1"/>
    <col min="6915" max="7168" width="8.875" style="13"/>
    <col min="7169" max="7169" width="101" style="13" customWidth="1"/>
    <col min="7170" max="7170" width="8.75" style="13" customWidth="1"/>
    <col min="7171" max="7424" width="8.875" style="13"/>
    <col min="7425" max="7425" width="101" style="13" customWidth="1"/>
    <col min="7426" max="7426" width="8.75" style="13" customWidth="1"/>
    <col min="7427" max="7680" width="8.875" style="13"/>
    <col min="7681" max="7681" width="101" style="13" customWidth="1"/>
    <col min="7682" max="7682" width="8.75" style="13" customWidth="1"/>
    <col min="7683" max="7936" width="8.875" style="13"/>
    <col min="7937" max="7937" width="101" style="13" customWidth="1"/>
    <col min="7938" max="7938" width="8.75" style="13" customWidth="1"/>
    <col min="7939" max="8192" width="8.875" style="13"/>
    <col min="8193" max="8193" width="101" style="13" customWidth="1"/>
    <col min="8194" max="8194" width="8.75" style="13" customWidth="1"/>
    <col min="8195" max="8448" width="8.875" style="13"/>
    <col min="8449" max="8449" width="101" style="13" customWidth="1"/>
    <col min="8450" max="8450" width="8.75" style="13" customWidth="1"/>
    <col min="8451" max="8704" width="8.875" style="13"/>
    <col min="8705" max="8705" width="101" style="13" customWidth="1"/>
    <col min="8706" max="8706" width="8.75" style="13" customWidth="1"/>
    <col min="8707" max="8960" width="8.875" style="13"/>
    <col min="8961" max="8961" width="101" style="13" customWidth="1"/>
    <col min="8962" max="8962" width="8.75" style="13" customWidth="1"/>
    <col min="8963" max="9216" width="8.875" style="13"/>
    <col min="9217" max="9217" width="101" style="13" customWidth="1"/>
    <col min="9218" max="9218" width="8.75" style="13" customWidth="1"/>
    <col min="9219" max="9472" width="8.875" style="13"/>
    <col min="9473" max="9473" width="101" style="13" customWidth="1"/>
    <col min="9474" max="9474" width="8.75" style="13" customWidth="1"/>
    <col min="9475" max="9728" width="8.875" style="13"/>
    <col min="9729" max="9729" width="101" style="13" customWidth="1"/>
    <col min="9730" max="9730" width="8.75" style="13" customWidth="1"/>
    <col min="9731" max="9984" width="8.875" style="13"/>
    <col min="9985" max="9985" width="101" style="13" customWidth="1"/>
    <col min="9986" max="9986" width="8.75" style="13" customWidth="1"/>
    <col min="9987" max="10240" width="8.875" style="13"/>
    <col min="10241" max="10241" width="101" style="13" customWidth="1"/>
    <col min="10242" max="10242" width="8.75" style="13" customWidth="1"/>
    <col min="10243" max="10496" width="8.875" style="13"/>
    <col min="10497" max="10497" width="101" style="13" customWidth="1"/>
    <col min="10498" max="10498" width="8.75" style="13" customWidth="1"/>
    <col min="10499" max="10752" width="8.875" style="13"/>
    <col min="10753" max="10753" width="101" style="13" customWidth="1"/>
    <col min="10754" max="10754" width="8.75" style="13" customWidth="1"/>
    <col min="10755" max="11008" width="8.875" style="13"/>
    <col min="11009" max="11009" width="101" style="13" customWidth="1"/>
    <col min="11010" max="11010" width="8.75" style="13" customWidth="1"/>
    <col min="11011" max="11264" width="8.875" style="13"/>
    <col min="11265" max="11265" width="101" style="13" customWidth="1"/>
    <col min="11266" max="11266" width="8.75" style="13" customWidth="1"/>
    <col min="11267" max="11520" width="8.875" style="13"/>
    <col min="11521" max="11521" width="101" style="13" customWidth="1"/>
    <col min="11522" max="11522" width="8.75" style="13" customWidth="1"/>
    <col min="11523" max="11776" width="8.875" style="13"/>
    <col min="11777" max="11777" width="101" style="13" customWidth="1"/>
    <col min="11778" max="11778" width="8.75" style="13" customWidth="1"/>
    <col min="11779" max="12032" width="8.875" style="13"/>
    <col min="12033" max="12033" width="101" style="13" customWidth="1"/>
    <col min="12034" max="12034" width="8.75" style="13" customWidth="1"/>
    <col min="12035" max="12288" width="8.875" style="13"/>
    <col min="12289" max="12289" width="101" style="13" customWidth="1"/>
    <col min="12290" max="12290" width="8.75" style="13" customWidth="1"/>
    <col min="12291" max="12544" width="8.875" style="13"/>
    <col min="12545" max="12545" width="101" style="13" customWidth="1"/>
    <col min="12546" max="12546" width="8.75" style="13" customWidth="1"/>
    <col min="12547" max="12800" width="8.875" style="13"/>
    <col min="12801" max="12801" width="101" style="13" customWidth="1"/>
    <col min="12802" max="12802" width="8.75" style="13" customWidth="1"/>
    <col min="12803" max="13056" width="8.875" style="13"/>
    <col min="13057" max="13057" width="101" style="13" customWidth="1"/>
    <col min="13058" max="13058" width="8.75" style="13" customWidth="1"/>
    <col min="13059" max="13312" width="8.875" style="13"/>
    <col min="13313" max="13313" width="101" style="13" customWidth="1"/>
    <col min="13314" max="13314" width="8.75" style="13" customWidth="1"/>
    <col min="13315" max="13568" width="8.875" style="13"/>
    <col min="13569" max="13569" width="101" style="13" customWidth="1"/>
    <col min="13570" max="13570" width="8.75" style="13" customWidth="1"/>
    <col min="13571" max="13824" width="8.875" style="13"/>
    <col min="13825" max="13825" width="101" style="13" customWidth="1"/>
    <col min="13826" max="13826" width="8.75" style="13" customWidth="1"/>
    <col min="13827" max="14080" width="8.875" style="13"/>
    <col min="14081" max="14081" width="101" style="13" customWidth="1"/>
    <col min="14082" max="14082" width="8.75" style="13" customWidth="1"/>
    <col min="14083" max="14336" width="8.875" style="13"/>
    <col min="14337" max="14337" width="101" style="13" customWidth="1"/>
    <col min="14338" max="14338" width="8.75" style="13" customWidth="1"/>
    <col min="14339" max="14592" width="8.875" style="13"/>
    <col min="14593" max="14593" width="101" style="13" customWidth="1"/>
    <col min="14594" max="14594" width="8.75" style="13" customWidth="1"/>
    <col min="14595" max="14848" width="8.875" style="13"/>
    <col min="14849" max="14849" width="101" style="13" customWidth="1"/>
    <col min="14850" max="14850" width="8.75" style="13" customWidth="1"/>
    <col min="14851" max="15104" width="8.875" style="13"/>
    <col min="15105" max="15105" width="101" style="13" customWidth="1"/>
    <col min="15106" max="15106" width="8.75" style="13" customWidth="1"/>
    <col min="15107" max="15360" width="8.875" style="13"/>
    <col min="15361" max="15361" width="101" style="13" customWidth="1"/>
    <col min="15362" max="15362" width="8.75" style="13" customWidth="1"/>
    <col min="15363" max="15616" width="8.875" style="13"/>
    <col min="15617" max="15617" width="101" style="13" customWidth="1"/>
    <col min="15618" max="15618" width="8.75" style="13" customWidth="1"/>
    <col min="15619" max="15872" width="8.875" style="13"/>
    <col min="15873" max="15873" width="101" style="13" customWidth="1"/>
    <col min="15874" max="15874" width="8.75" style="13" customWidth="1"/>
    <col min="15875" max="16128" width="8.875" style="13"/>
    <col min="16129" max="16129" width="101" style="13" customWidth="1"/>
    <col min="16130" max="16130" width="8.75" style="13" customWidth="1"/>
    <col min="16131" max="16384" width="8.875" style="13"/>
  </cols>
  <sheetData>
    <row r="1" spans="1:3" ht="19.5">
      <c r="A1" s="1" t="s">
        <v>165</v>
      </c>
      <c r="B1" s="12" t="s">
        <v>105</v>
      </c>
    </row>
    <row r="2" spans="1:3" ht="19.5">
      <c r="A2" s="9" t="s">
        <v>107</v>
      </c>
    </row>
    <row r="3" spans="1:3" ht="19.5">
      <c r="A3" s="9" t="s">
        <v>166</v>
      </c>
    </row>
    <row r="4" spans="1:3" ht="19.5">
      <c r="A4" s="9" t="s">
        <v>3</v>
      </c>
    </row>
    <row r="5" spans="1:3" ht="19.5">
      <c r="A5" s="10" t="s">
        <v>29</v>
      </c>
    </row>
    <row r="6" spans="1:3" ht="19.5">
      <c r="A6" s="10" t="s">
        <v>109</v>
      </c>
    </row>
    <row r="7" spans="1:3" ht="19.5">
      <c r="A7" s="10" t="s">
        <v>232</v>
      </c>
    </row>
    <row r="8" spans="1:3" ht="19.5">
      <c r="A8" s="10" t="s">
        <v>31</v>
      </c>
    </row>
    <row r="9" spans="1:3" ht="19.5">
      <c r="A9" s="10" t="s">
        <v>101</v>
      </c>
    </row>
    <row r="10" spans="1:3" ht="19.5">
      <c r="A10" s="9" t="s">
        <v>9</v>
      </c>
    </row>
    <row r="11" spans="1:3" ht="19.5">
      <c r="A11" s="10" t="s">
        <v>164</v>
      </c>
    </row>
    <row r="12" spans="1:3" ht="19.5">
      <c r="A12" s="10" t="s">
        <v>561</v>
      </c>
    </row>
    <row r="13" spans="1:3" ht="78">
      <c r="A13" s="10" t="s">
        <v>620</v>
      </c>
    </row>
    <row r="14" spans="1:3" ht="19.5">
      <c r="A14" s="15" t="s">
        <v>11</v>
      </c>
    </row>
    <row r="15" spans="1:3" ht="21.6" customHeight="1">
      <c r="A15" s="16" t="s">
        <v>278</v>
      </c>
      <c r="C15" s="14"/>
    </row>
    <row r="16" spans="1:3" ht="19.5">
      <c r="A16" s="72" t="s">
        <v>532</v>
      </c>
    </row>
    <row r="17" spans="1:1" ht="19.5">
      <c r="A17" s="16" t="s">
        <v>14</v>
      </c>
    </row>
    <row r="18" spans="1:1" ht="158.25" customHeight="1">
      <c r="A18" s="17" t="s">
        <v>277</v>
      </c>
    </row>
    <row r="19" spans="1:1" ht="19.5">
      <c r="A19" s="16" t="s">
        <v>520</v>
      </c>
    </row>
    <row r="20" spans="1:1" ht="39">
      <c r="A20" s="72" t="s">
        <v>534</v>
      </c>
    </row>
    <row r="21" spans="1:1" ht="19.5">
      <c r="A21" s="16" t="s">
        <v>111</v>
      </c>
    </row>
    <row r="22" spans="1:1" ht="19.5">
      <c r="A22" s="16" t="s">
        <v>170</v>
      </c>
    </row>
    <row r="23" spans="1:1" ht="19.5">
      <c r="A23" s="16" t="s">
        <v>21</v>
      </c>
    </row>
    <row r="24" spans="1:1" ht="19.5">
      <c r="A24" s="15" t="s">
        <v>22</v>
      </c>
    </row>
    <row r="25" spans="1:1" ht="39">
      <c r="A25" s="72" t="s">
        <v>535</v>
      </c>
    </row>
    <row r="26" spans="1:1" ht="19.5">
      <c r="A26" s="17" t="s">
        <v>112</v>
      </c>
    </row>
    <row r="27" spans="1:1" ht="19.5">
      <c r="A27" s="15" t="s">
        <v>23</v>
      </c>
    </row>
    <row r="28" spans="1:1" ht="39">
      <c r="A28" s="17" t="s">
        <v>113</v>
      </c>
    </row>
    <row r="29" spans="1:1" ht="58.5">
      <c r="A29" s="17" t="s">
        <v>114</v>
      </c>
    </row>
    <row r="30" spans="1:1" ht="39">
      <c r="A30" s="18" t="s">
        <v>115</v>
      </c>
    </row>
    <row r="31" spans="1:1" ht="20.25" thickBot="1">
      <c r="A31" s="19" t="s">
        <v>27</v>
      </c>
    </row>
  </sheetData>
  <phoneticPr fontId="3" type="noConversion"/>
  <hyperlinks>
    <hyperlink ref="B1" location="預告統計資料發布時間表!A1" display="回發布時間表" xr:uid="{00000000-0004-0000-0B00-000000000000}"/>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417E1-8286-4C59-A177-F10CF6A5C0CD}">
  <dimension ref="A1:IZ34"/>
  <sheetViews>
    <sheetView zoomScaleNormal="100" workbookViewId="0">
      <selection activeCell="X19" sqref="X19"/>
    </sheetView>
  </sheetViews>
  <sheetFormatPr defaultRowHeight="14.25"/>
  <cols>
    <col min="1" max="1" width="7.5" style="960" customWidth="1"/>
    <col min="2" max="2" width="6.5" style="960" customWidth="1"/>
    <col min="3" max="3" width="5.625" style="960" customWidth="1"/>
    <col min="4" max="5" width="6.5" style="960" customWidth="1"/>
    <col min="6" max="6" width="5.375" style="960" customWidth="1"/>
    <col min="7" max="7" width="5.875" style="960" customWidth="1"/>
    <col min="8" max="9" width="6.5" style="960" customWidth="1"/>
    <col min="10" max="10" width="5.25" style="960" customWidth="1"/>
    <col min="11" max="11" width="5.75" style="960" customWidth="1"/>
    <col min="12" max="13" width="6.5" style="960" customWidth="1"/>
    <col min="14" max="14" width="5.375" style="960" customWidth="1"/>
    <col min="15" max="15" width="5.625" style="960" customWidth="1"/>
    <col min="16" max="16" width="5.375" style="960" customWidth="1"/>
    <col min="17" max="17" width="5" style="960" customWidth="1"/>
    <col min="18" max="18" width="5.5" style="960" customWidth="1"/>
    <col min="19" max="19" width="5.625" style="960" customWidth="1"/>
    <col min="20" max="20" width="5.25" style="960" customWidth="1"/>
    <col min="21" max="21" width="8.125" style="960" customWidth="1"/>
    <col min="22" max="22" width="8.5" style="960" customWidth="1"/>
    <col min="23" max="260" width="8.75" style="960" customWidth="1"/>
    <col min="261" max="1025" width="8.75" style="979" customWidth="1"/>
    <col min="1026" max="16384" width="9" style="979"/>
  </cols>
  <sheetData>
    <row r="1" spans="1:22" ht="12.95" customHeight="1">
      <c r="A1" s="957" t="s">
        <v>1270</v>
      </c>
      <c r="B1" s="2321"/>
      <c r="C1" s="2321"/>
      <c r="D1" s="2321"/>
      <c r="E1" s="2321"/>
      <c r="S1" s="2317" t="s">
        <v>921</v>
      </c>
      <c r="T1" s="2317"/>
      <c r="U1" s="2326" t="s">
        <v>1548</v>
      </c>
      <c r="V1" s="2327"/>
    </row>
    <row r="2" spans="1:22" ht="12.95" customHeight="1">
      <c r="A2" s="957" t="s">
        <v>1422</v>
      </c>
      <c r="B2" s="959" t="s">
        <v>1550</v>
      </c>
      <c r="C2" s="959"/>
      <c r="D2" s="959"/>
      <c r="E2" s="959"/>
      <c r="F2" s="961"/>
      <c r="G2" s="961"/>
      <c r="H2" s="961"/>
      <c r="I2" s="961"/>
      <c r="J2" s="961"/>
      <c r="K2" s="961"/>
      <c r="L2" s="961"/>
      <c r="M2" s="961"/>
      <c r="N2" s="961"/>
      <c r="O2" s="961"/>
      <c r="P2" s="961"/>
      <c r="Q2" s="961"/>
      <c r="R2" s="961"/>
      <c r="S2" s="2317" t="s">
        <v>1249</v>
      </c>
      <c r="T2" s="2317"/>
      <c r="U2" s="2328" t="s">
        <v>1551</v>
      </c>
      <c r="V2" s="2328"/>
    </row>
    <row r="3" spans="1:22" ht="23.25" customHeight="1">
      <c r="G3" s="2324" t="s">
        <v>1567</v>
      </c>
      <c r="H3" s="2325"/>
      <c r="I3" s="2325"/>
      <c r="J3" s="2325"/>
      <c r="K3" s="2325"/>
      <c r="L3" s="2325"/>
      <c r="M3" s="2325"/>
      <c r="N3" s="2325"/>
      <c r="O3" s="2325"/>
      <c r="P3" s="2325"/>
      <c r="Q3" s="2325"/>
      <c r="U3" s="962" t="s">
        <v>1554</v>
      </c>
      <c r="V3" s="963" t="s">
        <v>1555</v>
      </c>
    </row>
    <row r="4" spans="1:22" ht="12" customHeight="1">
      <c r="K4" s="2322" t="s">
        <v>1553</v>
      </c>
      <c r="L4" s="2322"/>
      <c r="M4" s="2322"/>
      <c r="N4" s="2322"/>
      <c r="O4" s="980"/>
      <c r="V4" s="23" t="s">
        <v>105</v>
      </c>
    </row>
    <row r="5" spans="1:22" ht="12" customHeight="1">
      <c r="A5" s="961"/>
      <c r="B5" s="961"/>
      <c r="C5" s="961"/>
      <c r="D5" s="961"/>
      <c r="E5" s="961"/>
      <c r="F5" s="961"/>
      <c r="G5" s="961"/>
      <c r="H5" s="961"/>
      <c r="I5" s="961"/>
      <c r="J5" s="961"/>
      <c r="K5" s="961"/>
      <c r="L5" s="961"/>
      <c r="M5" s="961"/>
      <c r="N5" s="961"/>
      <c r="O5" s="961"/>
      <c r="P5" s="961"/>
      <c r="Q5" s="961"/>
      <c r="R5" s="961"/>
      <c r="S5" s="961"/>
      <c r="T5" s="961"/>
      <c r="U5" s="961"/>
      <c r="V5" s="961"/>
    </row>
    <row r="6" spans="1:22" s="958" customFormat="1" ht="15.75" customHeight="1">
      <c r="A6" s="2316" t="s">
        <v>1556</v>
      </c>
      <c r="B6" s="2317" t="s">
        <v>1568</v>
      </c>
      <c r="C6" s="2317"/>
      <c r="D6" s="2317"/>
      <c r="E6" s="2317"/>
      <c r="F6" s="2317"/>
      <c r="G6" s="2317"/>
      <c r="H6" s="2317"/>
      <c r="I6" s="2317"/>
      <c r="J6" s="2317"/>
      <c r="K6" s="2317"/>
      <c r="L6" s="2317"/>
      <c r="M6" s="2317"/>
      <c r="N6" s="2317" t="s">
        <v>1569</v>
      </c>
      <c r="O6" s="2317"/>
      <c r="P6" s="2317"/>
      <c r="Q6" s="2317" t="s">
        <v>1570</v>
      </c>
      <c r="R6" s="2317"/>
      <c r="S6" s="2317"/>
      <c r="T6" s="2318" t="s">
        <v>1571</v>
      </c>
      <c r="U6" s="2318"/>
      <c r="V6" s="2318"/>
    </row>
    <row r="7" spans="1:22" s="958" customFormat="1" ht="15.75" customHeight="1">
      <c r="A7" s="2316"/>
      <c r="B7" s="2317" t="s">
        <v>1560</v>
      </c>
      <c r="C7" s="2317"/>
      <c r="D7" s="2317"/>
      <c r="E7" s="2317"/>
      <c r="F7" s="2317" t="s">
        <v>1560</v>
      </c>
      <c r="G7" s="2319" t="s">
        <v>1561</v>
      </c>
      <c r="H7" s="2319"/>
      <c r="I7" s="2319"/>
      <c r="J7" s="2317" t="s">
        <v>1560</v>
      </c>
      <c r="K7" s="2319" t="s">
        <v>1562</v>
      </c>
      <c r="L7" s="2319"/>
      <c r="M7" s="2319"/>
      <c r="N7" s="2317" t="s">
        <v>1563</v>
      </c>
      <c r="O7" s="2320" t="s">
        <v>1572</v>
      </c>
      <c r="P7" s="2320" t="s">
        <v>1573</v>
      </c>
      <c r="Q7" s="2317" t="s">
        <v>1563</v>
      </c>
      <c r="R7" s="2320" t="s">
        <v>1572</v>
      </c>
      <c r="S7" s="2320" t="s">
        <v>1573</v>
      </c>
      <c r="T7" s="2317" t="s">
        <v>1563</v>
      </c>
      <c r="U7" s="2320" t="s">
        <v>1572</v>
      </c>
      <c r="V7" s="2320" t="s">
        <v>1573</v>
      </c>
    </row>
    <row r="8" spans="1:22" s="958" customFormat="1" ht="27" customHeight="1">
      <c r="A8" s="2316"/>
      <c r="B8" s="957" t="s">
        <v>1563</v>
      </c>
      <c r="C8" s="957" t="s">
        <v>1564</v>
      </c>
      <c r="D8" s="964" t="s">
        <v>1565</v>
      </c>
      <c r="E8" s="964" t="s">
        <v>1506</v>
      </c>
      <c r="F8" s="2317"/>
      <c r="G8" s="964" t="s">
        <v>1564</v>
      </c>
      <c r="H8" s="964" t="s">
        <v>1565</v>
      </c>
      <c r="I8" s="964" t="s">
        <v>1506</v>
      </c>
      <c r="J8" s="2317"/>
      <c r="K8" s="964" t="s">
        <v>1564</v>
      </c>
      <c r="L8" s="964" t="s">
        <v>1565</v>
      </c>
      <c r="M8" s="964" t="s">
        <v>1506</v>
      </c>
      <c r="N8" s="2317"/>
      <c r="O8" s="2320"/>
      <c r="P8" s="2320"/>
      <c r="Q8" s="2317"/>
      <c r="R8" s="2320"/>
      <c r="S8" s="2320"/>
      <c r="T8" s="2317"/>
      <c r="U8" s="2320"/>
      <c r="V8" s="2320"/>
    </row>
    <row r="9" spans="1:22" s="958" customFormat="1" ht="15" customHeight="1">
      <c r="A9" s="966" t="s">
        <v>1557</v>
      </c>
      <c r="B9" s="969" t="s">
        <v>1574</v>
      </c>
      <c r="C9" s="967" t="str">
        <f t="shared" ref="C9:V10" si="0">$B$10</f>
        <v>–</v>
      </c>
      <c r="D9" s="967" t="str">
        <f t="shared" si="0"/>
        <v>–</v>
      </c>
      <c r="E9" s="967" t="str">
        <f t="shared" si="0"/>
        <v>–</v>
      </c>
      <c r="F9" s="967" t="str">
        <f t="shared" si="0"/>
        <v>–</v>
      </c>
      <c r="G9" s="967" t="str">
        <f t="shared" si="0"/>
        <v>–</v>
      </c>
      <c r="H9" s="967" t="str">
        <f t="shared" si="0"/>
        <v>–</v>
      </c>
      <c r="I9" s="967" t="str">
        <f t="shared" si="0"/>
        <v>–</v>
      </c>
      <c r="J9" s="967" t="str">
        <f t="shared" si="0"/>
        <v>–</v>
      </c>
      <c r="K9" s="967" t="str">
        <f t="shared" si="0"/>
        <v>–</v>
      </c>
      <c r="L9" s="967" t="str">
        <f t="shared" si="0"/>
        <v>–</v>
      </c>
      <c r="M9" s="967" t="str">
        <f t="shared" si="0"/>
        <v>–</v>
      </c>
      <c r="N9" s="967" t="str">
        <f t="shared" si="0"/>
        <v>–</v>
      </c>
      <c r="O9" s="967" t="str">
        <f t="shared" si="0"/>
        <v>–</v>
      </c>
      <c r="P9" s="967" t="str">
        <f t="shared" si="0"/>
        <v>–</v>
      </c>
      <c r="Q9" s="967" t="str">
        <f t="shared" si="0"/>
        <v>–</v>
      </c>
      <c r="R9" s="967" t="str">
        <f t="shared" si="0"/>
        <v>–</v>
      </c>
      <c r="S9" s="967" t="str">
        <f t="shared" si="0"/>
        <v>–</v>
      </c>
      <c r="T9" s="967" t="str">
        <f t="shared" si="0"/>
        <v>–</v>
      </c>
      <c r="U9" s="967" t="str">
        <f t="shared" si="0"/>
        <v>–</v>
      </c>
      <c r="V9" s="970" t="str">
        <f t="shared" si="0"/>
        <v>–</v>
      </c>
    </row>
    <row r="10" spans="1:22" s="958" customFormat="1" ht="15" customHeight="1">
      <c r="A10" s="968" t="s">
        <v>1566</v>
      </c>
      <c r="B10" s="969" t="s">
        <v>1574</v>
      </c>
      <c r="C10" s="967" t="str">
        <f t="shared" si="0"/>
        <v>–</v>
      </c>
      <c r="D10" s="967" t="str">
        <f t="shared" si="0"/>
        <v>–</v>
      </c>
      <c r="E10" s="967" t="str">
        <f t="shared" si="0"/>
        <v>–</v>
      </c>
      <c r="F10" s="967" t="str">
        <f t="shared" si="0"/>
        <v>–</v>
      </c>
      <c r="G10" s="967" t="str">
        <f t="shared" si="0"/>
        <v>–</v>
      </c>
      <c r="H10" s="967" t="str">
        <f t="shared" si="0"/>
        <v>–</v>
      </c>
      <c r="I10" s="967" t="str">
        <f t="shared" si="0"/>
        <v>–</v>
      </c>
      <c r="J10" s="967" t="str">
        <f t="shared" si="0"/>
        <v>–</v>
      </c>
      <c r="K10" s="967" t="str">
        <f t="shared" si="0"/>
        <v>–</v>
      </c>
      <c r="L10" s="967" t="str">
        <f t="shared" si="0"/>
        <v>–</v>
      </c>
      <c r="M10" s="967" t="str">
        <f t="shared" si="0"/>
        <v>–</v>
      </c>
      <c r="N10" s="967" t="str">
        <f t="shared" si="0"/>
        <v>–</v>
      </c>
      <c r="O10" s="967" t="str">
        <f t="shared" si="0"/>
        <v>–</v>
      </c>
      <c r="P10" s="967" t="str">
        <f t="shared" si="0"/>
        <v>–</v>
      </c>
      <c r="Q10" s="967" t="str">
        <f t="shared" si="0"/>
        <v>–</v>
      </c>
      <c r="R10" s="967" t="str">
        <f t="shared" si="0"/>
        <v>–</v>
      </c>
      <c r="S10" s="967" t="str">
        <f t="shared" si="0"/>
        <v>–</v>
      </c>
      <c r="T10" s="967" t="str">
        <f t="shared" si="0"/>
        <v>–</v>
      </c>
      <c r="U10" s="967" t="str">
        <f t="shared" si="0"/>
        <v>–</v>
      </c>
      <c r="V10" s="970" t="str">
        <f t="shared" si="0"/>
        <v>–</v>
      </c>
    </row>
    <row r="11" spans="1:22" s="958" customFormat="1" ht="15" customHeight="1">
      <c r="A11" s="981"/>
      <c r="B11" s="967"/>
      <c r="C11" s="967"/>
      <c r="D11" s="967"/>
      <c r="E11" s="967"/>
      <c r="F11" s="967"/>
      <c r="G11" s="967"/>
      <c r="H11" s="967"/>
      <c r="I11" s="967"/>
      <c r="J11" s="967"/>
      <c r="K11" s="967"/>
      <c r="L11" s="967"/>
      <c r="M11" s="967"/>
      <c r="N11" s="967"/>
      <c r="O11" s="967"/>
      <c r="P11" s="967"/>
      <c r="Q11" s="967"/>
      <c r="R11" s="967"/>
      <c r="S11" s="967"/>
      <c r="T11" s="967"/>
      <c r="U11" s="967"/>
    </row>
    <row r="12" spans="1:22" s="958" customFormat="1" ht="15" customHeight="1">
      <c r="A12" s="981"/>
      <c r="B12" s="967"/>
      <c r="C12" s="967"/>
      <c r="D12" s="967"/>
      <c r="E12" s="967"/>
      <c r="F12" s="967"/>
      <c r="G12" s="967"/>
      <c r="H12" s="967"/>
      <c r="I12" s="967"/>
      <c r="J12" s="967"/>
      <c r="K12" s="967"/>
      <c r="L12" s="967"/>
      <c r="M12" s="967"/>
      <c r="N12" s="967"/>
      <c r="O12" s="967"/>
      <c r="P12" s="967"/>
      <c r="Q12" s="967"/>
      <c r="R12" s="967"/>
      <c r="S12" s="967"/>
      <c r="T12" s="967"/>
      <c r="U12" s="967"/>
    </row>
    <row r="13" spans="1:22" s="958" customFormat="1" ht="15" customHeight="1">
      <c r="A13" s="981"/>
      <c r="B13" s="967"/>
      <c r="C13" s="967"/>
      <c r="D13" s="967"/>
      <c r="E13" s="967"/>
      <c r="F13" s="967"/>
      <c r="G13" s="967"/>
      <c r="H13" s="967"/>
      <c r="I13" s="967"/>
      <c r="J13" s="967"/>
      <c r="K13" s="967"/>
      <c r="L13" s="967"/>
      <c r="M13" s="967"/>
      <c r="N13" s="967"/>
      <c r="O13" s="967"/>
      <c r="P13" s="967"/>
      <c r="Q13" s="967"/>
      <c r="R13" s="967"/>
      <c r="S13" s="967"/>
      <c r="T13" s="967"/>
      <c r="U13" s="967"/>
    </row>
    <row r="14" spans="1:22" s="958" customFormat="1" ht="15" customHeight="1">
      <c r="A14" s="981"/>
      <c r="B14" s="967"/>
      <c r="C14" s="967"/>
      <c r="D14" s="967"/>
      <c r="E14" s="967"/>
      <c r="F14" s="967"/>
      <c r="G14" s="967"/>
      <c r="H14" s="967"/>
      <c r="I14" s="967"/>
      <c r="J14" s="967"/>
      <c r="K14" s="967"/>
      <c r="L14" s="967"/>
      <c r="M14" s="967"/>
      <c r="N14" s="967"/>
      <c r="O14" s="967"/>
      <c r="P14" s="967"/>
      <c r="Q14" s="967"/>
      <c r="R14" s="967"/>
      <c r="S14" s="967"/>
      <c r="T14" s="967"/>
      <c r="U14" s="967"/>
    </row>
    <row r="15" spans="1:22" s="958" customFormat="1" ht="15" customHeight="1">
      <c r="A15" s="981"/>
      <c r="B15" s="967"/>
      <c r="C15" s="967"/>
      <c r="D15" s="967"/>
      <c r="E15" s="967"/>
      <c r="F15" s="967"/>
      <c r="G15" s="967"/>
      <c r="H15" s="967"/>
      <c r="I15" s="967"/>
      <c r="J15" s="967"/>
      <c r="K15" s="967"/>
      <c r="L15" s="967"/>
      <c r="M15" s="967"/>
      <c r="N15" s="967"/>
      <c r="O15" s="967"/>
      <c r="P15" s="967"/>
      <c r="Q15" s="967"/>
      <c r="R15" s="967"/>
      <c r="S15" s="967"/>
      <c r="T15" s="967"/>
      <c r="U15" s="967"/>
    </row>
    <row r="16" spans="1:22" s="958" customFormat="1" ht="15" customHeight="1">
      <c r="A16" s="981"/>
      <c r="B16" s="967"/>
      <c r="C16" s="967"/>
      <c r="D16" s="967"/>
      <c r="E16" s="967"/>
      <c r="F16" s="967"/>
      <c r="G16" s="967"/>
      <c r="H16" s="967"/>
      <c r="I16" s="967"/>
      <c r="J16" s="967"/>
      <c r="K16" s="967"/>
      <c r="L16" s="967"/>
      <c r="M16" s="967"/>
      <c r="N16" s="967"/>
      <c r="O16" s="967"/>
      <c r="P16" s="967"/>
      <c r="Q16" s="967"/>
      <c r="R16" s="967"/>
      <c r="S16" s="967"/>
      <c r="T16" s="967"/>
      <c r="U16" s="967"/>
    </row>
    <row r="17" spans="1:22" s="958" customFormat="1" ht="15" customHeight="1">
      <c r="A17" s="981"/>
      <c r="B17" s="967"/>
      <c r="C17" s="967"/>
      <c r="D17" s="967"/>
      <c r="E17" s="967"/>
      <c r="F17" s="967"/>
      <c r="G17" s="967"/>
      <c r="H17" s="967"/>
      <c r="I17" s="967"/>
      <c r="J17" s="967"/>
      <c r="K17" s="967"/>
      <c r="L17" s="967"/>
      <c r="M17" s="967"/>
      <c r="N17" s="967"/>
      <c r="O17" s="967"/>
      <c r="P17" s="967"/>
      <c r="Q17" s="967"/>
      <c r="R17" s="967"/>
      <c r="S17" s="967"/>
      <c r="T17" s="967"/>
      <c r="U17" s="967"/>
    </row>
    <row r="18" spans="1:22" s="958" customFormat="1" ht="15" customHeight="1">
      <c r="A18" s="981"/>
      <c r="B18" s="967"/>
      <c r="C18" s="967"/>
      <c r="D18" s="967"/>
      <c r="E18" s="967"/>
      <c r="F18" s="967"/>
      <c r="G18" s="967"/>
      <c r="H18" s="967"/>
      <c r="I18" s="967"/>
      <c r="J18" s="967"/>
      <c r="K18" s="967"/>
      <c r="L18" s="967"/>
      <c r="M18" s="967"/>
      <c r="N18" s="967"/>
      <c r="O18" s="967"/>
      <c r="P18" s="967"/>
      <c r="Q18" s="967"/>
      <c r="R18" s="967"/>
      <c r="S18" s="967"/>
      <c r="T18" s="967"/>
      <c r="U18" s="967"/>
    </row>
    <row r="19" spans="1:22" s="958" customFormat="1" ht="15" customHeight="1">
      <c r="A19" s="981"/>
      <c r="B19" s="967"/>
      <c r="C19" s="967"/>
      <c r="D19" s="967"/>
      <c r="E19" s="967"/>
      <c r="F19" s="967"/>
      <c r="G19" s="967"/>
      <c r="H19" s="967"/>
      <c r="I19" s="967"/>
      <c r="J19" s="967"/>
      <c r="K19" s="967"/>
      <c r="L19" s="967"/>
      <c r="M19" s="967"/>
      <c r="N19" s="967"/>
      <c r="O19" s="967"/>
      <c r="P19" s="967"/>
      <c r="Q19" s="967"/>
      <c r="R19" s="967"/>
      <c r="S19" s="967"/>
      <c r="T19" s="967"/>
      <c r="U19" s="967"/>
    </row>
    <row r="20" spans="1:22" s="958" customFormat="1" ht="15" customHeight="1">
      <c r="A20" s="981"/>
      <c r="B20" s="967"/>
      <c r="C20" s="967"/>
      <c r="D20" s="967"/>
      <c r="E20" s="967"/>
      <c r="F20" s="967"/>
      <c r="G20" s="967"/>
      <c r="H20" s="967"/>
      <c r="I20" s="967"/>
      <c r="J20" s="967"/>
      <c r="K20" s="967"/>
      <c r="L20" s="967"/>
      <c r="M20" s="967"/>
      <c r="N20" s="967"/>
      <c r="O20" s="967"/>
      <c r="P20" s="967"/>
      <c r="Q20" s="967"/>
      <c r="R20" s="967"/>
      <c r="S20" s="967"/>
      <c r="T20" s="967"/>
      <c r="U20" s="967"/>
    </row>
    <row r="21" spans="1:22" s="958" customFormat="1" ht="15" customHeight="1">
      <c r="A21" s="981"/>
      <c r="B21" s="967"/>
      <c r="C21" s="967"/>
      <c r="D21" s="967"/>
      <c r="E21" s="967"/>
      <c r="F21" s="967"/>
      <c r="G21" s="967"/>
      <c r="H21" s="967"/>
      <c r="I21" s="967"/>
      <c r="J21" s="967"/>
      <c r="K21" s="967"/>
      <c r="L21" s="967"/>
      <c r="M21" s="967"/>
      <c r="N21" s="967"/>
      <c r="O21" s="967"/>
      <c r="P21" s="967"/>
      <c r="Q21" s="967"/>
      <c r="R21" s="967"/>
      <c r="S21" s="967"/>
      <c r="T21" s="967"/>
      <c r="U21" s="967"/>
    </row>
    <row r="22" spans="1:22" s="958" customFormat="1" ht="15" customHeight="1">
      <c r="A22" s="981"/>
      <c r="B22" s="967"/>
      <c r="C22" s="967"/>
      <c r="D22" s="967"/>
      <c r="E22" s="967"/>
      <c r="F22" s="967"/>
      <c r="G22" s="967"/>
      <c r="H22" s="967"/>
      <c r="I22" s="967"/>
      <c r="J22" s="967"/>
      <c r="K22" s="967"/>
      <c r="L22" s="967"/>
      <c r="M22" s="967"/>
      <c r="N22" s="967"/>
      <c r="O22" s="967"/>
      <c r="P22" s="967"/>
      <c r="Q22" s="967"/>
      <c r="R22" s="967"/>
      <c r="S22" s="967"/>
      <c r="T22" s="967"/>
      <c r="U22" s="967"/>
    </row>
    <row r="23" spans="1:22" s="958" customFormat="1" ht="15" customHeight="1">
      <c r="A23" s="981"/>
      <c r="B23" s="967"/>
      <c r="C23" s="967"/>
      <c r="D23" s="967"/>
      <c r="E23" s="967"/>
      <c r="F23" s="967"/>
      <c r="G23" s="967"/>
      <c r="H23" s="967"/>
      <c r="I23" s="967"/>
      <c r="J23" s="967"/>
      <c r="K23" s="967"/>
      <c r="L23" s="967"/>
      <c r="M23" s="967"/>
      <c r="N23" s="967"/>
      <c r="O23" s="967"/>
      <c r="P23" s="967"/>
      <c r="Q23" s="967"/>
      <c r="R23" s="967"/>
      <c r="S23" s="967"/>
      <c r="T23" s="967"/>
      <c r="U23" s="967"/>
    </row>
    <row r="24" spans="1:22" s="958" customFormat="1" ht="15" customHeight="1">
      <c r="A24" s="981"/>
      <c r="B24" s="967"/>
      <c r="C24" s="967"/>
      <c r="D24" s="967"/>
      <c r="E24" s="967"/>
      <c r="F24" s="967"/>
      <c r="G24" s="967"/>
      <c r="H24" s="967"/>
      <c r="I24" s="967"/>
      <c r="J24" s="967"/>
      <c r="K24" s="967"/>
      <c r="L24" s="967"/>
      <c r="M24" s="967"/>
      <c r="N24" s="967"/>
      <c r="O24" s="967"/>
      <c r="P24" s="967"/>
      <c r="Q24" s="967"/>
      <c r="R24" s="967"/>
      <c r="S24" s="967"/>
      <c r="T24" s="967"/>
      <c r="U24" s="967"/>
    </row>
    <row r="25" spans="1:22" s="958" customFormat="1" ht="15" customHeight="1">
      <c r="A25" s="981"/>
      <c r="B25" s="967"/>
      <c r="C25" s="967"/>
      <c r="D25" s="967"/>
      <c r="E25" s="967"/>
      <c r="F25" s="967"/>
      <c r="G25" s="967"/>
      <c r="H25" s="967"/>
      <c r="I25" s="967"/>
      <c r="J25" s="967"/>
      <c r="K25" s="967"/>
      <c r="L25" s="967"/>
      <c r="M25" s="967"/>
      <c r="N25" s="967"/>
      <c r="O25" s="967"/>
      <c r="P25" s="967"/>
      <c r="Q25" s="967"/>
      <c r="R25" s="967"/>
      <c r="S25" s="967"/>
      <c r="T25" s="967"/>
      <c r="U25" s="967"/>
    </row>
    <row r="26" spans="1:22" s="958" customFormat="1" ht="15" customHeight="1">
      <c r="A26" s="981"/>
      <c r="B26" s="967"/>
      <c r="C26" s="967"/>
      <c r="D26" s="967"/>
      <c r="E26" s="967"/>
      <c r="F26" s="967"/>
      <c r="G26" s="967"/>
      <c r="H26" s="967"/>
      <c r="I26" s="967"/>
      <c r="J26" s="967"/>
      <c r="K26" s="967"/>
      <c r="L26" s="967"/>
      <c r="M26" s="967"/>
      <c r="N26" s="967"/>
      <c r="O26" s="967"/>
      <c r="P26" s="967"/>
      <c r="Q26" s="967"/>
      <c r="R26" s="967"/>
      <c r="S26" s="967"/>
      <c r="T26" s="967"/>
      <c r="U26" s="967"/>
    </row>
    <row r="27" spans="1:22" s="958" customFormat="1" ht="15" customHeight="1">
      <c r="A27" s="981"/>
      <c r="B27" s="967"/>
      <c r="C27" s="967"/>
      <c r="D27" s="967"/>
      <c r="E27" s="967"/>
      <c r="F27" s="967"/>
      <c r="G27" s="967"/>
      <c r="H27" s="967"/>
      <c r="I27" s="967"/>
      <c r="J27" s="967"/>
      <c r="K27" s="967"/>
      <c r="L27" s="967"/>
      <c r="M27" s="967"/>
      <c r="N27" s="967"/>
      <c r="O27" s="967"/>
      <c r="P27" s="967"/>
      <c r="Q27" s="967"/>
      <c r="R27" s="967"/>
      <c r="S27" s="967"/>
      <c r="T27" s="967"/>
      <c r="U27" s="967"/>
    </row>
    <row r="28" spans="1:22" s="958" customFormat="1" ht="15" customHeight="1">
      <c r="A28" s="981"/>
      <c r="B28" s="967"/>
      <c r="C28" s="967"/>
      <c r="D28" s="967"/>
      <c r="E28" s="967"/>
      <c r="F28" s="967"/>
      <c r="G28" s="967"/>
      <c r="H28" s="967"/>
      <c r="I28" s="967"/>
      <c r="J28" s="967"/>
      <c r="K28" s="967"/>
      <c r="L28" s="967"/>
      <c r="M28" s="967"/>
      <c r="N28" s="967"/>
      <c r="O28" s="967"/>
      <c r="P28" s="967"/>
      <c r="Q28" s="967"/>
      <c r="R28" s="967"/>
      <c r="S28" s="967"/>
      <c r="T28" s="967"/>
      <c r="U28" s="967"/>
    </row>
    <row r="29" spans="1:22" s="958" customFormat="1" ht="15" customHeight="1">
      <c r="A29" s="982"/>
      <c r="B29" s="967"/>
      <c r="C29" s="967"/>
      <c r="D29" s="967"/>
      <c r="E29" s="967"/>
      <c r="F29" s="967"/>
      <c r="G29" s="967"/>
      <c r="H29" s="967"/>
      <c r="I29" s="967"/>
      <c r="J29" s="967"/>
      <c r="K29" s="967"/>
      <c r="L29" s="967"/>
      <c r="M29" s="967"/>
      <c r="N29" s="967"/>
      <c r="O29" s="967"/>
      <c r="P29" s="967"/>
      <c r="Q29" s="967"/>
      <c r="R29" s="967"/>
      <c r="S29" s="967"/>
      <c r="T29" s="967"/>
      <c r="U29" s="967"/>
    </row>
    <row r="30" spans="1:22" s="958" customFormat="1" ht="12" customHeight="1">
      <c r="A30" s="983" t="s">
        <v>1203</v>
      </c>
      <c r="B30" s="983"/>
      <c r="C30" s="983"/>
      <c r="D30" s="983"/>
      <c r="E30" s="983"/>
      <c r="F30" s="983"/>
      <c r="G30" s="983" t="s">
        <v>1204</v>
      </c>
      <c r="H30" s="983"/>
      <c r="I30" s="983"/>
      <c r="J30" s="983"/>
      <c r="K30" s="983"/>
      <c r="L30" s="983"/>
      <c r="M30" s="983"/>
      <c r="N30" s="983" t="s">
        <v>763</v>
      </c>
      <c r="O30" s="983"/>
      <c r="P30" s="983"/>
      <c r="Q30" s="983"/>
      <c r="R30" s="983"/>
      <c r="S30" s="983"/>
      <c r="T30" s="983" t="s">
        <v>1377</v>
      </c>
      <c r="U30" s="983"/>
      <c r="V30" s="983"/>
    </row>
    <row r="31" spans="1:22" s="958" customFormat="1" ht="12" customHeight="1">
      <c r="N31" s="984" t="s">
        <v>765</v>
      </c>
    </row>
    <row r="32" spans="1:22" s="958" customFormat="1" ht="12" customHeight="1">
      <c r="A32" s="984" t="s">
        <v>1575</v>
      </c>
    </row>
    <row r="33" spans="1:18" s="958" customFormat="1" ht="12" customHeight="1">
      <c r="A33" s="984" t="s">
        <v>1576</v>
      </c>
      <c r="R33" s="958" t="s">
        <v>1577</v>
      </c>
    </row>
    <row r="34" spans="1:18" ht="12" customHeight="1">
      <c r="A34" s="985"/>
    </row>
  </sheetData>
  <mergeCells count="26">
    <mergeCell ref="G3:Q3"/>
    <mergeCell ref="B1:E1"/>
    <mergeCell ref="S1:T1"/>
    <mergeCell ref="U1:V1"/>
    <mergeCell ref="S2:T2"/>
    <mergeCell ref="U2:V2"/>
    <mergeCell ref="T6:V6"/>
    <mergeCell ref="B7:E7"/>
    <mergeCell ref="F7:F8"/>
    <mergeCell ref="G7:I7"/>
    <mergeCell ref="J7:J8"/>
    <mergeCell ref="T7:T8"/>
    <mergeCell ref="U7:U8"/>
    <mergeCell ref="V7:V8"/>
    <mergeCell ref="K4:N4"/>
    <mergeCell ref="A6:A8"/>
    <mergeCell ref="B6:M6"/>
    <mergeCell ref="N6:P6"/>
    <mergeCell ref="Q6:S6"/>
    <mergeCell ref="S7:S8"/>
    <mergeCell ref="K7:M7"/>
    <mergeCell ref="N7:N8"/>
    <mergeCell ref="O7:O8"/>
    <mergeCell ref="P7:P8"/>
    <mergeCell ref="Q7:Q8"/>
    <mergeCell ref="R7:R8"/>
  </mergeCells>
  <phoneticPr fontId="3" type="noConversion"/>
  <hyperlinks>
    <hyperlink ref="V4" location="預告統計資料發布時間表!A1" display="回發布時間表" xr:uid="{768C8E18-92FE-4FDD-A6F5-F2875D496DAB}"/>
  </hyperlinks>
  <pageMargins left="0.35433070866141736" right="0.35433070866141736" top="0.59055118110236227" bottom="0.59055118110236227" header="0.51181102362204722" footer="0.51181102362204722"/>
  <pageSetup paperSize="9" firstPageNumber="0" orientation="landscape" horizontalDpi="300" verticalDpi="300" r:id="rId1"/>
  <headerFooter>
    <oddFooter>&amp;C10-2</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EE45B-F710-4462-876E-59BB8BB9FA20}">
  <dimension ref="A1:BL40"/>
  <sheetViews>
    <sheetView zoomScaleNormal="100" workbookViewId="0">
      <selection activeCell="P5" sqref="P5"/>
    </sheetView>
  </sheetViews>
  <sheetFormatPr defaultColWidth="9" defaultRowHeight="16.5"/>
  <cols>
    <col min="1" max="1" width="10" style="990" customWidth="1"/>
    <col min="2" max="5" width="7.625" style="990" customWidth="1"/>
    <col min="6" max="6" width="7.5" style="990" customWidth="1"/>
    <col min="7" max="13" width="7.625" style="990" customWidth="1"/>
    <col min="14" max="16" width="9" style="990" customWidth="1"/>
    <col min="17" max="64" width="8.75" style="990" customWidth="1"/>
    <col min="65" max="1025" width="11" style="1008" customWidth="1"/>
    <col min="1026" max="16384" width="9" style="1008"/>
  </cols>
  <sheetData>
    <row r="1" spans="1:17" ht="15" customHeight="1">
      <c r="A1" s="986" t="s">
        <v>1270</v>
      </c>
      <c r="B1" s="987"/>
      <c r="C1" s="987"/>
      <c r="D1" s="987"/>
      <c r="E1" s="987"/>
      <c r="F1" s="987"/>
      <c r="G1" s="987"/>
      <c r="H1" s="987"/>
      <c r="I1" s="987"/>
      <c r="J1" s="987"/>
      <c r="K1" s="987"/>
      <c r="L1" s="987"/>
      <c r="M1" s="988" t="s">
        <v>921</v>
      </c>
      <c r="N1" s="2331" t="s">
        <v>1548</v>
      </c>
      <c r="O1" s="2331"/>
      <c r="P1" s="2331"/>
    </row>
    <row r="2" spans="1:17" ht="15" customHeight="1">
      <c r="A2" s="986" t="s">
        <v>1578</v>
      </c>
      <c r="B2" s="991" t="s">
        <v>1579</v>
      </c>
      <c r="C2" s="992"/>
      <c r="D2" s="992"/>
      <c r="E2" s="992"/>
      <c r="F2" s="992"/>
      <c r="G2" s="992"/>
      <c r="H2" s="992"/>
      <c r="I2" s="992"/>
      <c r="J2" s="992"/>
      <c r="K2" s="992"/>
      <c r="L2" s="992"/>
      <c r="M2" s="988" t="s">
        <v>1580</v>
      </c>
      <c r="N2" s="2332" t="s">
        <v>1581</v>
      </c>
      <c r="O2" s="2332"/>
      <c r="P2" s="2332"/>
    </row>
    <row r="3" spans="1:17" ht="31.5" customHeight="1">
      <c r="A3" s="987"/>
      <c r="B3" s="987"/>
      <c r="C3" s="987"/>
      <c r="D3" s="987"/>
      <c r="E3" s="2324" t="s">
        <v>1582</v>
      </c>
      <c r="F3" s="2324"/>
      <c r="G3" s="2324"/>
      <c r="H3" s="2324"/>
      <c r="I3" s="2324"/>
      <c r="J3" s="2324"/>
      <c r="K3" s="2324"/>
      <c r="L3" s="2324"/>
      <c r="M3" s="987"/>
      <c r="N3" s="987"/>
      <c r="O3" s="993" t="s">
        <v>1554</v>
      </c>
      <c r="P3" s="993" t="s">
        <v>1583</v>
      </c>
    </row>
    <row r="4" spans="1:17" ht="15" customHeight="1">
      <c r="A4" s="987"/>
      <c r="B4" s="987"/>
      <c r="C4" s="987"/>
      <c r="D4" s="987"/>
      <c r="E4" s="987"/>
      <c r="F4" s="987"/>
      <c r="G4" s="2333" t="s">
        <v>1594</v>
      </c>
      <c r="H4" s="2333"/>
      <c r="I4" s="2333"/>
      <c r="J4" s="987"/>
      <c r="K4" s="987"/>
      <c r="L4" s="987"/>
      <c r="M4" s="987"/>
      <c r="N4" s="987"/>
      <c r="O4" s="2334" t="s">
        <v>1584</v>
      </c>
      <c r="P4" s="2334"/>
    </row>
    <row r="5" spans="1:17" ht="15" customHeight="1">
      <c r="A5" s="994"/>
      <c r="B5" s="994"/>
      <c r="C5" s="994"/>
      <c r="D5" s="994"/>
      <c r="E5" s="994"/>
      <c r="F5" s="994"/>
      <c r="G5" s="994"/>
      <c r="H5" s="994"/>
      <c r="I5" s="994"/>
      <c r="J5" s="994"/>
      <c r="K5" s="994"/>
      <c r="L5" s="994"/>
      <c r="M5" s="994"/>
      <c r="N5" s="994"/>
      <c r="O5" s="995"/>
      <c r="P5" s="23" t="s">
        <v>105</v>
      </c>
    </row>
    <row r="6" spans="1:17" ht="20.100000000000001" customHeight="1">
      <c r="A6" s="996" t="s">
        <v>1585</v>
      </c>
      <c r="B6" s="2329" t="s">
        <v>1586</v>
      </c>
      <c r="C6" s="2329"/>
      <c r="D6" s="2329"/>
      <c r="E6" s="2329"/>
      <c r="F6" s="2329"/>
      <c r="G6" s="2329"/>
      <c r="H6" s="2329"/>
      <c r="I6" s="2329" t="s">
        <v>1587</v>
      </c>
      <c r="J6" s="2329"/>
      <c r="K6" s="2329"/>
      <c r="L6" s="2329"/>
      <c r="M6" s="2329"/>
      <c r="N6" s="2329"/>
      <c r="O6" s="2329"/>
      <c r="P6" s="2330" t="s">
        <v>1588</v>
      </c>
    </row>
    <row r="7" spans="1:17" ht="20.100000000000001" customHeight="1">
      <c r="A7" s="998" t="s">
        <v>1589</v>
      </c>
      <c r="B7" s="997" t="s">
        <v>1292</v>
      </c>
      <c r="C7" s="989" t="s">
        <v>1558</v>
      </c>
      <c r="D7" s="989" t="s">
        <v>1559</v>
      </c>
      <c r="E7" s="989" t="s">
        <v>1568</v>
      </c>
      <c r="F7" s="999" t="s">
        <v>1569</v>
      </c>
      <c r="G7" s="989" t="s">
        <v>1570</v>
      </c>
      <c r="H7" s="989" t="s">
        <v>1571</v>
      </c>
      <c r="I7" s="997" t="s">
        <v>1292</v>
      </c>
      <c r="J7" s="989" t="s">
        <v>1558</v>
      </c>
      <c r="K7" s="989" t="s">
        <v>1559</v>
      </c>
      <c r="L7" s="989" t="s">
        <v>1568</v>
      </c>
      <c r="M7" s="999" t="s">
        <v>1569</v>
      </c>
      <c r="N7" s="989" t="s">
        <v>1570</v>
      </c>
      <c r="O7" s="989" t="s">
        <v>1571</v>
      </c>
      <c r="P7" s="2330"/>
      <c r="Q7" s="1000"/>
    </row>
    <row r="8" spans="1:17" ht="20.100000000000001" customHeight="1">
      <c r="A8" s="1001" t="s">
        <v>1557</v>
      </c>
      <c r="B8" s="1002">
        <v>0</v>
      </c>
      <c r="C8" s="1002">
        <v>0</v>
      </c>
      <c r="D8" s="1002">
        <v>0</v>
      </c>
      <c r="E8" s="1002">
        <v>0</v>
      </c>
      <c r="F8" s="1002">
        <v>0</v>
      </c>
      <c r="G8" s="1002">
        <v>0</v>
      </c>
      <c r="H8" s="1002">
        <v>0</v>
      </c>
      <c r="I8" s="1002">
        <v>0</v>
      </c>
      <c r="J8" s="1002">
        <v>0</v>
      </c>
      <c r="K8" s="1002">
        <v>0</v>
      </c>
      <c r="L8" s="1002">
        <v>0</v>
      </c>
      <c r="M8" s="1002">
        <v>0</v>
      </c>
      <c r="N8" s="1002">
        <v>0</v>
      </c>
      <c r="O8" s="1002">
        <v>0</v>
      </c>
      <c r="P8" s="1003"/>
    </row>
    <row r="9" spans="1:17" ht="20.100000000000001" customHeight="1">
      <c r="A9" s="1001"/>
      <c r="B9" s="1004"/>
      <c r="C9" s="1004"/>
      <c r="D9" s="1004"/>
      <c r="E9" s="1004"/>
      <c r="F9" s="1004"/>
      <c r="G9" s="1004"/>
      <c r="H9" s="1004"/>
      <c r="I9" s="1004"/>
      <c r="J9" s="1004"/>
      <c r="K9" s="1004"/>
      <c r="L9" s="1004"/>
      <c r="M9" s="1004"/>
      <c r="N9" s="1004"/>
      <c r="O9" s="1004"/>
      <c r="P9" s="1005"/>
    </row>
    <row r="10" spans="1:17" ht="20.100000000000001" customHeight="1">
      <c r="A10" s="1001"/>
      <c r="B10" s="1004"/>
      <c r="C10" s="1004"/>
      <c r="D10" s="1004"/>
      <c r="E10" s="1004"/>
      <c r="F10" s="1004"/>
      <c r="G10" s="1004"/>
      <c r="H10" s="1004"/>
      <c r="I10" s="1004"/>
      <c r="J10" s="1004"/>
      <c r="K10" s="1004"/>
      <c r="L10" s="1004"/>
      <c r="M10" s="1004"/>
      <c r="N10" s="1004"/>
      <c r="O10" s="1004"/>
      <c r="P10" s="1005"/>
    </row>
    <row r="11" spans="1:17" ht="20.100000000000001" customHeight="1">
      <c r="A11" s="1001"/>
      <c r="B11" s="1004"/>
      <c r="C11" s="1004"/>
      <c r="D11" s="1004"/>
      <c r="E11" s="1004"/>
      <c r="F11" s="1004"/>
      <c r="G11" s="1004"/>
      <c r="H11" s="1004"/>
      <c r="I11" s="1004"/>
      <c r="J11" s="1004"/>
      <c r="K11" s="1004"/>
      <c r="L11" s="1004"/>
      <c r="M11" s="1004"/>
      <c r="N11" s="1004"/>
      <c r="O11" s="1004"/>
      <c r="P11" s="1005"/>
    </row>
    <row r="12" spans="1:17" ht="20.100000000000001" customHeight="1">
      <c r="A12" s="1001"/>
      <c r="B12" s="1004"/>
      <c r="C12" s="1004"/>
      <c r="D12" s="1004"/>
      <c r="E12" s="1004"/>
      <c r="F12" s="1004"/>
      <c r="G12" s="1004"/>
      <c r="H12" s="1004"/>
      <c r="I12" s="1004"/>
      <c r="J12" s="1004"/>
      <c r="K12" s="1004"/>
      <c r="L12" s="1004"/>
      <c r="M12" s="1004"/>
      <c r="N12" s="1004"/>
      <c r="O12" s="1004"/>
      <c r="P12" s="1005"/>
    </row>
    <row r="13" spans="1:17" ht="20.100000000000001" customHeight="1">
      <c r="A13" s="1001"/>
      <c r="B13" s="1004"/>
      <c r="C13" s="1004"/>
      <c r="D13" s="1004"/>
      <c r="E13" s="1004"/>
      <c r="F13" s="1004"/>
      <c r="G13" s="1004"/>
      <c r="H13" s="1004"/>
      <c r="I13" s="1004"/>
      <c r="J13" s="1004"/>
      <c r="K13" s="1004"/>
      <c r="L13" s="1004"/>
      <c r="M13" s="1004"/>
      <c r="N13" s="1004"/>
      <c r="O13" s="1004"/>
      <c r="P13" s="1005"/>
    </row>
    <row r="14" spans="1:17" ht="20.100000000000001" customHeight="1">
      <c r="A14" s="1001"/>
      <c r="B14" s="1004"/>
      <c r="C14" s="1004"/>
      <c r="D14" s="1004"/>
      <c r="E14" s="1004"/>
      <c r="F14" s="1004"/>
      <c r="G14" s="1004"/>
      <c r="H14" s="1004"/>
      <c r="I14" s="1004"/>
      <c r="J14" s="1004"/>
      <c r="K14" s="1004"/>
      <c r="L14" s="1004"/>
      <c r="M14" s="1004"/>
      <c r="N14" s="1004"/>
      <c r="O14" s="1004"/>
      <c r="P14" s="1005"/>
    </row>
    <row r="15" spans="1:17" ht="20.100000000000001" customHeight="1">
      <c r="A15" s="1001"/>
      <c r="B15" s="1004"/>
      <c r="C15" s="1004"/>
      <c r="D15" s="1004"/>
      <c r="E15" s="1004"/>
      <c r="F15" s="1004"/>
      <c r="G15" s="1004"/>
      <c r="H15" s="1004"/>
      <c r="I15" s="1004"/>
      <c r="J15" s="1004"/>
      <c r="K15" s="1004"/>
      <c r="L15" s="1004"/>
      <c r="M15" s="1004"/>
      <c r="N15" s="1004"/>
      <c r="O15" s="1004"/>
      <c r="P15" s="1005"/>
    </row>
    <row r="16" spans="1:17" ht="20.100000000000001" customHeight="1">
      <c r="A16" s="1001"/>
      <c r="B16" s="1004"/>
      <c r="C16" s="1004"/>
      <c r="D16" s="1004"/>
      <c r="E16" s="1004"/>
      <c r="F16" s="1004"/>
      <c r="G16" s="1004"/>
      <c r="H16" s="1004"/>
      <c r="I16" s="1004"/>
      <c r="J16" s="1004"/>
      <c r="K16" s="1004"/>
      <c r="L16" s="1004"/>
      <c r="M16" s="1004"/>
      <c r="N16" s="1004"/>
      <c r="O16" s="1004"/>
      <c r="P16" s="1005"/>
    </row>
    <row r="17" spans="1:64" ht="15" customHeight="1">
      <c r="A17" s="1006"/>
      <c r="B17" s="1007"/>
      <c r="C17" s="1007"/>
      <c r="D17" s="1007"/>
      <c r="E17" s="1007"/>
      <c r="F17" s="1007"/>
      <c r="G17" s="1007"/>
      <c r="H17" s="1007"/>
      <c r="I17" s="1007"/>
      <c r="J17" s="1007"/>
      <c r="K17" s="1007"/>
      <c r="L17" s="1007"/>
      <c r="M17" s="1007"/>
      <c r="N17" s="1007"/>
      <c r="O17" s="1007"/>
    </row>
    <row r="18" spans="1:64" ht="15" customHeight="1">
      <c r="A18" s="1009" t="s">
        <v>1203</v>
      </c>
      <c r="B18" s="994"/>
      <c r="C18" s="1009"/>
      <c r="D18" s="1009" t="s">
        <v>1204</v>
      </c>
      <c r="E18" s="994"/>
      <c r="F18" s="1009"/>
      <c r="G18" s="1009" t="s">
        <v>763</v>
      </c>
      <c r="H18" s="1010"/>
      <c r="I18" s="1009"/>
      <c r="J18" s="1008"/>
      <c r="K18" s="1010"/>
      <c r="L18" s="1009"/>
      <c r="M18" s="1009" t="s">
        <v>1590</v>
      </c>
      <c r="N18" s="1011"/>
      <c r="O18" s="1011"/>
      <c r="P18" s="1011"/>
      <c r="Q18" s="1011"/>
      <c r="R18" s="1011"/>
      <c r="S18" s="1011"/>
      <c r="T18" s="1011"/>
      <c r="U18" s="1011"/>
      <c r="V18" s="1011"/>
      <c r="W18" s="1011"/>
      <c r="X18" s="1011"/>
      <c r="Y18" s="1011"/>
      <c r="Z18" s="1011"/>
      <c r="AA18" s="1011"/>
      <c r="AB18" s="1011"/>
      <c r="AC18" s="1011"/>
      <c r="AD18" s="1011"/>
      <c r="AE18" s="1011"/>
      <c r="AF18" s="1011"/>
      <c r="AG18" s="1011"/>
      <c r="AH18" s="1011"/>
      <c r="AI18" s="1011"/>
      <c r="AJ18" s="1011"/>
      <c r="AK18" s="1011"/>
      <c r="AL18" s="1011"/>
      <c r="AM18" s="1011"/>
      <c r="AN18" s="1011"/>
      <c r="AO18" s="1011"/>
      <c r="AP18" s="1011"/>
      <c r="AQ18" s="1011"/>
      <c r="AR18" s="1011"/>
      <c r="AS18" s="1011"/>
      <c r="AT18" s="1011"/>
      <c r="AU18" s="1011"/>
      <c r="AV18" s="1011"/>
      <c r="AW18" s="1011"/>
      <c r="AX18" s="1011"/>
      <c r="AY18" s="1011"/>
      <c r="AZ18" s="1011"/>
      <c r="BA18" s="1011"/>
      <c r="BB18" s="1011"/>
      <c r="BC18" s="1011"/>
      <c r="BD18" s="1011"/>
      <c r="BE18" s="1011"/>
      <c r="BF18" s="1011"/>
      <c r="BG18" s="1011"/>
      <c r="BH18" s="1011"/>
      <c r="BI18" s="1011"/>
      <c r="BJ18" s="1011"/>
      <c r="BK18" s="1011"/>
      <c r="BL18" s="1011"/>
    </row>
    <row r="19" spans="1:64" ht="36.75" customHeight="1">
      <c r="A19" s="994"/>
      <c r="B19" s="1009"/>
      <c r="C19" s="1009"/>
      <c r="D19" s="1009"/>
      <c r="E19" s="1009"/>
      <c r="F19" s="1009"/>
      <c r="G19" s="1009" t="s">
        <v>765</v>
      </c>
      <c r="H19" s="1009"/>
      <c r="I19" s="1009"/>
      <c r="J19" s="1009"/>
      <c r="K19" s="1009"/>
      <c r="L19" s="1009"/>
      <c r="M19" s="1012"/>
      <c r="N19" s="1012"/>
      <c r="O19" s="1012"/>
      <c r="P19" s="1012"/>
      <c r="Q19" s="1012"/>
      <c r="R19" s="1012"/>
      <c r="S19" s="1012"/>
      <c r="T19" s="1012"/>
      <c r="U19" s="1012"/>
      <c r="V19" s="1012"/>
      <c r="W19" s="1012"/>
      <c r="X19" s="1012"/>
      <c r="Y19" s="1012"/>
      <c r="Z19" s="1012"/>
      <c r="AA19" s="1012"/>
      <c r="AB19" s="1012"/>
      <c r="AC19" s="1012"/>
      <c r="AD19" s="1012"/>
      <c r="AE19" s="1012"/>
      <c r="AF19" s="1012"/>
      <c r="AG19" s="1012"/>
      <c r="AH19" s="1012"/>
      <c r="AI19" s="1012"/>
      <c r="AJ19" s="1012"/>
      <c r="AK19" s="1012"/>
      <c r="AL19" s="1012"/>
      <c r="AM19" s="1012"/>
      <c r="AN19" s="1012"/>
      <c r="AO19" s="1012"/>
      <c r="AP19" s="1012"/>
      <c r="AQ19" s="1012"/>
      <c r="AR19" s="1012"/>
      <c r="AS19" s="1012"/>
      <c r="AT19" s="1012"/>
      <c r="AU19" s="1012"/>
      <c r="AV19" s="1012"/>
      <c r="AW19" s="1012"/>
      <c r="AX19" s="1012"/>
      <c r="AY19" s="1012"/>
      <c r="AZ19" s="1012"/>
      <c r="BA19" s="1012"/>
      <c r="BB19" s="1012"/>
      <c r="BC19" s="1012"/>
      <c r="BD19" s="1012"/>
      <c r="BE19" s="1012"/>
      <c r="BF19" s="1012"/>
      <c r="BG19" s="1012"/>
      <c r="BH19" s="1012"/>
      <c r="BI19" s="1012"/>
      <c r="BJ19" s="1012"/>
      <c r="BK19" s="1012"/>
      <c r="BL19" s="1012"/>
    </row>
    <row r="20" spans="1:64" ht="15" customHeight="1">
      <c r="A20" s="994"/>
      <c r="B20" s="1009"/>
      <c r="C20" s="1009"/>
      <c r="D20" s="1009"/>
      <c r="E20" s="1009"/>
      <c r="F20" s="1009"/>
      <c r="G20" s="1009"/>
      <c r="H20" s="1009"/>
      <c r="I20" s="1009"/>
      <c r="J20" s="1009"/>
      <c r="K20" s="1009"/>
      <c r="L20" s="1009"/>
      <c r="M20" s="1012" t="s">
        <v>1591</v>
      </c>
      <c r="N20" s="1008"/>
      <c r="O20" s="1012"/>
      <c r="P20" s="1012"/>
      <c r="Q20" s="1012"/>
      <c r="R20" s="1012"/>
      <c r="S20" s="1012"/>
      <c r="T20" s="1012"/>
      <c r="U20" s="1012"/>
      <c r="V20" s="1012"/>
      <c r="W20" s="1012"/>
      <c r="X20" s="1012"/>
      <c r="Y20" s="1012"/>
      <c r="Z20" s="1012"/>
      <c r="AA20" s="1012"/>
      <c r="AB20" s="1012"/>
      <c r="AC20" s="1012"/>
      <c r="AD20" s="1012"/>
      <c r="AE20" s="1012"/>
      <c r="AF20" s="1012"/>
      <c r="AG20" s="1012"/>
      <c r="AH20" s="1012"/>
      <c r="AI20" s="1012"/>
      <c r="AJ20" s="1012"/>
      <c r="AK20" s="1012"/>
      <c r="AL20" s="1012"/>
      <c r="AM20" s="1012"/>
      <c r="AN20" s="1012"/>
      <c r="AO20" s="1012"/>
      <c r="AP20" s="1012"/>
      <c r="AQ20" s="1012"/>
      <c r="AR20" s="1012"/>
      <c r="AS20" s="1012"/>
      <c r="AT20" s="1012"/>
      <c r="AU20" s="1012"/>
      <c r="AV20" s="1012"/>
      <c r="AW20" s="1012"/>
      <c r="AX20" s="1012"/>
      <c r="AY20" s="1012"/>
      <c r="AZ20" s="1012"/>
      <c r="BA20" s="1012"/>
      <c r="BB20" s="1012"/>
      <c r="BC20" s="1012"/>
      <c r="BD20" s="1012"/>
      <c r="BE20" s="1012"/>
      <c r="BF20" s="1012"/>
      <c r="BG20" s="1012"/>
      <c r="BH20" s="1012"/>
      <c r="BI20" s="1012"/>
      <c r="BJ20" s="1012"/>
      <c r="BK20" s="1012"/>
      <c r="BL20" s="1012"/>
    </row>
    <row r="21" spans="1:64" ht="7.5" customHeight="1">
      <c r="G21" s="1013"/>
    </row>
    <row r="22" spans="1:64">
      <c r="A22" s="1014" t="s">
        <v>1592</v>
      </c>
      <c r="B22" s="1014"/>
      <c r="C22" s="1014"/>
      <c r="D22" s="1014"/>
      <c r="E22" s="1014"/>
      <c r="F22" s="1014"/>
      <c r="G22" s="1014"/>
      <c r="H22" s="1014"/>
      <c r="I22" s="1014"/>
      <c r="J22" s="1014"/>
      <c r="K22" s="1014"/>
      <c r="L22" s="1014"/>
      <c r="M22" s="1014"/>
      <c r="N22" s="1014"/>
      <c r="O22" s="1014"/>
      <c r="P22" s="1014"/>
      <c r="Q22" s="1014"/>
      <c r="R22" s="1014"/>
      <c r="S22" s="1014"/>
      <c r="T22" s="1014"/>
      <c r="U22" s="1014"/>
      <c r="V22" s="1014"/>
      <c r="W22" s="1014"/>
      <c r="X22" s="1014"/>
      <c r="Y22" s="1014"/>
      <c r="Z22" s="1014"/>
      <c r="AA22" s="1014"/>
      <c r="AB22" s="1014"/>
      <c r="AC22" s="1014"/>
      <c r="AD22" s="1014"/>
      <c r="AE22" s="1014"/>
      <c r="AF22" s="1014"/>
      <c r="AG22" s="1014"/>
      <c r="AH22" s="1014"/>
      <c r="AI22" s="1014"/>
      <c r="AJ22" s="1014"/>
      <c r="AK22" s="1014"/>
      <c r="AL22" s="1014"/>
      <c r="AM22" s="1014"/>
      <c r="AN22" s="1014"/>
      <c r="AO22" s="1014"/>
      <c r="AP22" s="1014"/>
      <c r="AQ22" s="1014"/>
      <c r="AR22" s="1014"/>
      <c r="AS22" s="1014"/>
      <c r="AT22" s="1014"/>
      <c r="AU22" s="1014"/>
      <c r="AV22" s="1014"/>
      <c r="AW22" s="1014"/>
      <c r="AX22" s="1014"/>
      <c r="AY22" s="1014"/>
      <c r="AZ22" s="1014"/>
      <c r="BA22" s="1014"/>
      <c r="BB22" s="1014"/>
      <c r="BC22" s="1014"/>
      <c r="BD22" s="1014"/>
      <c r="BE22" s="1014"/>
      <c r="BF22" s="1014"/>
      <c r="BG22" s="1014"/>
      <c r="BH22" s="1014"/>
      <c r="BI22" s="1014"/>
      <c r="BJ22" s="1014"/>
      <c r="BK22" s="1014"/>
      <c r="BL22" s="1014"/>
    </row>
    <row r="23" spans="1:64">
      <c r="A23" s="1014" t="s">
        <v>1593</v>
      </c>
      <c r="B23" s="1014"/>
      <c r="C23" s="1014"/>
      <c r="D23" s="1014"/>
      <c r="E23" s="1014"/>
      <c r="F23" s="1014"/>
      <c r="G23" s="1014"/>
      <c r="H23" s="1014"/>
      <c r="I23" s="1014"/>
      <c r="J23" s="1014"/>
      <c r="K23" s="1014"/>
      <c r="L23" s="1014"/>
      <c r="M23" s="1014"/>
      <c r="N23" s="1014"/>
      <c r="O23" s="1014"/>
      <c r="P23" s="1014"/>
      <c r="Q23" s="1014"/>
      <c r="R23" s="1014"/>
      <c r="S23" s="1014"/>
      <c r="T23" s="1014"/>
      <c r="U23" s="1014"/>
      <c r="V23" s="1014"/>
      <c r="W23" s="1014"/>
      <c r="X23" s="1014"/>
      <c r="Y23" s="1014"/>
      <c r="Z23" s="1014"/>
      <c r="AA23" s="1014"/>
      <c r="AB23" s="1014"/>
      <c r="AC23" s="1014"/>
      <c r="AD23" s="1014"/>
      <c r="AE23" s="1014"/>
      <c r="AF23" s="1014"/>
      <c r="AG23" s="1014"/>
      <c r="AH23" s="1014"/>
      <c r="AI23" s="1014"/>
      <c r="AJ23" s="1014"/>
      <c r="AK23" s="1014"/>
      <c r="AL23" s="1014"/>
      <c r="AM23" s="1008"/>
      <c r="AN23" s="1008"/>
      <c r="AO23" s="1008"/>
      <c r="AP23" s="1008"/>
      <c r="AQ23" s="1008"/>
      <c r="AR23" s="1008"/>
      <c r="AS23" s="1008"/>
      <c r="AT23" s="1008"/>
      <c r="AU23" s="1008"/>
      <c r="AV23" s="1008"/>
      <c r="AW23" s="1008"/>
      <c r="AX23" s="1008"/>
      <c r="AY23" s="1008"/>
      <c r="AZ23" s="1008"/>
      <c r="BA23" s="1008"/>
      <c r="BB23" s="1008"/>
      <c r="BC23" s="1008"/>
      <c r="BD23" s="1008"/>
      <c r="BE23" s="1008"/>
      <c r="BF23" s="1008"/>
      <c r="BG23" s="1008"/>
      <c r="BH23" s="1008"/>
      <c r="BI23" s="1008"/>
      <c r="BJ23" s="1008"/>
      <c r="BK23" s="1008"/>
      <c r="BL23" s="1008"/>
    </row>
    <row r="24" spans="1:64">
      <c r="A24" s="1014"/>
      <c r="B24" s="1014"/>
      <c r="C24" s="1014"/>
      <c r="D24" s="1014"/>
      <c r="E24" s="1014"/>
      <c r="F24" s="1014"/>
      <c r="G24" s="1014"/>
      <c r="H24" s="1014"/>
      <c r="I24" s="1014"/>
      <c r="J24" s="1014"/>
      <c r="K24" s="1014"/>
      <c r="L24" s="1014"/>
      <c r="M24" s="1014"/>
      <c r="N24" s="1014"/>
      <c r="O24" s="1014"/>
      <c r="P24" s="1014"/>
      <c r="Q24" s="1014"/>
      <c r="R24" s="1014"/>
      <c r="S24" s="1014"/>
      <c r="T24" s="1014"/>
      <c r="U24" s="1014"/>
      <c r="V24" s="1014"/>
      <c r="W24" s="1014"/>
      <c r="X24" s="1014"/>
      <c r="Y24" s="1014"/>
      <c r="Z24" s="1014"/>
      <c r="AA24" s="1014"/>
      <c r="AB24" s="1014"/>
      <c r="AC24" s="1014"/>
      <c r="AD24" s="1014"/>
      <c r="AE24" s="1014"/>
      <c r="AF24" s="1014"/>
      <c r="AG24" s="1014"/>
      <c r="AH24" s="1014"/>
      <c r="AI24" s="1014"/>
      <c r="AJ24" s="1014"/>
      <c r="AK24" s="1014"/>
      <c r="AL24" s="1014"/>
      <c r="AM24" s="1008"/>
      <c r="AN24" s="1008"/>
      <c r="AO24" s="1008"/>
      <c r="AP24" s="1008"/>
      <c r="AQ24" s="1008"/>
      <c r="AR24" s="1008"/>
      <c r="AS24" s="1008"/>
      <c r="AT24" s="1008"/>
      <c r="AU24" s="1008"/>
      <c r="AV24" s="1008"/>
      <c r="AW24" s="1008"/>
      <c r="AX24" s="1008"/>
      <c r="AY24" s="1008"/>
      <c r="AZ24" s="1008"/>
      <c r="BA24" s="1008"/>
      <c r="BB24" s="1008"/>
      <c r="BC24" s="1008"/>
      <c r="BD24" s="1008"/>
      <c r="BE24" s="1008"/>
      <c r="BF24" s="1008"/>
      <c r="BG24" s="1008"/>
      <c r="BH24" s="1008"/>
      <c r="BI24" s="1008"/>
      <c r="BJ24" s="1008"/>
      <c r="BK24" s="1008"/>
      <c r="BL24" s="1008"/>
    </row>
    <row r="25" spans="1:64">
      <c r="A25" s="1014"/>
      <c r="B25" s="1014"/>
      <c r="C25" s="1014"/>
      <c r="D25" s="1014"/>
      <c r="E25" s="1014"/>
      <c r="F25" s="1014"/>
      <c r="G25" s="1014"/>
      <c r="H25" s="1014"/>
      <c r="I25" s="1014"/>
      <c r="J25" s="1014"/>
      <c r="K25" s="1014"/>
      <c r="L25" s="1014"/>
      <c r="M25" s="1014"/>
      <c r="N25" s="1014"/>
      <c r="O25" s="1014"/>
      <c r="P25" s="1014"/>
      <c r="Q25" s="1014"/>
      <c r="R25" s="1014"/>
      <c r="S25" s="1014"/>
      <c r="T25" s="1014"/>
      <c r="U25" s="1014"/>
      <c r="V25" s="1014"/>
      <c r="W25" s="1014"/>
      <c r="X25" s="1014"/>
      <c r="Y25" s="1014"/>
      <c r="Z25" s="1014"/>
      <c r="AA25" s="1014"/>
      <c r="AB25" s="1014"/>
      <c r="AC25" s="1014"/>
      <c r="AD25" s="1014"/>
      <c r="AE25" s="1014"/>
      <c r="AF25" s="1014"/>
      <c r="AG25" s="1014"/>
      <c r="AH25" s="1014"/>
      <c r="AI25" s="1014"/>
      <c r="AJ25" s="1014"/>
      <c r="AK25" s="1014"/>
      <c r="AL25" s="1014"/>
      <c r="AM25" s="1008"/>
      <c r="AN25" s="1008"/>
      <c r="AO25" s="1008"/>
      <c r="AP25" s="1008"/>
      <c r="AQ25" s="1008"/>
      <c r="AR25" s="1008"/>
      <c r="AS25" s="1008"/>
      <c r="AT25" s="1008"/>
      <c r="AU25" s="1008"/>
      <c r="AV25" s="1008"/>
      <c r="AW25" s="1008"/>
      <c r="AX25" s="1008"/>
      <c r="AY25" s="1008"/>
      <c r="AZ25" s="1008"/>
      <c r="BA25" s="1008"/>
      <c r="BB25" s="1008"/>
      <c r="BC25" s="1008"/>
      <c r="BD25" s="1008"/>
      <c r="BE25" s="1008"/>
      <c r="BF25" s="1008"/>
      <c r="BG25" s="1008"/>
      <c r="BH25" s="1008"/>
      <c r="BI25" s="1008"/>
      <c r="BJ25" s="1008"/>
      <c r="BK25" s="1008"/>
      <c r="BL25" s="1008"/>
    </row>
    <row r="26" spans="1:64">
      <c r="A26" s="1015"/>
      <c r="B26" s="1015"/>
      <c r="C26" s="1015"/>
      <c r="D26" s="1016"/>
      <c r="E26" s="1016"/>
      <c r="F26" s="1016"/>
      <c r="G26" s="1016"/>
      <c r="H26" s="1016"/>
      <c r="I26" s="1016"/>
      <c r="J26" s="1016"/>
      <c r="K26" s="1016"/>
      <c r="L26" s="1016"/>
      <c r="M26" s="1016"/>
      <c r="N26" s="1016"/>
      <c r="O26" s="1016"/>
      <c r="P26" s="1016"/>
      <c r="Q26" s="1016"/>
      <c r="R26" s="1016"/>
      <c r="S26" s="1016"/>
      <c r="T26" s="1016"/>
      <c r="U26" s="1016"/>
      <c r="V26" s="1016"/>
      <c r="W26" s="1016"/>
      <c r="X26" s="1016"/>
      <c r="Y26" s="1016"/>
      <c r="Z26" s="1016"/>
      <c r="AA26" s="1016"/>
      <c r="AB26" s="1016"/>
      <c r="AC26" s="1016"/>
      <c r="AD26" s="1016"/>
      <c r="AE26" s="1016"/>
      <c r="AF26" s="1016"/>
      <c r="AG26" s="1016"/>
      <c r="AH26" s="1016"/>
      <c r="AI26" s="1016"/>
      <c r="AJ26" s="1016"/>
      <c r="AK26" s="1016"/>
      <c r="AL26" s="1016"/>
      <c r="AM26" s="1016"/>
      <c r="AN26" s="1016"/>
      <c r="AO26" s="1016"/>
      <c r="AP26" s="1016"/>
      <c r="AQ26" s="1016"/>
      <c r="AR26" s="1016"/>
      <c r="AS26" s="1016"/>
      <c r="AT26" s="1016"/>
      <c r="AU26" s="1016"/>
      <c r="AV26" s="1016"/>
      <c r="AW26" s="1016"/>
      <c r="AX26" s="1016"/>
      <c r="AY26" s="1016"/>
      <c r="AZ26" s="1016"/>
      <c r="BA26" s="1016"/>
      <c r="BB26" s="1016"/>
      <c r="BC26" s="1016"/>
      <c r="BD26" s="1016"/>
      <c r="BE26" s="1016"/>
      <c r="BF26" s="1016"/>
      <c r="BG26" s="1016"/>
      <c r="BH26" s="1016"/>
      <c r="BI26" s="1016"/>
      <c r="BJ26" s="1016"/>
      <c r="BK26" s="1016"/>
      <c r="BL26" s="1016"/>
    </row>
    <row r="27" spans="1:64" ht="14.25">
      <c r="A27" s="1016"/>
      <c r="B27" s="1016"/>
      <c r="C27" s="1016"/>
      <c r="D27" s="1016"/>
      <c r="E27" s="1016"/>
      <c r="F27" s="1016"/>
      <c r="G27" s="1016"/>
      <c r="H27" s="1016"/>
      <c r="I27" s="1016"/>
      <c r="J27" s="1016"/>
      <c r="K27" s="1016"/>
      <c r="L27" s="1016"/>
      <c r="M27" s="1016"/>
      <c r="N27" s="1016"/>
      <c r="O27" s="1016"/>
      <c r="P27" s="1016"/>
      <c r="Q27" s="1016"/>
      <c r="R27" s="1016"/>
      <c r="S27" s="1016"/>
      <c r="T27" s="1016"/>
      <c r="U27" s="1016"/>
      <c r="V27" s="1016"/>
      <c r="W27" s="1016"/>
      <c r="X27" s="1016"/>
      <c r="Y27" s="1016"/>
      <c r="Z27" s="1016"/>
      <c r="AA27" s="1016"/>
      <c r="AB27" s="1016"/>
      <c r="AC27" s="1016"/>
      <c r="AD27" s="1016"/>
      <c r="AE27" s="1016"/>
      <c r="AF27" s="1016"/>
      <c r="AG27" s="1016"/>
      <c r="AH27" s="1016"/>
      <c r="AI27" s="1016"/>
      <c r="AJ27" s="1016"/>
      <c r="AK27" s="1016"/>
      <c r="AL27" s="1016"/>
      <c r="AM27" s="1016"/>
      <c r="AN27" s="1016"/>
      <c r="AO27" s="1016"/>
      <c r="AP27" s="1016"/>
      <c r="AQ27" s="1016"/>
      <c r="AR27" s="1016"/>
      <c r="AS27" s="1016"/>
      <c r="AT27" s="1016"/>
      <c r="AU27" s="1016"/>
      <c r="AV27" s="1016"/>
      <c r="AW27" s="1016"/>
      <c r="AX27" s="1016"/>
      <c r="AY27" s="1016"/>
      <c r="AZ27" s="1016"/>
      <c r="BA27" s="1016"/>
      <c r="BB27" s="1016"/>
      <c r="BC27" s="1016"/>
      <c r="BD27" s="1016"/>
      <c r="BE27" s="1016"/>
      <c r="BF27" s="1016"/>
      <c r="BG27" s="1016"/>
      <c r="BH27" s="1016"/>
      <c r="BI27" s="1016"/>
      <c r="BJ27" s="1016"/>
      <c r="BK27" s="1016"/>
      <c r="BL27" s="1016"/>
    </row>
    <row r="28" spans="1:64" ht="14.25">
      <c r="A28" s="1016"/>
      <c r="B28" s="1016"/>
      <c r="C28" s="1016"/>
      <c r="D28" s="1016"/>
      <c r="E28" s="1016"/>
      <c r="F28" s="1016"/>
      <c r="G28" s="1016"/>
      <c r="H28" s="1016"/>
      <c r="I28" s="1016"/>
      <c r="J28" s="1016"/>
      <c r="K28" s="1016"/>
      <c r="L28" s="1016"/>
      <c r="M28" s="1016"/>
      <c r="N28" s="1016"/>
      <c r="O28" s="1016"/>
      <c r="P28" s="1016"/>
      <c r="Q28" s="1016"/>
      <c r="R28" s="1016"/>
      <c r="S28" s="1016"/>
      <c r="T28" s="1016"/>
      <c r="U28" s="1016"/>
      <c r="V28" s="1016"/>
      <c r="W28" s="1016"/>
      <c r="X28" s="1016"/>
      <c r="Y28" s="1016"/>
      <c r="Z28" s="1016"/>
      <c r="AA28" s="1016"/>
      <c r="AB28" s="1016"/>
      <c r="AC28" s="1016"/>
      <c r="AD28" s="1016"/>
      <c r="AE28" s="1016"/>
      <c r="AF28" s="1016"/>
      <c r="AG28" s="1016"/>
      <c r="AH28" s="1016"/>
      <c r="AI28" s="1016"/>
      <c r="AJ28" s="1016"/>
      <c r="AK28" s="1016"/>
      <c r="AL28" s="1016"/>
      <c r="AM28" s="1016"/>
      <c r="AN28" s="1016"/>
      <c r="AO28" s="1016"/>
      <c r="AP28" s="1016"/>
      <c r="AQ28" s="1016"/>
      <c r="AR28" s="1016"/>
      <c r="AS28" s="1016"/>
      <c r="AT28" s="1016"/>
      <c r="AU28" s="1016"/>
      <c r="AV28" s="1016"/>
      <c r="AW28" s="1016"/>
      <c r="AX28" s="1016"/>
      <c r="AY28" s="1016"/>
      <c r="AZ28" s="1016"/>
      <c r="BA28" s="1016"/>
      <c r="BB28" s="1016"/>
      <c r="BC28" s="1016"/>
      <c r="BD28" s="1016"/>
      <c r="BE28" s="1016"/>
      <c r="BF28" s="1016"/>
      <c r="BG28" s="1016"/>
      <c r="BH28" s="1016"/>
      <c r="BI28" s="1016"/>
      <c r="BJ28" s="1016"/>
      <c r="BK28" s="1016"/>
      <c r="BL28" s="1016"/>
    </row>
    <row r="29" spans="1:64" ht="14.25">
      <c r="A29" s="1016"/>
      <c r="B29" s="1016"/>
      <c r="C29" s="1016"/>
      <c r="D29" s="1016"/>
      <c r="E29" s="1016"/>
      <c r="F29" s="1016"/>
      <c r="G29" s="1016"/>
      <c r="H29" s="1016"/>
      <c r="I29" s="1016"/>
      <c r="J29" s="1016"/>
      <c r="K29" s="1016"/>
      <c r="L29" s="1016"/>
      <c r="M29" s="1016"/>
      <c r="N29" s="1016"/>
      <c r="O29" s="1016"/>
      <c r="P29" s="1016"/>
      <c r="Q29" s="1016"/>
      <c r="R29" s="1016"/>
      <c r="S29" s="1016"/>
      <c r="T29" s="1016"/>
      <c r="U29" s="1016"/>
      <c r="V29" s="1016"/>
      <c r="W29" s="1016"/>
      <c r="X29" s="1016"/>
      <c r="Y29" s="1016"/>
      <c r="Z29" s="1016"/>
      <c r="AA29" s="1016"/>
      <c r="AB29" s="1016"/>
      <c r="AC29" s="1016"/>
      <c r="AD29" s="1016"/>
      <c r="AE29" s="1016"/>
      <c r="AF29" s="1016"/>
      <c r="AG29" s="1016"/>
      <c r="AH29" s="1016"/>
      <c r="AI29" s="1016"/>
      <c r="AJ29" s="1016"/>
      <c r="AK29" s="1016"/>
      <c r="AL29" s="1016"/>
      <c r="AM29" s="1016"/>
      <c r="AN29" s="1016"/>
      <c r="AO29" s="1016"/>
      <c r="AP29" s="1016"/>
      <c r="AQ29" s="1016"/>
      <c r="AR29" s="1016"/>
      <c r="AS29" s="1016"/>
      <c r="AT29" s="1016"/>
      <c r="AU29" s="1016"/>
      <c r="AV29" s="1016"/>
      <c r="AW29" s="1016"/>
      <c r="AX29" s="1016"/>
      <c r="AY29" s="1016"/>
      <c r="AZ29" s="1016"/>
      <c r="BA29" s="1016"/>
      <c r="BB29" s="1016"/>
      <c r="BC29" s="1016"/>
      <c r="BD29" s="1016"/>
      <c r="BE29" s="1016"/>
      <c r="BF29" s="1016"/>
      <c r="BG29" s="1016"/>
      <c r="BH29" s="1016"/>
      <c r="BI29" s="1016"/>
      <c r="BJ29" s="1016"/>
      <c r="BK29" s="1016"/>
      <c r="BL29" s="1016"/>
    </row>
    <row r="30" spans="1:64" ht="14.25">
      <c r="A30" s="1016"/>
      <c r="B30" s="1016"/>
      <c r="C30" s="1016"/>
      <c r="D30" s="1016"/>
      <c r="E30" s="1016"/>
      <c r="F30" s="1016"/>
      <c r="G30" s="1016"/>
      <c r="H30" s="1016"/>
      <c r="I30" s="1016"/>
      <c r="J30" s="1016"/>
      <c r="K30" s="1016"/>
      <c r="L30" s="1016"/>
      <c r="M30" s="1016"/>
      <c r="N30" s="1016"/>
      <c r="O30" s="1016"/>
      <c r="P30" s="1016"/>
      <c r="Q30" s="1016"/>
      <c r="R30" s="1016"/>
      <c r="S30" s="1016"/>
      <c r="T30" s="1016"/>
      <c r="U30" s="1016"/>
      <c r="V30" s="1016"/>
      <c r="W30" s="1016"/>
      <c r="X30" s="1016"/>
      <c r="Y30" s="1016"/>
      <c r="Z30" s="1016"/>
      <c r="AA30" s="1016"/>
      <c r="AB30" s="1016"/>
      <c r="AC30" s="1016"/>
      <c r="AD30" s="1016"/>
      <c r="AE30" s="1016"/>
      <c r="AF30" s="1016"/>
      <c r="AG30" s="1016"/>
      <c r="AH30" s="1016"/>
      <c r="AI30" s="1016"/>
      <c r="AJ30" s="1016"/>
      <c r="AK30" s="1016"/>
      <c r="AL30" s="1016"/>
      <c r="AM30" s="1016"/>
      <c r="AN30" s="1016"/>
      <c r="AO30" s="1016"/>
      <c r="AP30" s="1016"/>
      <c r="AQ30" s="1016"/>
      <c r="AR30" s="1016"/>
      <c r="AS30" s="1016"/>
      <c r="AT30" s="1016"/>
      <c r="AU30" s="1016"/>
      <c r="AV30" s="1016"/>
      <c r="AW30" s="1016"/>
      <c r="AX30" s="1016"/>
      <c r="AY30" s="1016"/>
      <c r="AZ30" s="1016"/>
      <c r="BA30" s="1016"/>
      <c r="BB30" s="1016"/>
      <c r="BC30" s="1016"/>
      <c r="BD30" s="1016"/>
      <c r="BE30" s="1016"/>
      <c r="BF30" s="1016"/>
      <c r="BG30" s="1016"/>
      <c r="BH30" s="1016"/>
      <c r="BI30" s="1016"/>
      <c r="BJ30" s="1016"/>
      <c r="BK30" s="1016"/>
      <c r="BL30" s="1016"/>
    </row>
    <row r="31" spans="1:64" ht="14.25">
      <c r="A31" s="1016"/>
      <c r="B31" s="1016"/>
      <c r="C31" s="1016"/>
      <c r="D31" s="1016"/>
      <c r="E31" s="1016"/>
      <c r="F31" s="1016"/>
      <c r="G31" s="1016"/>
      <c r="H31" s="1016"/>
      <c r="I31" s="1016"/>
      <c r="J31" s="1016"/>
      <c r="K31" s="1016"/>
      <c r="L31" s="1016"/>
      <c r="M31" s="1016"/>
      <c r="N31" s="1016"/>
      <c r="O31" s="1016"/>
      <c r="P31" s="1016"/>
      <c r="Q31" s="1016"/>
      <c r="R31" s="1016"/>
      <c r="S31" s="1016"/>
      <c r="T31" s="1016"/>
      <c r="U31" s="1016"/>
      <c r="V31" s="1016"/>
      <c r="W31" s="1016"/>
      <c r="X31" s="1016"/>
      <c r="Y31" s="1016"/>
      <c r="Z31" s="1016"/>
      <c r="AA31" s="1016"/>
      <c r="AB31" s="1016"/>
      <c r="AC31" s="1016"/>
      <c r="AD31" s="1016"/>
      <c r="AE31" s="1016"/>
      <c r="AF31" s="1016"/>
      <c r="AG31" s="1016"/>
      <c r="AH31" s="1016"/>
      <c r="AI31" s="1016"/>
      <c r="AJ31" s="1016"/>
      <c r="AK31" s="1016"/>
      <c r="AL31" s="1016"/>
      <c r="AM31" s="1016"/>
      <c r="AN31" s="1016"/>
      <c r="AO31" s="1016"/>
      <c r="AP31" s="1016"/>
      <c r="AQ31" s="1016"/>
      <c r="AR31" s="1016"/>
      <c r="AS31" s="1016"/>
      <c r="AT31" s="1016"/>
      <c r="AU31" s="1016"/>
      <c r="AV31" s="1016"/>
      <c r="AW31" s="1016"/>
      <c r="AX31" s="1016"/>
      <c r="AY31" s="1016"/>
      <c r="AZ31" s="1016"/>
      <c r="BA31" s="1016"/>
      <c r="BB31" s="1016"/>
      <c r="BC31" s="1016"/>
      <c r="BD31" s="1016"/>
      <c r="BE31" s="1016"/>
      <c r="BF31" s="1016"/>
      <c r="BG31" s="1016"/>
      <c r="BH31" s="1016"/>
      <c r="BI31" s="1016"/>
      <c r="BJ31" s="1016"/>
      <c r="BK31" s="1016"/>
      <c r="BL31" s="1016"/>
    </row>
    <row r="32" spans="1:64" ht="14.25">
      <c r="A32" s="1016"/>
      <c r="B32" s="1016"/>
      <c r="C32" s="1016"/>
      <c r="D32" s="1016"/>
      <c r="E32" s="1016"/>
      <c r="F32" s="1016"/>
      <c r="G32" s="1016"/>
      <c r="H32" s="1016"/>
      <c r="I32" s="1016"/>
      <c r="J32" s="1016"/>
      <c r="K32" s="1016"/>
      <c r="L32" s="1016"/>
      <c r="M32" s="1016"/>
      <c r="N32" s="1016"/>
      <c r="O32" s="1016"/>
      <c r="P32" s="1016"/>
      <c r="Q32" s="1016"/>
      <c r="R32" s="1016"/>
      <c r="S32" s="1016"/>
      <c r="T32" s="1016"/>
      <c r="U32" s="1016"/>
      <c r="V32" s="1016"/>
      <c r="W32" s="1016"/>
      <c r="X32" s="1016"/>
      <c r="Y32" s="1016"/>
      <c r="Z32" s="1016"/>
      <c r="AA32" s="1016"/>
      <c r="AB32" s="1016"/>
      <c r="AC32" s="1016"/>
      <c r="AD32" s="1016"/>
      <c r="AE32" s="1016"/>
      <c r="AF32" s="1016"/>
      <c r="AG32" s="1016"/>
      <c r="AH32" s="1016"/>
      <c r="AI32" s="1016"/>
      <c r="AJ32" s="1016"/>
      <c r="AK32" s="1016"/>
      <c r="AL32" s="1016"/>
      <c r="AM32" s="1016"/>
      <c r="AN32" s="1016"/>
      <c r="AO32" s="1016"/>
      <c r="AP32" s="1016"/>
      <c r="AQ32" s="1016"/>
      <c r="AR32" s="1016"/>
      <c r="AS32" s="1016"/>
      <c r="AT32" s="1016"/>
      <c r="AU32" s="1016"/>
      <c r="AV32" s="1016"/>
      <c r="AW32" s="1016"/>
      <c r="AX32" s="1016"/>
      <c r="AY32" s="1016"/>
      <c r="AZ32" s="1016"/>
      <c r="BA32" s="1016"/>
      <c r="BB32" s="1016"/>
      <c r="BC32" s="1016"/>
      <c r="BD32" s="1016"/>
      <c r="BE32" s="1016"/>
      <c r="BF32" s="1016"/>
      <c r="BG32" s="1016"/>
      <c r="BH32" s="1016"/>
      <c r="BI32" s="1016"/>
      <c r="BJ32" s="1016"/>
      <c r="BK32" s="1016"/>
      <c r="BL32" s="1016"/>
    </row>
    <row r="33" spans="1:64" ht="30.6" customHeight="1">
      <c r="A33" s="1017"/>
      <c r="B33" s="1016"/>
      <c r="C33" s="1016"/>
      <c r="D33" s="1016"/>
      <c r="E33" s="1016"/>
      <c r="F33" s="1016"/>
      <c r="G33" s="1016"/>
      <c r="H33" s="1016"/>
      <c r="I33" s="1016"/>
      <c r="J33" s="1016"/>
      <c r="K33" s="1016"/>
      <c r="L33" s="1016"/>
      <c r="M33" s="1016"/>
      <c r="N33" s="1016"/>
      <c r="O33" s="1016"/>
      <c r="P33" s="1016"/>
      <c r="Q33" s="1016"/>
      <c r="R33" s="1016"/>
      <c r="S33" s="1016"/>
      <c r="T33" s="1016"/>
      <c r="U33" s="1016"/>
      <c r="V33" s="1016"/>
      <c r="W33" s="1016"/>
      <c r="X33" s="1016"/>
      <c r="Y33" s="1016"/>
      <c r="Z33" s="1016"/>
      <c r="AA33" s="1016"/>
      <c r="AB33" s="1016"/>
      <c r="AC33" s="1016"/>
      <c r="AD33" s="1016"/>
      <c r="AE33" s="1016"/>
      <c r="AF33" s="1016"/>
      <c r="AG33" s="1016"/>
      <c r="AH33" s="1016"/>
      <c r="AI33" s="1016"/>
      <c r="AJ33" s="1016"/>
      <c r="AK33" s="1016"/>
      <c r="AL33" s="1016"/>
      <c r="AM33" s="1016"/>
      <c r="AN33" s="1016"/>
      <c r="AO33" s="1016"/>
      <c r="AP33" s="1016"/>
      <c r="AQ33" s="1016"/>
      <c r="AR33" s="1016"/>
      <c r="AS33" s="1016"/>
      <c r="AT33" s="1016"/>
      <c r="AU33" s="1016"/>
      <c r="AV33" s="1016"/>
      <c r="AW33" s="1016"/>
      <c r="AX33" s="1016"/>
      <c r="AY33" s="1016"/>
      <c r="AZ33" s="1016"/>
      <c r="BA33" s="1016"/>
      <c r="BB33" s="1016"/>
      <c r="BC33" s="1016"/>
      <c r="BD33" s="1016"/>
      <c r="BE33" s="1016"/>
      <c r="BF33" s="1016"/>
      <c r="BG33" s="1016"/>
      <c r="BH33" s="1016"/>
      <c r="BI33" s="1016"/>
      <c r="BJ33" s="1016"/>
      <c r="BK33" s="1016"/>
      <c r="BL33" s="1016"/>
    </row>
    <row r="34" spans="1:64" ht="30" customHeight="1">
      <c r="A34" s="1017"/>
      <c r="B34" s="1016"/>
      <c r="C34" s="1016"/>
      <c r="D34" s="1016"/>
      <c r="E34" s="1016"/>
      <c r="F34" s="1016"/>
      <c r="G34" s="1016"/>
      <c r="H34" s="1016"/>
      <c r="I34" s="1016"/>
      <c r="J34" s="1016"/>
      <c r="K34" s="1016"/>
      <c r="L34" s="1016"/>
      <c r="M34" s="1016"/>
      <c r="N34" s="1016"/>
      <c r="O34" s="1016"/>
      <c r="P34" s="1016"/>
      <c r="Q34" s="1016"/>
      <c r="R34" s="1016"/>
      <c r="S34" s="1016"/>
      <c r="T34" s="1016"/>
      <c r="U34" s="1016"/>
      <c r="V34" s="1016"/>
      <c r="W34" s="1016"/>
      <c r="X34" s="1016"/>
      <c r="Y34" s="1016"/>
      <c r="Z34" s="1016"/>
      <c r="AA34" s="1016"/>
      <c r="AB34" s="1016"/>
      <c r="AC34" s="1016"/>
      <c r="AD34" s="1016"/>
      <c r="AE34" s="1016"/>
      <c r="AF34" s="1016"/>
      <c r="AG34" s="1016"/>
      <c r="AH34" s="1016"/>
      <c r="AI34" s="1016"/>
      <c r="AJ34" s="1016"/>
      <c r="AK34" s="1016"/>
      <c r="AL34" s="1016"/>
      <c r="AM34" s="1016"/>
      <c r="AN34" s="1016"/>
      <c r="AO34" s="1016"/>
      <c r="AP34" s="1016"/>
      <c r="AQ34" s="1016"/>
      <c r="AR34" s="1016"/>
      <c r="AS34" s="1016"/>
      <c r="AT34" s="1016"/>
      <c r="AU34" s="1016"/>
      <c r="AV34" s="1016"/>
      <c r="AW34" s="1016"/>
      <c r="AX34" s="1016"/>
      <c r="AY34" s="1016"/>
      <c r="AZ34" s="1016"/>
      <c r="BA34" s="1016"/>
      <c r="BB34" s="1016"/>
      <c r="BC34" s="1016"/>
      <c r="BD34" s="1016"/>
      <c r="BE34" s="1016"/>
      <c r="BF34" s="1016"/>
      <c r="BG34" s="1016"/>
      <c r="BH34" s="1016"/>
      <c r="BI34" s="1016"/>
      <c r="BJ34" s="1016"/>
      <c r="BK34" s="1016"/>
      <c r="BL34" s="1016"/>
    </row>
    <row r="35" spans="1:64" ht="14.25">
      <c r="A35" s="1016"/>
      <c r="B35" s="1016"/>
      <c r="C35" s="1016"/>
      <c r="D35" s="1016"/>
      <c r="E35" s="1016"/>
      <c r="F35" s="1016"/>
      <c r="G35" s="1016"/>
      <c r="H35" s="1016"/>
      <c r="I35" s="1016"/>
      <c r="J35" s="1016"/>
      <c r="K35" s="1016"/>
      <c r="L35" s="1016"/>
      <c r="M35" s="1016"/>
      <c r="N35" s="1016"/>
      <c r="O35" s="1016"/>
      <c r="P35" s="1016"/>
      <c r="Q35" s="1016"/>
      <c r="R35" s="1016"/>
      <c r="S35" s="1016"/>
      <c r="T35" s="1016"/>
      <c r="U35" s="1016"/>
      <c r="V35" s="1016"/>
      <c r="W35" s="1016"/>
      <c r="X35" s="1016"/>
      <c r="Y35" s="1016"/>
      <c r="Z35" s="1016"/>
      <c r="AA35" s="1016"/>
      <c r="AB35" s="1016"/>
      <c r="AC35" s="1016"/>
      <c r="AD35" s="1016"/>
      <c r="AE35" s="1016"/>
      <c r="AF35" s="1016"/>
      <c r="AG35" s="1016"/>
      <c r="AH35" s="1016"/>
      <c r="AI35" s="1016"/>
      <c r="AJ35" s="1016"/>
      <c r="AK35" s="1016"/>
      <c r="AL35" s="1016"/>
      <c r="AM35" s="1016"/>
      <c r="AN35" s="1016"/>
      <c r="AO35" s="1016"/>
      <c r="AP35" s="1016"/>
      <c r="AQ35" s="1016"/>
      <c r="AR35" s="1016"/>
      <c r="AS35" s="1016"/>
      <c r="AT35" s="1016"/>
      <c r="AU35" s="1016"/>
      <c r="AV35" s="1016"/>
      <c r="AW35" s="1016"/>
      <c r="AX35" s="1016"/>
      <c r="AY35" s="1016"/>
      <c r="AZ35" s="1016"/>
      <c r="BA35" s="1016"/>
      <c r="BB35" s="1016"/>
      <c r="BC35" s="1016"/>
      <c r="BD35" s="1016"/>
      <c r="BE35" s="1016"/>
      <c r="BF35" s="1016"/>
      <c r="BG35" s="1016"/>
      <c r="BH35" s="1016"/>
      <c r="BI35" s="1016"/>
      <c r="BJ35" s="1016"/>
      <c r="BK35" s="1016"/>
      <c r="BL35" s="1016"/>
    </row>
    <row r="36" spans="1:64" ht="14.25">
      <c r="A36" s="1016"/>
      <c r="B36" s="1016"/>
      <c r="C36" s="1016"/>
      <c r="D36" s="1016"/>
      <c r="E36" s="1016"/>
      <c r="F36" s="1016"/>
      <c r="G36" s="1016"/>
      <c r="H36" s="1016"/>
      <c r="I36" s="1016"/>
      <c r="J36" s="1016"/>
      <c r="K36" s="1016"/>
      <c r="L36" s="1016"/>
      <c r="M36" s="1016"/>
      <c r="N36" s="1016"/>
      <c r="O36" s="1016"/>
      <c r="P36" s="1016"/>
      <c r="Q36" s="1016"/>
      <c r="R36" s="1016"/>
      <c r="S36" s="1016"/>
      <c r="T36" s="1016"/>
      <c r="U36" s="1016"/>
      <c r="V36" s="1016"/>
      <c r="W36" s="1016"/>
      <c r="X36" s="1016"/>
      <c r="Y36" s="1016"/>
      <c r="Z36" s="1016"/>
      <c r="AA36" s="1016"/>
      <c r="AB36" s="1016"/>
      <c r="AC36" s="1016"/>
      <c r="AD36" s="1016"/>
      <c r="AE36" s="1016"/>
      <c r="AF36" s="1016"/>
      <c r="AG36" s="1016"/>
      <c r="AH36" s="1016"/>
      <c r="AI36" s="1016"/>
      <c r="AJ36" s="1016"/>
      <c r="AK36" s="1016"/>
      <c r="AL36" s="1016"/>
      <c r="AM36" s="1016"/>
      <c r="AN36" s="1016"/>
      <c r="AO36" s="1016"/>
      <c r="AP36" s="1016"/>
      <c r="AQ36" s="1016"/>
      <c r="AR36" s="1016"/>
      <c r="AS36" s="1016"/>
      <c r="AT36" s="1016"/>
      <c r="AU36" s="1016"/>
      <c r="AV36" s="1016"/>
      <c r="AW36" s="1016"/>
      <c r="AX36" s="1016"/>
      <c r="AY36" s="1016"/>
      <c r="AZ36" s="1016"/>
      <c r="BA36" s="1016"/>
      <c r="BB36" s="1016"/>
      <c r="BC36" s="1016"/>
      <c r="BD36" s="1016"/>
      <c r="BE36" s="1016"/>
      <c r="BF36" s="1016"/>
      <c r="BG36" s="1016"/>
      <c r="BH36" s="1016"/>
      <c r="BI36" s="1016"/>
      <c r="BJ36" s="1016"/>
      <c r="BK36" s="1016"/>
      <c r="BL36" s="1016"/>
    </row>
    <row r="37" spans="1:64" ht="14.25">
      <c r="A37" s="1016"/>
      <c r="B37" s="1016"/>
      <c r="C37" s="1016"/>
      <c r="D37" s="1016"/>
      <c r="E37" s="1016"/>
      <c r="F37" s="1016"/>
      <c r="G37" s="1016"/>
      <c r="H37" s="1016"/>
      <c r="I37" s="1016"/>
      <c r="J37" s="1016"/>
      <c r="K37" s="1016"/>
      <c r="L37" s="1016"/>
      <c r="M37" s="1016"/>
      <c r="N37" s="1016"/>
      <c r="O37" s="1016"/>
      <c r="P37" s="1016"/>
      <c r="Q37" s="1016"/>
      <c r="R37" s="1016"/>
      <c r="S37" s="1016"/>
      <c r="T37" s="1016"/>
      <c r="U37" s="1016"/>
      <c r="V37" s="1016"/>
      <c r="W37" s="1016"/>
      <c r="X37" s="1016"/>
      <c r="Y37" s="1016"/>
      <c r="Z37" s="1016"/>
      <c r="AA37" s="1016"/>
      <c r="AB37" s="1016"/>
      <c r="AC37" s="1016"/>
      <c r="AD37" s="1016"/>
      <c r="AE37" s="1016"/>
      <c r="AF37" s="1016"/>
      <c r="AG37" s="1016"/>
      <c r="AH37" s="1016"/>
      <c r="AI37" s="1016"/>
      <c r="AJ37" s="1016"/>
      <c r="AK37" s="1016"/>
      <c r="AL37" s="1016"/>
      <c r="AM37" s="1016"/>
      <c r="AN37" s="1016"/>
      <c r="AO37" s="1016"/>
      <c r="AP37" s="1016"/>
      <c r="AQ37" s="1016"/>
      <c r="AR37" s="1016"/>
      <c r="AS37" s="1016"/>
      <c r="AT37" s="1016"/>
      <c r="AU37" s="1016"/>
      <c r="AV37" s="1016"/>
      <c r="AW37" s="1016"/>
      <c r="AX37" s="1016"/>
      <c r="AY37" s="1016"/>
      <c r="AZ37" s="1016"/>
      <c r="BA37" s="1016"/>
      <c r="BB37" s="1016"/>
      <c r="BC37" s="1016"/>
      <c r="BD37" s="1016"/>
      <c r="BE37" s="1016"/>
      <c r="BF37" s="1016"/>
      <c r="BG37" s="1016"/>
      <c r="BH37" s="1016"/>
      <c r="BI37" s="1016"/>
      <c r="BJ37" s="1016"/>
      <c r="BK37" s="1016"/>
      <c r="BL37" s="1016"/>
    </row>
    <row r="38" spans="1:64" ht="14.25">
      <c r="A38" s="1016"/>
      <c r="B38" s="1016"/>
      <c r="C38" s="1016"/>
      <c r="D38" s="1016"/>
      <c r="E38" s="1016"/>
      <c r="F38" s="1016"/>
      <c r="G38" s="1016"/>
      <c r="H38" s="1016"/>
      <c r="I38" s="1016"/>
      <c r="J38" s="1016"/>
      <c r="K38" s="1016"/>
      <c r="L38" s="1016"/>
      <c r="M38" s="1016"/>
      <c r="N38" s="1016"/>
      <c r="O38" s="1016"/>
      <c r="P38" s="1016"/>
      <c r="Q38" s="1016"/>
      <c r="R38" s="1016"/>
      <c r="S38" s="1016"/>
      <c r="T38" s="1016"/>
      <c r="U38" s="1016"/>
      <c r="V38" s="1016"/>
      <c r="W38" s="1016"/>
      <c r="X38" s="1016"/>
      <c r="Y38" s="1016"/>
      <c r="Z38" s="1016"/>
      <c r="AA38" s="1016"/>
      <c r="AB38" s="1016"/>
      <c r="AC38" s="1016"/>
      <c r="AD38" s="1016"/>
      <c r="AE38" s="1016"/>
      <c r="AF38" s="1016"/>
      <c r="AG38" s="1016"/>
      <c r="AH38" s="1016"/>
      <c r="AI38" s="1016"/>
      <c r="AJ38" s="1016"/>
      <c r="AK38" s="1016"/>
      <c r="AL38" s="1016"/>
      <c r="AM38" s="1016"/>
      <c r="AN38" s="1016"/>
      <c r="AO38" s="1016"/>
      <c r="AP38" s="1016"/>
      <c r="AQ38" s="1016"/>
      <c r="AR38" s="1016"/>
      <c r="AS38" s="1016"/>
      <c r="AT38" s="1016"/>
      <c r="AU38" s="1016"/>
      <c r="AV38" s="1016"/>
      <c r="AW38" s="1016"/>
      <c r="AX38" s="1016"/>
      <c r="AY38" s="1016"/>
      <c r="AZ38" s="1016"/>
      <c r="BA38" s="1016"/>
      <c r="BB38" s="1016"/>
      <c r="BC38" s="1016"/>
      <c r="BD38" s="1016"/>
      <c r="BE38" s="1016"/>
      <c r="BF38" s="1016"/>
      <c r="BG38" s="1016"/>
      <c r="BH38" s="1016"/>
      <c r="BI38" s="1016"/>
      <c r="BJ38" s="1016"/>
      <c r="BK38" s="1016"/>
      <c r="BL38" s="1016"/>
    </row>
    <row r="39" spans="1:64" ht="14.25">
      <c r="A39" s="1016"/>
      <c r="B39" s="1016"/>
      <c r="C39" s="1016"/>
      <c r="D39" s="1016"/>
      <c r="E39" s="1016"/>
      <c r="F39" s="1016"/>
      <c r="G39" s="1016"/>
      <c r="H39" s="1016"/>
      <c r="I39" s="1016"/>
      <c r="J39" s="1016"/>
      <c r="K39" s="1016"/>
      <c r="L39" s="1016"/>
      <c r="M39" s="1016"/>
      <c r="N39" s="1016"/>
      <c r="O39" s="1016"/>
      <c r="P39" s="1016"/>
      <c r="Q39" s="1016"/>
      <c r="R39" s="1016"/>
      <c r="S39" s="1016"/>
      <c r="T39" s="1016"/>
      <c r="U39" s="1016"/>
      <c r="V39" s="1016"/>
      <c r="W39" s="1016"/>
      <c r="X39" s="1016"/>
      <c r="Y39" s="1016"/>
      <c r="Z39" s="1016"/>
      <c r="AA39" s="1016"/>
      <c r="AB39" s="1016"/>
      <c r="AC39" s="1016"/>
      <c r="AD39" s="1016"/>
      <c r="AE39" s="1016"/>
      <c r="AF39" s="1016"/>
      <c r="AG39" s="1016"/>
      <c r="AH39" s="1016"/>
      <c r="AI39" s="1016"/>
      <c r="AJ39" s="1016"/>
      <c r="AK39" s="1016"/>
      <c r="AL39" s="1016"/>
      <c r="AM39" s="1016"/>
      <c r="AN39" s="1016"/>
      <c r="AO39" s="1016"/>
      <c r="AP39" s="1016"/>
      <c r="AQ39" s="1016"/>
      <c r="AR39" s="1016"/>
      <c r="AS39" s="1016"/>
      <c r="AT39" s="1016"/>
      <c r="AU39" s="1016"/>
      <c r="AV39" s="1016"/>
      <c r="AW39" s="1016"/>
      <c r="AX39" s="1016"/>
      <c r="AY39" s="1016"/>
      <c r="AZ39" s="1016"/>
      <c r="BA39" s="1016"/>
      <c r="BB39" s="1016"/>
      <c r="BC39" s="1016"/>
      <c r="BD39" s="1016"/>
      <c r="BE39" s="1016"/>
      <c r="BF39" s="1016"/>
      <c r="BG39" s="1016"/>
      <c r="BH39" s="1016"/>
      <c r="BI39" s="1016"/>
      <c r="BJ39" s="1016"/>
      <c r="BK39" s="1016"/>
      <c r="BL39" s="1016"/>
    </row>
    <row r="40" spans="1:64" ht="14.25">
      <c r="A40" s="1016"/>
      <c r="B40" s="1016"/>
      <c r="C40" s="1016"/>
      <c r="D40" s="1016"/>
      <c r="E40" s="1016"/>
      <c r="F40" s="1016"/>
      <c r="G40" s="1016"/>
      <c r="H40" s="1016"/>
      <c r="I40" s="1016"/>
      <c r="J40" s="1016"/>
      <c r="K40" s="1016"/>
      <c r="L40" s="1016"/>
      <c r="M40" s="1016"/>
      <c r="N40" s="1016"/>
      <c r="O40" s="1016"/>
      <c r="P40" s="1016"/>
      <c r="Q40" s="1016"/>
      <c r="R40" s="1016"/>
      <c r="S40" s="1016"/>
      <c r="T40" s="1016"/>
      <c r="U40" s="1016"/>
      <c r="V40" s="1016"/>
      <c r="W40" s="1016"/>
      <c r="X40" s="1016"/>
      <c r="Y40" s="1016"/>
      <c r="Z40" s="1016"/>
      <c r="AA40" s="1016"/>
      <c r="AB40" s="1016"/>
      <c r="AC40" s="1016"/>
      <c r="AD40" s="1016"/>
      <c r="AE40" s="1016"/>
      <c r="AF40" s="1016"/>
      <c r="AG40" s="1016"/>
      <c r="AH40" s="1016"/>
      <c r="AI40" s="1016"/>
      <c r="AJ40" s="1016"/>
      <c r="AK40" s="1016"/>
      <c r="AL40" s="1016"/>
      <c r="AM40" s="1016"/>
      <c r="AN40" s="1016"/>
      <c r="AO40" s="1016"/>
      <c r="AP40" s="1016"/>
      <c r="AQ40" s="1016"/>
      <c r="AR40" s="1016"/>
      <c r="AS40" s="1016"/>
      <c r="AT40" s="1016"/>
      <c r="AU40" s="1016"/>
      <c r="AV40" s="1016"/>
      <c r="AW40" s="1016"/>
      <c r="AX40" s="1016"/>
      <c r="AY40" s="1016"/>
      <c r="AZ40" s="1016"/>
      <c r="BA40" s="1016"/>
      <c r="BB40" s="1016"/>
      <c r="BC40" s="1016"/>
      <c r="BD40" s="1016"/>
      <c r="BE40" s="1016"/>
      <c r="BF40" s="1016"/>
      <c r="BG40" s="1016"/>
      <c r="BH40" s="1016"/>
      <c r="BI40" s="1016"/>
      <c r="BJ40" s="1016"/>
      <c r="BK40" s="1016"/>
      <c r="BL40" s="1016"/>
    </row>
  </sheetData>
  <mergeCells count="8">
    <mergeCell ref="B6:H6"/>
    <mergeCell ref="I6:O6"/>
    <mergeCell ref="P6:P7"/>
    <mergeCell ref="N1:P1"/>
    <mergeCell ref="N2:P2"/>
    <mergeCell ref="E3:L3"/>
    <mergeCell ref="G4:I4"/>
    <mergeCell ref="O4:P4"/>
  </mergeCells>
  <phoneticPr fontId="3" type="noConversion"/>
  <hyperlinks>
    <hyperlink ref="P5" location="預告統計資料發布時間表!A1" display="回發布時間表" xr:uid="{BE611E56-1E16-4C25-914D-4AFC4C689933}"/>
  </hyperlinks>
  <pageMargins left="0.39370078740157483" right="0.39370078740157483" top="1.0236220472440944" bottom="3.937007874015748E-2" header="0.78740157480314965" footer="0.78740157480314965"/>
  <pageSetup paperSize="9" orientation="landscape" useFirstPageNumber="1" horizontalDpi="300" verticalDpi="300" r:id="rId1"/>
  <headerFooter>
    <oddFooter>&amp;C&amp;"Arial,標準"
10-4</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DA4C7-1339-426D-B64D-A968EFE844C2}">
  <dimension ref="A1:AN31"/>
  <sheetViews>
    <sheetView topLeftCell="O14" zoomScaleNormal="75" workbookViewId="0">
      <selection activeCell="Z31" sqref="Z31"/>
    </sheetView>
  </sheetViews>
  <sheetFormatPr defaultColWidth="12.125" defaultRowHeight="16.5"/>
  <cols>
    <col min="1" max="1" width="10.125" style="547" customWidth="1"/>
    <col min="2" max="2" width="8.125" style="547" customWidth="1"/>
    <col min="3" max="19" width="7.5" style="547" customWidth="1"/>
    <col min="20" max="20" width="6.5" style="547" customWidth="1"/>
    <col min="21" max="21" width="10.125" style="547" customWidth="1"/>
    <col min="22" max="38" width="8.875" style="547" customWidth="1"/>
    <col min="39" max="256" width="12.125" style="547"/>
    <col min="257" max="257" width="10.125" style="547" customWidth="1"/>
    <col min="258" max="258" width="8.125" style="547" customWidth="1"/>
    <col min="259" max="275" width="7.5" style="547" customWidth="1"/>
    <col min="276" max="276" width="6.5" style="547" customWidth="1"/>
    <col min="277" max="277" width="10.125" style="547" customWidth="1"/>
    <col min="278" max="294" width="8.875" style="547" customWidth="1"/>
    <col min="295" max="512" width="12.125" style="547"/>
    <col min="513" max="513" width="10.125" style="547" customWidth="1"/>
    <col min="514" max="514" width="8.125" style="547" customWidth="1"/>
    <col min="515" max="531" width="7.5" style="547" customWidth="1"/>
    <col min="532" max="532" width="6.5" style="547" customWidth="1"/>
    <col min="533" max="533" width="10.125" style="547" customWidth="1"/>
    <col min="534" max="550" width="8.875" style="547" customWidth="1"/>
    <col min="551" max="768" width="12.125" style="547"/>
    <col min="769" max="769" width="10.125" style="547" customWidth="1"/>
    <col min="770" max="770" width="8.125" style="547" customWidth="1"/>
    <col min="771" max="787" width="7.5" style="547" customWidth="1"/>
    <col min="788" max="788" width="6.5" style="547" customWidth="1"/>
    <col min="789" max="789" width="10.125" style="547" customWidth="1"/>
    <col min="790" max="806" width="8.875" style="547" customWidth="1"/>
    <col min="807" max="1024" width="12.125" style="547"/>
    <col min="1025" max="1025" width="10.125" style="547" customWidth="1"/>
    <col min="1026" max="1026" width="8.125" style="547" customWidth="1"/>
    <col min="1027" max="1043" width="7.5" style="547" customWidth="1"/>
    <col min="1044" max="1044" width="6.5" style="547" customWidth="1"/>
    <col min="1045" max="1045" width="10.125" style="547" customWidth="1"/>
    <col min="1046" max="1062" width="8.875" style="547" customWidth="1"/>
    <col min="1063" max="1280" width="12.125" style="547"/>
    <col min="1281" max="1281" width="10.125" style="547" customWidth="1"/>
    <col min="1282" max="1282" width="8.125" style="547" customWidth="1"/>
    <col min="1283" max="1299" width="7.5" style="547" customWidth="1"/>
    <col min="1300" max="1300" width="6.5" style="547" customWidth="1"/>
    <col min="1301" max="1301" width="10.125" style="547" customWidth="1"/>
    <col min="1302" max="1318" width="8.875" style="547" customWidth="1"/>
    <col min="1319" max="1536" width="12.125" style="547"/>
    <col min="1537" max="1537" width="10.125" style="547" customWidth="1"/>
    <col min="1538" max="1538" width="8.125" style="547" customWidth="1"/>
    <col min="1539" max="1555" width="7.5" style="547" customWidth="1"/>
    <col min="1556" max="1556" width="6.5" style="547" customWidth="1"/>
    <col min="1557" max="1557" width="10.125" style="547" customWidth="1"/>
    <col min="1558" max="1574" width="8.875" style="547" customWidth="1"/>
    <col min="1575" max="1792" width="12.125" style="547"/>
    <col min="1793" max="1793" width="10.125" style="547" customWidth="1"/>
    <col min="1794" max="1794" width="8.125" style="547" customWidth="1"/>
    <col min="1795" max="1811" width="7.5" style="547" customWidth="1"/>
    <col min="1812" max="1812" width="6.5" style="547" customWidth="1"/>
    <col min="1813" max="1813" width="10.125" style="547" customWidth="1"/>
    <col min="1814" max="1830" width="8.875" style="547" customWidth="1"/>
    <col min="1831" max="2048" width="12.125" style="547"/>
    <col min="2049" max="2049" width="10.125" style="547" customWidth="1"/>
    <col min="2050" max="2050" width="8.125" style="547" customWidth="1"/>
    <col min="2051" max="2067" width="7.5" style="547" customWidth="1"/>
    <col min="2068" max="2068" width="6.5" style="547" customWidth="1"/>
    <col min="2069" max="2069" width="10.125" style="547" customWidth="1"/>
    <col min="2070" max="2086" width="8.875" style="547" customWidth="1"/>
    <col min="2087" max="2304" width="12.125" style="547"/>
    <col min="2305" max="2305" width="10.125" style="547" customWidth="1"/>
    <col min="2306" max="2306" width="8.125" style="547" customWidth="1"/>
    <col min="2307" max="2323" width="7.5" style="547" customWidth="1"/>
    <col min="2324" max="2324" width="6.5" style="547" customWidth="1"/>
    <col min="2325" max="2325" width="10.125" style="547" customWidth="1"/>
    <col min="2326" max="2342" width="8.875" style="547" customWidth="1"/>
    <col min="2343" max="2560" width="12.125" style="547"/>
    <col min="2561" max="2561" width="10.125" style="547" customWidth="1"/>
    <col min="2562" max="2562" width="8.125" style="547" customWidth="1"/>
    <col min="2563" max="2579" width="7.5" style="547" customWidth="1"/>
    <col min="2580" max="2580" width="6.5" style="547" customWidth="1"/>
    <col min="2581" max="2581" width="10.125" style="547" customWidth="1"/>
    <col min="2582" max="2598" width="8.875" style="547" customWidth="1"/>
    <col min="2599" max="2816" width="12.125" style="547"/>
    <col min="2817" max="2817" width="10.125" style="547" customWidth="1"/>
    <col min="2818" max="2818" width="8.125" style="547" customWidth="1"/>
    <col min="2819" max="2835" width="7.5" style="547" customWidth="1"/>
    <col min="2836" max="2836" width="6.5" style="547" customWidth="1"/>
    <col min="2837" max="2837" width="10.125" style="547" customWidth="1"/>
    <col min="2838" max="2854" width="8.875" style="547" customWidth="1"/>
    <col min="2855" max="3072" width="12.125" style="547"/>
    <col min="3073" max="3073" width="10.125" style="547" customWidth="1"/>
    <col min="3074" max="3074" width="8.125" style="547" customWidth="1"/>
    <col min="3075" max="3091" width="7.5" style="547" customWidth="1"/>
    <col min="3092" max="3092" width="6.5" style="547" customWidth="1"/>
    <col min="3093" max="3093" width="10.125" style="547" customWidth="1"/>
    <col min="3094" max="3110" width="8.875" style="547" customWidth="1"/>
    <col min="3111" max="3328" width="12.125" style="547"/>
    <col min="3329" max="3329" width="10.125" style="547" customWidth="1"/>
    <col min="3330" max="3330" width="8.125" style="547" customWidth="1"/>
    <col min="3331" max="3347" width="7.5" style="547" customWidth="1"/>
    <col min="3348" max="3348" width="6.5" style="547" customWidth="1"/>
    <col min="3349" max="3349" width="10.125" style="547" customWidth="1"/>
    <col min="3350" max="3366" width="8.875" style="547" customWidth="1"/>
    <col min="3367" max="3584" width="12.125" style="547"/>
    <col min="3585" max="3585" width="10.125" style="547" customWidth="1"/>
    <col min="3586" max="3586" width="8.125" style="547" customWidth="1"/>
    <col min="3587" max="3603" width="7.5" style="547" customWidth="1"/>
    <col min="3604" max="3604" width="6.5" style="547" customWidth="1"/>
    <col min="3605" max="3605" width="10.125" style="547" customWidth="1"/>
    <col min="3606" max="3622" width="8.875" style="547" customWidth="1"/>
    <col min="3623" max="3840" width="12.125" style="547"/>
    <col min="3841" max="3841" width="10.125" style="547" customWidth="1"/>
    <col min="3842" max="3842" width="8.125" style="547" customWidth="1"/>
    <col min="3843" max="3859" width="7.5" style="547" customWidth="1"/>
    <col min="3860" max="3860" width="6.5" style="547" customWidth="1"/>
    <col min="3861" max="3861" width="10.125" style="547" customWidth="1"/>
    <col min="3862" max="3878" width="8.875" style="547" customWidth="1"/>
    <col min="3879" max="4096" width="12.125" style="547"/>
    <col min="4097" max="4097" width="10.125" style="547" customWidth="1"/>
    <col min="4098" max="4098" width="8.125" style="547" customWidth="1"/>
    <col min="4099" max="4115" width="7.5" style="547" customWidth="1"/>
    <col min="4116" max="4116" width="6.5" style="547" customWidth="1"/>
    <col min="4117" max="4117" width="10.125" style="547" customWidth="1"/>
    <col min="4118" max="4134" width="8.875" style="547" customWidth="1"/>
    <col min="4135" max="4352" width="12.125" style="547"/>
    <col min="4353" max="4353" width="10.125" style="547" customWidth="1"/>
    <col min="4354" max="4354" width="8.125" style="547" customWidth="1"/>
    <col min="4355" max="4371" width="7.5" style="547" customWidth="1"/>
    <col min="4372" max="4372" width="6.5" style="547" customWidth="1"/>
    <col min="4373" max="4373" width="10.125" style="547" customWidth="1"/>
    <col min="4374" max="4390" width="8.875" style="547" customWidth="1"/>
    <col min="4391" max="4608" width="12.125" style="547"/>
    <col min="4609" max="4609" width="10.125" style="547" customWidth="1"/>
    <col min="4610" max="4610" width="8.125" style="547" customWidth="1"/>
    <col min="4611" max="4627" width="7.5" style="547" customWidth="1"/>
    <col min="4628" max="4628" width="6.5" style="547" customWidth="1"/>
    <col min="4629" max="4629" width="10.125" style="547" customWidth="1"/>
    <col min="4630" max="4646" width="8.875" style="547" customWidth="1"/>
    <col min="4647" max="4864" width="12.125" style="547"/>
    <col min="4865" max="4865" width="10.125" style="547" customWidth="1"/>
    <col min="4866" max="4866" width="8.125" style="547" customWidth="1"/>
    <col min="4867" max="4883" width="7.5" style="547" customWidth="1"/>
    <col min="4884" max="4884" width="6.5" style="547" customWidth="1"/>
    <col min="4885" max="4885" width="10.125" style="547" customWidth="1"/>
    <col min="4886" max="4902" width="8.875" style="547" customWidth="1"/>
    <col min="4903" max="5120" width="12.125" style="547"/>
    <col min="5121" max="5121" width="10.125" style="547" customWidth="1"/>
    <col min="5122" max="5122" width="8.125" style="547" customWidth="1"/>
    <col min="5123" max="5139" width="7.5" style="547" customWidth="1"/>
    <col min="5140" max="5140" width="6.5" style="547" customWidth="1"/>
    <col min="5141" max="5141" width="10.125" style="547" customWidth="1"/>
    <col min="5142" max="5158" width="8.875" style="547" customWidth="1"/>
    <col min="5159" max="5376" width="12.125" style="547"/>
    <col min="5377" max="5377" width="10.125" style="547" customWidth="1"/>
    <col min="5378" max="5378" width="8.125" style="547" customWidth="1"/>
    <col min="5379" max="5395" width="7.5" style="547" customWidth="1"/>
    <col min="5396" max="5396" width="6.5" style="547" customWidth="1"/>
    <col min="5397" max="5397" width="10.125" style="547" customWidth="1"/>
    <col min="5398" max="5414" width="8.875" style="547" customWidth="1"/>
    <col min="5415" max="5632" width="12.125" style="547"/>
    <col min="5633" max="5633" width="10.125" style="547" customWidth="1"/>
    <col min="5634" max="5634" width="8.125" style="547" customWidth="1"/>
    <col min="5635" max="5651" width="7.5" style="547" customWidth="1"/>
    <col min="5652" max="5652" width="6.5" style="547" customWidth="1"/>
    <col min="5653" max="5653" width="10.125" style="547" customWidth="1"/>
    <col min="5654" max="5670" width="8.875" style="547" customWidth="1"/>
    <col min="5671" max="5888" width="12.125" style="547"/>
    <col min="5889" max="5889" width="10.125" style="547" customWidth="1"/>
    <col min="5890" max="5890" width="8.125" style="547" customWidth="1"/>
    <col min="5891" max="5907" width="7.5" style="547" customWidth="1"/>
    <col min="5908" max="5908" width="6.5" style="547" customWidth="1"/>
    <col min="5909" max="5909" width="10.125" style="547" customWidth="1"/>
    <col min="5910" max="5926" width="8.875" style="547" customWidth="1"/>
    <col min="5927" max="6144" width="12.125" style="547"/>
    <col min="6145" max="6145" width="10.125" style="547" customWidth="1"/>
    <col min="6146" max="6146" width="8.125" style="547" customWidth="1"/>
    <col min="6147" max="6163" width="7.5" style="547" customWidth="1"/>
    <col min="6164" max="6164" width="6.5" style="547" customWidth="1"/>
    <col min="6165" max="6165" width="10.125" style="547" customWidth="1"/>
    <col min="6166" max="6182" width="8.875" style="547" customWidth="1"/>
    <col min="6183" max="6400" width="12.125" style="547"/>
    <col min="6401" max="6401" width="10.125" style="547" customWidth="1"/>
    <col min="6402" max="6402" width="8.125" style="547" customWidth="1"/>
    <col min="6403" max="6419" width="7.5" style="547" customWidth="1"/>
    <col min="6420" max="6420" width="6.5" style="547" customWidth="1"/>
    <col min="6421" max="6421" width="10.125" style="547" customWidth="1"/>
    <col min="6422" max="6438" width="8.875" style="547" customWidth="1"/>
    <col min="6439" max="6656" width="12.125" style="547"/>
    <col min="6657" max="6657" width="10.125" style="547" customWidth="1"/>
    <col min="6658" max="6658" width="8.125" style="547" customWidth="1"/>
    <col min="6659" max="6675" width="7.5" style="547" customWidth="1"/>
    <col min="6676" max="6676" width="6.5" style="547" customWidth="1"/>
    <col min="6677" max="6677" width="10.125" style="547" customWidth="1"/>
    <col min="6678" max="6694" width="8.875" style="547" customWidth="1"/>
    <col min="6695" max="6912" width="12.125" style="547"/>
    <col min="6913" max="6913" width="10.125" style="547" customWidth="1"/>
    <col min="6914" max="6914" width="8.125" style="547" customWidth="1"/>
    <col min="6915" max="6931" width="7.5" style="547" customWidth="1"/>
    <col min="6932" max="6932" width="6.5" style="547" customWidth="1"/>
    <col min="6933" max="6933" width="10.125" style="547" customWidth="1"/>
    <col min="6934" max="6950" width="8.875" style="547" customWidth="1"/>
    <col min="6951" max="7168" width="12.125" style="547"/>
    <col min="7169" max="7169" width="10.125" style="547" customWidth="1"/>
    <col min="7170" max="7170" width="8.125" style="547" customWidth="1"/>
    <col min="7171" max="7187" width="7.5" style="547" customWidth="1"/>
    <col min="7188" max="7188" width="6.5" style="547" customWidth="1"/>
    <col min="7189" max="7189" width="10.125" style="547" customWidth="1"/>
    <col min="7190" max="7206" width="8.875" style="547" customWidth="1"/>
    <col min="7207" max="7424" width="12.125" style="547"/>
    <col min="7425" max="7425" width="10.125" style="547" customWidth="1"/>
    <col min="7426" max="7426" width="8.125" style="547" customWidth="1"/>
    <col min="7427" max="7443" width="7.5" style="547" customWidth="1"/>
    <col min="7444" max="7444" width="6.5" style="547" customWidth="1"/>
    <col min="7445" max="7445" width="10.125" style="547" customWidth="1"/>
    <col min="7446" max="7462" width="8.875" style="547" customWidth="1"/>
    <col min="7463" max="7680" width="12.125" style="547"/>
    <col min="7681" max="7681" width="10.125" style="547" customWidth="1"/>
    <col min="7682" max="7682" width="8.125" style="547" customWidth="1"/>
    <col min="7683" max="7699" width="7.5" style="547" customWidth="1"/>
    <col min="7700" max="7700" width="6.5" style="547" customWidth="1"/>
    <col min="7701" max="7701" width="10.125" style="547" customWidth="1"/>
    <col min="7702" max="7718" width="8.875" style="547" customWidth="1"/>
    <col min="7719" max="7936" width="12.125" style="547"/>
    <col min="7937" max="7937" width="10.125" style="547" customWidth="1"/>
    <col min="7938" max="7938" width="8.125" style="547" customWidth="1"/>
    <col min="7939" max="7955" width="7.5" style="547" customWidth="1"/>
    <col min="7956" max="7956" width="6.5" style="547" customWidth="1"/>
    <col min="7957" max="7957" width="10.125" style="547" customWidth="1"/>
    <col min="7958" max="7974" width="8.875" style="547" customWidth="1"/>
    <col min="7975" max="8192" width="12.125" style="547"/>
    <col min="8193" max="8193" width="10.125" style="547" customWidth="1"/>
    <col min="8194" max="8194" width="8.125" style="547" customWidth="1"/>
    <col min="8195" max="8211" width="7.5" style="547" customWidth="1"/>
    <col min="8212" max="8212" width="6.5" style="547" customWidth="1"/>
    <col min="8213" max="8213" width="10.125" style="547" customWidth="1"/>
    <col min="8214" max="8230" width="8.875" style="547" customWidth="1"/>
    <col min="8231" max="8448" width="12.125" style="547"/>
    <col min="8449" max="8449" width="10.125" style="547" customWidth="1"/>
    <col min="8450" max="8450" width="8.125" style="547" customWidth="1"/>
    <col min="8451" max="8467" width="7.5" style="547" customWidth="1"/>
    <col min="8468" max="8468" width="6.5" style="547" customWidth="1"/>
    <col min="8469" max="8469" width="10.125" style="547" customWidth="1"/>
    <col min="8470" max="8486" width="8.875" style="547" customWidth="1"/>
    <col min="8487" max="8704" width="12.125" style="547"/>
    <col min="8705" max="8705" width="10.125" style="547" customWidth="1"/>
    <col min="8706" max="8706" width="8.125" style="547" customWidth="1"/>
    <col min="8707" max="8723" width="7.5" style="547" customWidth="1"/>
    <col min="8724" max="8724" width="6.5" style="547" customWidth="1"/>
    <col min="8725" max="8725" width="10.125" style="547" customWidth="1"/>
    <col min="8726" max="8742" width="8.875" style="547" customWidth="1"/>
    <col min="8743" max="8960" width="12.125" style="547"/>
    <col min="8961" max="8961" width="10.125" style="547" customWidth="1"/>
    <col min="8962" max="8962" width="8.125" style="547" customWidth="1"/>
    <col min="8963" max="8979" width="7.5" style="547" customWidth="1"/>
    <col min="8980" max="8980" width="6.5" style="547" customWidth="1"/>
    <col min="8981" max="8981" width="10.125" style="547" customWidth="1"/>
    <col min="8982" max="8998" width="8.875" style="547" customWidth="1"/>
    <col min="8999" max="9216" width="12.125" style="547"/>
    <col min="9217" max="9217" width="10.125" style="547" customWidth="1"/>
    <col min="9218" max="9218" width="8.125" style="547" customWidth="1"/>
    <col min="9219" max="9235" width="7.5" style="547" customWidth="1"/>
    <col min="9236" max="9236" width="6.5" style="547" customWidth="1"/>
    <col min="9237" max="9237" width="10.125" style="547" customWidth="1"/>
    <col min="9238" max="9254" width="8.875" style="547" customWidth="1"/>
    <col min="9255" max="9472" width="12.125" style="547"/>
    <col min="9473" max="9473" width="10.125" style="547" customWidth="1"/>
    <col min="9474" max="9474" width="8.125" style="547" customWidth="1"/>
    <col min="9475" max="9491" width="7.5" style="547" customWidth="1"/>
    <col min="9492" max="9492" width="6.5" style="547" customWidth="1"/>
    <col min="9493" max="9493" width="10.125" style="547" customWidth="1"/>
    <col min="9494" max="9510" width="8.875" style="547" customWidth="1"/>
    <col min="9511" max="9728" width="12.125" style="547"/>
    <col min="9729" max="9729" width="10.125" style="547" customWidth="1"/>
    <col min="9730" max="9730" width="8.125" style="547" customWidth="1"/>
    <col min="9731" max="9747" width="7.5" style="547" customWidth="1"/>
    <col min="9748" max="9748" width="6.5" style="547" customWidth="1"/>
    <col min="9749" max="9749" width="10.125" style="547" customWidth="1"/>
    <col min="9750" max="9766" width="8.875" style="547" customWidth="1"/>
    <col min="9767" max="9984" width="12.125" style="547"/>
    <col min="9985" max="9985" width="10.125" style="547" customWidth="1"/>
    <col min="9986" max="9986" width="8.125" style="547" customWidth="1"/>
    <col min="9987" max="10003" width="7.5" style="547" customWidth="1"/>
    <col min="10004" max="10004" width="6.5" style="547" customWidth="1"/>
    <col min="10005" max="10005" width="10.125" style="547" customWidth="1"/>
    <col min="10006" max="10022" width="8.875" style="547" customWidth="1"/>
    <col min="10023" max="10240" width="12.125" style="547"/>
    <col min="10241" max="10241" width="10.125" style="547" customWidth="1"/>
    <col min="10242" max="10242" width="8.125" style="547" customWidth="1"/>
    <col min="10243" max="10259" width="7.5" style="547" customWidth="1"/>
    <col min="10260" max="10260" width="6.5" style="547" customWidth="1"/>
    <col min="10261" max="10261" width="10.125" style="547" customWidth="1"/>
    <col min="10262" max="10278" width="8.875" style="547" customWidth="1"/>
    <col min="10279" max="10496" width="12.125" style="547"/>
    <col min="10497" max="10497" width="10.125" style="547" customWidth="1"/>
    <col min="10498" max="10498" width="8.125" style="547" customWidth="1"/>
    <col min="10499" max="10515" width="7.5" style="547" customWidth="1"/>
    <col min="10516" max="10516" width="6.5" style="547" customWidth="1"/>
    <col min="10517" max="10517" width="10.125" style="547" customWidth="1"/>
    <col min="10518" max="10534" width="8.875" style="547" customWidth="1"/>
    <col min="10535" max="10752" width="12.125" style="547"/>
    <col min="10753" max="10753" width="10.125" style="547" customWidth="1"/>
    <col min="10754" max="10754" width="8.125" style="547" customWidth="1"/>
    <col min="10755" max="10771" width="7.5" style="547" customWidth="1"/>
    <col min="10772" max="10772" width="6.5" style="547" customWidth="1"/>
    <col min="10773" max="10773" width="10.125" style="547" customWidth="1"/>
    <col min="10774" max="10790" width="8.875" style="547" customWidth="1"/>
    <col min="10791" max="11008" width="12.125" style="547"/>
    <col min="11009" max="11009" width="10.125" style="547" customWidth="1"/>
    <col min="11010" max="11010" width="8.125" style="547" customWidth="1"/>
    <col min="11011" max="11027" width="7.5" style="547" customWidth="1"/>
    <col min="11028" max="11028" width="6.5" style="547" customWidth="1"/>
    <col min="11029" max="11029" width="10.125" style="547" customWidth="1"/>
    <col min="11030" max="11046" width="8.875" style="547" customWidth="1"/>
    <col min="11047" max="11264" width="12.125" style="547"/>
    <col min="11265" max="11265" width="10.125" style="547" customWidth="1"/>
    <col min="11266" max="11266" width="8.125" style="547" customWidth="1"/>
    <col min="11267" max="11283" width="7.5" style="547" customWidth="1"/>
    <col min="11284" max="11284" width="6.5" style="547" customWidth="1"/>
    <col min="11285" max="11285" width="10.125" style="547" customWidth="1"/>
    <col min="11286" max="11302" width="8.875" style="547" customWidth="1"/>
    <col min="11303" max="11520" width="12.125" style="547"/>
    <col min="11521" max="11521" width="10.125" style="547" customWidth="1"/>
    <col min="11522" max="11522" width="8.125" style="547" customWidth="1"/>
    <col min="11523" max="11539" width="7.5" style="547" customWidth="1"/>
    <col min="11540" max="11540" width="6.5" style="547" customWidth="1"/>
    <col min="11541" max="11541" width="10.125" style="547" customWidth="1"/>
    <col min="11542" max="11558" width="8.875" style="547" customWidth="1"/>
    <col min="11559" max="11776" width="12.125" style="547"/>
    <col min="11777" max="11777" width="10.125" style="547" customWidth="1"/>
    <col min="11778" max="11778" width="8.125" style="547" customWidth="1"/>
    <col min="11779" max="11795" width="7.5" style="547" customWidth="1"/>
    <col min="11796" max="11796" width="6.5" style="547" customWidth="1"/>
    <col min="11797" max="11797" width="10.125" style="547" customWidth="1"/>
    <col min="11798" max="11814" width="8.875" style="547" customWidth="1"/>
    <col min="11815" max="12032" width="12.125" style="547"/>
    <col min="12033" max="12033" width="10.125" style="547" customWidth="1"/>
    <col min="12034" max="12034" width="8.125" style="547" customWidth="1"/>
    <col min="12035" max="12051" width="7.5" style="547" customWidth="1"/>
    <col min="12052" max="12052" width="6.5" style="547" customWidth="1"/>
    <col min="12053" max="12053" width="10.125" style="547" customWidth="1"/>
    <col min="12054" max="12070" width="8.875" style="547" customWidth="1"/>
    <col min="12071" max="12288" width="12.125" style="547"/>
    <col min="12289" max="12289" width="10.125" style="547" customWidth="1"/>
    <col min="12290" max="12290" width="8.125" style="547" customWidth="1"/>
    <col min="12291" max="12307" width="7.5" style="547" customWidth="1"/>
    <col min="12308" max="12308" width="6.5" style="547" customWidth="1"/>
    <col min="12309" max="12309" width="10.125" style="547" customWidth="1"/>
    <col min="12310" max="12326" width="8.875" style="547" customWidth="1"/>
    <col min="12327" max="12544" width="12.125" style="547"/>
    <col min="12545" max="12545" width="10.125" style="547" customWidth="1"/>
    <col min="12546" max="12546" width="8.125" style="547" customWidth="1"/>
    <col min="12547" max="12563" width="7.5" style="547" customWidth="1"/>
    <col min="12564" max="12564" width="6.5" style="547" customWidth="1"/>
    <col min="12565" max="12565" width="10.125" style="547" customWidth="1"/>
    <col min="12566" max="12582" width="8.875" style="547" customWidth="1"/>
    <col min="12583" max="12800" width="12.125" style="547"/>
    <col min="12801" max="12801" width="10.125" style="547" customWidth="1"/>
    <col min="12802" max="12802" width="8.125" style="547" customWidth="1"/>
    <col min="12803" max="12819" width="7.5" style="547" customWidth="1"/>
    <col min="12820" max="12820" width="6.5" style="547" customWidth="1"/>
    <col min="12821" max="12821" width="10.125" style="547" customWidth="1"/>
    <col min="12822" max="12838" width="8.875" style="547" customWidth="1"/>
    <col min="12839" max="13056" width="12.125" style="547"/>
    <col min="13057" max="13057" width="10.125" style="547" customWidth="1"/>
    <col min="13058" max="13058" width="8.125" style="547" customWidth="1"/>
    <col min="13059" max="13075" width="7.5" style="547" customWidth="1"/>
    <col min="13076" max="13076" width="6.5" style="547" customWidth="1"/>
    <col min="13077" max="13077" width="10.125" style="547" customWidth="1"/>
    <col min="13078" max="13094" width="8.875" style="547" customWidth="1"/>
    <col min="13095" max="13312" width="12.125" style="547"/>
    <col min="13313" max="13313" width="10.125" style="547" customWidth="1"/>
    <col min="13314" max="13314" width="8.125" style="547" customWidth="1"/>
    <col min="13315" max="13331" width="7.5" style="547" customWidth="1"/>
    <col min="13332" max="13332" width="6.5" style="547" customWidth="1"/>
    <col min="13333" max="13333" width="10.125" style="547" customWidth="1"/>
    <col min="13334" max="13350" width="8.875" style="547" customWidth="1"/>
    <col min="13351" max="13568" width="12.125" style="547"/>
    <col min="13569" max="13569" width="10.125" style="547" customWidth="1"/>
    <col min="13570" max="13570" width="8.125" style="547" customWidth="1"/>
    <col min="13571" max="13587" width="7.5" style="547" customWidth="1"/>
    <col min="13588" max="13588" width="6.5" style="547" customWidth="1"/>
    <col min="13589" max="13589" width="10.125" style="547" customWidth="1"/>
    <col min="13590" max="13606" width="8.875" style="547" customWidth="1"/>
    <col min="13607" max="13824" width="12.125" style="547"/>
    <col min="13825" max="13825" width="10.125" style="547" customWidth="1"/>
    <col min="13826" max="13826" width="8.125" style="547" customWidth="1"/>
    <col min="13827" max="13843" width="7.5" style="547" customWidth="1"/>
    <col min="13844" max="13844" width="6.5" style="547" customWidth="1"/>
    <col min="13845" max="13845" width="10.125" style="547" customWidth="1"/>
    <col min="13846" max="13862" width="8.875" style="547" customWidth="1"/>
    <col min="13863" max="14080" width="12.125" style="547"/>
    <col min="14081" max="14081" width="10.125" style="547" customWidth="1"/>
    <col min="14082" max="14082" width="8.125" style="547" customWidth="1"/>
    <col min="14083" max="14099" width="7.5" style="547" customWidth="1"/>
    <col min="14100" max="14100" width="6.5" style="547" customWidth="1"/>
    <col min="14101" max="14101" width="10.125" style="547" customWidth="1"/>
    <col min="14102" max="14118" width="8.875" style="547" customWidth="1"/>
    <col min="14119" max="14336" width="12.125" style="547"/>
    <col min="14337" max="14337" width="10.125" style="547" customWidth="1"/>
    <col min="14338" max="14338" width="8.125" style="547" customWidth="1"/>
    <col min="14339" max="14355" width="7.5" style="547" customWidth="1"/>
    <col min="14356" max="14356" width="6.5" style="547" customWidth="1"/>
    <col min="14357" max="14357" width="10.125" style="547" customWidth="1"/>
    <col min="14358" max="14374" width="8.875" style="547" customWidth="1"/>
    <col min="14375" max="14592" width="12.125" style="547"/>
    <col min="14593" max="14593" width="10.125" style="547" customWidth="1"/>
    <col min="14594" max="14594" width="8.125" style="547" customWidth="1"/>
    <col min="14595" max="14611" width="7.5" style="547" customWidth="1"/>
    <col min="14612" max="14612" width="6.5" style="547" customWidth="1"/>
    <col min="14613" max="14613" width="10.125" style="547" customWidth="1"/>
    <col min="14614" max="14630" width="8.875" style="547" customWidth="1"/>
    <col min="14631" max="14848" width="12.125" style="547"/>
    <col min="14849" max="14849" width="10.125" style="547" customWidth="1"/>
    <col min="14850" max="14850" width="8.125" style="547" customWidth="1"/>
    <col min="14851" max="14867" width="7.5" style="547" customWidth="1"/>
    <col min="14868" max="14868" width="6.5" style="547" customWidth="1"/>
    <col min="14869" max="14869" width="10.125" style="547" customWidth="1"/>
    <col min="14870" max="14886" width="8.875" style="547" customWidth="1"/>
    <col min="14887" max="15104" width="12.125" style="547"/>
    <col min="15105" max="15105" width="10.125" style="547" customWidth="1"/>
    <col min="15106" max="15106" width="8.125" style="547" customWidth="1"/>
    <col min="15107" max="15123" width="7.5" style="547" customWidth="1"/>
    <col min="15124" max="15124" width="6.5" style="547" customWidth="1"/>
    <col min="15125" max="15125" width="10.125" style="547" customWidth="1"/>
    <col min="15126" max="15142" width="8.875" style="547" customWidth="1"/>
    <col min="15143" max="15360" width="12.125" style="547"/>
    <col min="15361" max="15361" width="10.125" style="547" customWidth="1"/>
    <col min="15362" max="15362" width="8.125" style="547" customWidth="1"/>
    <col min="15363" max="15379" width="7.5" style="547" customWidth="1"/>
    <col min="15380" max="15380" width="6.5" style="547" customWidth="1"/>
    <col min="15381" max="15381" width="10.125" style="547" customWidth="1"/>
    <col min="15382" max="15398" width="8.875" style="547" customWidth="1"/>
    <col min="15399" max="15616" width="12.125" style="547"/>
    <col min="15617" max="15617" width="10.125" style="547" customWidth="1"/>
    <col min="15618" max="15618" width="8.125" style="547" customWidth="1"/>
    <col min="15619" max="15635" width="7.5" style="547" customWidth="1"/>
    <col min="15636" max="15636" width="6.5" style="547" customWidth="1"/>
    <col min="15637" max="15637" width="10.125" style="547" customWidth="1"/>
    <col min="15638" max="15654" width="8.875" style="547" customWidth="1"/>
    <col min="15655" max="15872" width="12.125" style="547"/>
    <col min="15873" max="15873" width="10.125" style="547" customWidth="1"/>
    <col min="15874" max="15874" width="8.125" style="547" customWidth="1"/>
    <col min="15875" max="15891" width="7.5" style="547" customWidth="1"/>
    <col min="15892" max="15892" width="6.5" style="547" customWidth="1"/>
    <col min="15893" max="15893" width="10.125" style="547" customWidth="1"/>
    <col min="15894" max="15910" width="8.875" style="547" customWidth="1"/>
    <col min="15911" max="16128" width="12.125" style="547"/>
    <col min="16129" max="16129" width="10.125" style="547" customWidth="1"/>
    <col min="16130" max="16130" width="8.125" style="547" customWidth="1"/>
    <col min="16131" max="16147" width="7.5" style="547" customWidth="1"/>
    <col min="16148" max="16148" width="6.5" style="547" customWidth="1"/>
    <col min="16149" max="16149" width="10.125" style="547" customWidth="1"/>
    <col min="16150" max="16166" width="8.875" style="547" customWidth="1"/>
    <col min="16167" max="16384" width="12.125" style="547"/>
  </cols>
  <sheetData>
    <row r="1" spans="1:40" ht="16.5" customHeight="1">
      <c r="A1" s="2357" t="s">
        <v>1173</v>
      </c>
      <c r="B1" s="2358"/>
      <c r="P1" s="2361" t="s">
        <v>921</v>
      </c>
      <c r="Q1" s="2361"/>
      <c r="R1" s="2362" t="s">
        <v>1174</v>
      </c>
      <c r="S1" s="2363"/>
      <c r="T1" s="2364"/>
      <c r="U1" s="2368" t="s">
        <v>1173</v>
      </c>
      <c r="V1" s="2368"/>
      <c r="W1" s="548"/>
      <c r="AH1" s="2361" t="s">
        <v>921</v>
      </c>
      <c r="AI1" s="2361"/>
      <c r="AJ1" s="2338" t="s">
        <v>1174</v>
      </c>
      <c r="AK1" s="2369"/>
      <c r="AL1" s="2370"/>
    </row>
    <row r="2" spans="1:40" ht="16.5" customHeight="1">
      <c r="A2" s="2359"/>
      <c r="B2" s="2360"/>
      <c r="P2" s="2361"/>
      <c r="Q2" s="2361"/>
      <c r="R2" s="2365"/>
      <c r="S2" s="2366"/>
      <c r="T2" s="2367"/>
      <c r="U2" s="2368"/>
      <c r="V2" s="2368"/>
      <c r="W2" s="548"/>
      <c r="AH2" s="2361"/>
      <c r="AI2" s="2361"/>
      <c r="AJ2" s="2371"/>
      <c r="AK2" s="2372"/>
      <c r="AL2" s="2373"/>
    </row>
    <row r="3" spans="1:40" s="548" customFormat="1" ht="27" customHeight="1">
      <c r="A3" s="2374" t="s">
        <v>1175</v>
      </c>
      <c r="B3" s="2375"/>
      <c r="C3" s="549" t="s">
        <v>1176</v>
      </c>
      <c r="D3" s="550"/>
      <c r="E3" s="550"/>
      <c r="F3" s="550"/>
      <c r="G3" s="550"/>
      <c r="H3" s="550"/>
      <c r="I3" s="550"/>
      <c r="J3" s="550"/>
      <c r="K3" s="550"/>
      <c r="L3" s="550"/>
      <c r="M3" s="550"/>
      <c r="N3" s="550"/>
      <c r="O3" s="550"/>
      <c r="P3" s="2361" t="s">
        <v>964</v>
      </c>
      <c r="Q3" s="2361"/>
      <c r="R3" s="2356" t="s">
        <v>1177</v>
      </c>
      <c r="S3" s="2356"/>
      <c r="T3" s="2356"/>
      <c r="U3" s="2376" t="s">
        <v>1178</v>
      </c>
      <c r="V3" s="2376"/>
      <c r="W3" s="549" t="s">
        <v>1176</v>
      </c>
      <c r="X3" s="550"/>
      <c r="Y3" s="550"/>
      <c r="Z3" s="23"/>
      <c r="AA3" s="550"/>
      <c r="AB3" s="550"/>
      <c r="AC3" s="550"/>
      <c r="AD3" s="550"/>
      <c r="AE3" s="550"/>
      <c r="AF3" s="550"/>
      <c r="AG3" s="550"/>
      <c r="AH3" s="2361" t="s">
        <v>964</v>
      </c>
      <c r="AI3" s="2361"/>
      <c r="AJ3" s="2356" t="s">
        <v>1177</v>
      </c>
      <c r="AK3" s="2356"/>
      <c r="AL3" s="2356"/>
    </row>
    <row r="4" spans="1:40" ht="19.5" customHeight="1">
      <c r="A4" s="551"/>
      <c r="B4" s="552"/>
      <c r="C4" s="553"/>
      <c r="F4" s="553"/>
      <c r="U4" s="551"/>
      <c r="V4" s="551"/>
      <c r="W4" s="552"/>
      <c r="X4" s="553"/>
      <c r="Z4" s="620"/>
    </row>
    <row r="5" spans="1:40" ht="26.25" customHeight="1">
      <c r="A5" s="2352" t="s">
        <v>1179</v>
      </c>
      <c r="B5" s="2353"/>
      <c r="C5" s="2353"/>
      <c r="D5" s="2353"/>
      <c r="E5" s="2353"/>
      <c r="F5" s="2353"/>
      <c r="G5" s="2353"/>
      <c r="H5" s="2353"/>
      <c r="I5" s="2353"/>
      <c r="J5" s="2353"/>
      <c r="K5" s="2353"/>
      <c r="L5" s="2353"/>
      <c r="M5" s="2353"/>
      <c r="N5" s="2353"/>
      <c r="O5" s="2353"/>
      <c r="P5" s="2353"/>
      <c r="Q5" s="2353"/>
      <c r="R5" s="2353"/>
      <c r="S5" s="2353"/>
      <c r="T5" s="2353"/>
      <c r="U5" s="2352" t="s">
        <v>1180</v>
      </c>
      <c r="V5" s="2354"/>
      <c r="W5" s="2354"/>
      <c r="X5" s="2354"/>
      <c r="Y5" s="2354"/>
      <c r="Z5" s="2354"/>
      <c r="AA5" s="2354"/>
      <c r="AB5" s="2354"/>
      <c r="AC5" s="2354"/>
      <c r="AD5" s="2354"/>
      <c r="AE5" s="2354"/>
      <c r="AF5" s="2354"/>
      <c r="AG5" s="2354"/>
      <c r="AH5" s="2354"/>
      <c r="AI5" s="2354"/>
      <c r="AJ5" s="2354"/>
      <c r="AK5" s="2354"/>
      <c r="AL5" s="2354"/>
      <c r="AM5" s="23" t="s">
        <v>105</v>
      </c>
    </row>
    <row r="6" spans="1:40" ht="8.25" customHeight="1">
      <c r="A6" s="554"/>
      <c r="B6" s="555"/>
      <c r="C6" s="555"/>
      <c r="D6" s="555"/>
      <c r="E6" s="555"/>
      <c r="F6" s="555"/>
      <c r="G6" s="555"/>
      <c r="H6" s="555"/>
      <c r="I6" s="555"/>
      <c r="J6" s="555"/>
      <c r="K6" s="555"/>
      <c r="L6" s="555"/>
      <c r="M6" s="555"/>
      <c r="N6" s="555"/>
      <c r="O6" s="555"/>
      <c r="P6" s="555"/>
      <c r="U6" s="554"/>
      <c r="V6" s="555"/>
      <c r="W6" s="555"/>
      <c r="X6" s="555"/>
      <c r="Y6" s="555"/>
      <c r="Z6" s="555"/>
      <c r="AA6" s="555"/>
      <c r="AB6" s="555"/>
      <c r="AC6" s="555"/>
      <c r="AD6" s="555"/>
      <c r="AE6" s="555"/>
      <c r="AF6" s="555"/>
      <c r="AG6" s="555"/>
    </row>
    <row r="7" spans="1:40" ht="17.25" customHeight="1">
      <c r="A7" s="2342" t="s">
        <v>1267</v>
      </c>
      <c r="B7" s="2342"/>
      <c r="C7" s="2342"/>
      <c r="D7" s="2342"/>
      <c r="E7" s="2342"/>
      <c r="F7" s="2342"/>
      <c r="G7" s="2342"/>
      <c r="H7" s="2342"/>
      <c r="I7" s="2342"/>
      <c r="J7" s="2342"/>
      <c r="K7" s="2342"/>
      <c r="L7" s="2342"/>
      <c r="M7" s="2342"/>
      <c r="N7" s="2342"/>
      <c r="O7" s="2342"/>
      <c r="P7" s="2342"/>
      <c r="Q7" s="2342"/>
      <c r="R7" s="2342"/>
      <c r="S7" s="2355" t="s">
        <v>1181</v>
      </c>
      <c r="T7" s="2355"/>
      <c r="U7" s="2342" t="s">
        <v>1266</v>
      </c>
      <c r="V7" s="2342"/>
      <c r="W7" s="2342"/>
      <c r="X7" s="2342"/>
      <c r="Y7" s="2342"/>
      <c r="Z7" s="2342"/>
      <c r="AA7" s="2342"/>
      <c r="AB7" s="2342"/>
      <c r="AC7" s="2342"/>
      <c r="AD7" s="2342"/>
      <c r="AE7" s="2342"/>
      <c r="AF7" s="2342"/>
      <c r="AG7" s="2342"/>
      <c r="AH7" s="2342"/>
      <c r="AI7" s="2342"/>
      <c r="AJ7" s="2342"/>
      <c r="AK7" s="2355" t="s">
        <v>1181</v>
      </c>
      <c r="AL7" s="2355"/>
      <c r="AM7" s="556"/>
      <c r="AN7" s="556"/>
    </row>
    <row r="8" spans="1:40" s="556" customFormat="1" ht="24.95" customHeight="1">
      <c r="A8" s="2335" t="s">
        <v>1182</v>
      </c>
      <c r="B8" s="2338" t="s">
        <v>1183</v>
      </c>
      <c r="C8" s="2339"/>
      <c r="D8" s="2340"/>
      <c r="E8" s="2344" t="s">
        <v>1184</v>
      </c>
      <c r="F8" s="2345"/>
      <c r="G8" s="2345"/>
      <c r="H8" s="2345"/>
      <c r="I8" s="2345"/>
      <c r="J8" s="2345"/>
      <c r="K8" s="2345"/>
      <c r="L8" s="2345"/>
      <c r="M8" s="2345"/>
      <c r="N8" s="2345"/>
      <c r="O8" s="2345"/>
      <c r="P8" s="2345"/>
      <c r="Q8" s="2345"/>
      <c r="R8" s="2345"/>
      <c r="S8" s="2345"/>
      <c r="T8" s="2346"/>
      <c r="U8" s="2335" t="s">
        <v>1182</v>
      </c>
      <c r="V8" s="2344" t="s">
        <v>1185</v>
      </c>
      <c r="W8" s="2345"/>
      <c r="X8" s="2345"/>
      <c r="Y8" s="2345"/>
      <c r="Z8" s="2345"/>
      <c r="AA8" s="2345"/>
      <c r="AB8" s="2345"/>
      <c r="AC8" s="2345"/>
      <c r="AD8" s="2345"/>
      <c r="AE8" s="2345"/>
      <c r="AF8" s="2345"/>
      <c r="AG8" s="2345"/>
      <c r="AH8" s="2345"/>
      <c r="AI8" s="2345"/>
      <c r="AJ8" s="2345"/>
      <c r="AK8" s="2347"/>
      <c r="AL8" s="2349" t="s">
        <v>1186</v>
      </c>
    </row>
    <row r="9" spans="1:40" s="556" customFormat="1" ht="30.75" customHeight="1">
      <c r="A9" s="2336"/>
      <c r="B9" s="2341"/>
      <c r="C9" s="2342"/>
      <c r="D9" s="2343"/>
      <c r="E9" s="2348" t="s">
        <v>1132</v>
      </c>
      <c r="F9" s="2348"/>
      <c r="G9" s="2348" t="s">
        <v>1187</v>
      </c>
      <c r="H9" s="2348"/>
      <c r="I9" s="2348" t="s">
        <v>1188</v>
      </c>
      <c r="J9" s="2348"/>
      <c r="K9" s="2348" t="s">
        <v>1189</v>
      </c>
      <c r="L9" s="2348"/>
      <c r="M9" s="2348" t="s">
        <v>1190</v>
      </c>
      <c r="N9" s="2348"/>
      <c r="O9" s="2344" t="s">
        <v>1191</v>
      </c>
      <c r="P9" s="2346"/>
      <c r="Q9" s="2348" t="s">
        <v>1192</v>
      </c>
      <c r="R9" s="2348"/>
      <c r="S9" s="2348" t="s">
        <v>1193</v>
      </c>
      <c r="T9" s="2348"/>
      <c r="U9" s="2336"/>
      <c r="V9" s="2346" t="s">
        <v>1132</v>
      </c>
      <c r="W9" s="2348"/>
      <c r="X9" s="2344" t="s">
        <v>1194</v>
      </c>
      <c r="Y9" s="2346"/>
      <c r="Z9" s="2344" t="s">
        <v>1195</v>
      </c>
      <c r="AA9" s="2346"/>
      <c r="AB9" s="2348" t="s">
        <v>1196</v>
      </c>
      <c r="AC9" s="2348"/>
      <c r="AD9" s="2348" t="s">
        <v>1197</v>
      </c>
      <c r="AE9" s="2348"/>
      <c r="AF9" s="2348" t="s">
        <v>1198</v>
      </c>
      <c r="AG9" s="2348"/>
      <c r="AH9" s="2348" t="s">
        <v>1199</v>
      </c>
      <c r="AI9" s="2348"/>
      <c r="AJ9" s="2344" t="s">
        <v>1193</v>
      </c>
      <c r="AK9" s="2345"/>
      <c r="AL9" s="2350"/>
    </row>
    <row r="10" spans="1:40" s="556" customFormat="1" ht="33" customHeight="1">
      <c r="A10" s="2337"/>
      <c r="B10" s="558" t="s">
        <v>982</v>
      </c>
      <c r="C10" s="559" t="s">
        <v>1200</v>
      </c>
      <c r="D10" s="559" t="s">
        <v>1201</v>
      </c>
      <c r="E10" s="559" t="s">
        <v>1200</v>
      </c>
      <c r="F10" s="559" t="s">
        <v>1201</v>
      </c>
      <c r="G10" s="559" t="s">
        <v>1200</v>
      </c>
      <c r="H10" s="559" t="s">
        <v>1201</v>
      </c>
      <c r="I10" s="559" t="s">
        <v>1200</v>
      </c>
      <c r="J10" s="559" t="s">
        <v>1201</v>
      </c>
      <c r="K10" s="559" t="s">
        <v>1200</v>
      </c>
      <c r="L10" s="559" t="s">
        <v>1201</v>
      </c>
      <c r="M10" s="559" t="s">
        <v>1200</v>
      </c>
      <c r="N10" s="559" t="s">
        <v>1201</v>
      </c>
      <c r="O10" s="559" t="s">
        <v>1200</v>
      </c>
      <c r="P10" s="559" t="s">
        <v>1201</v>
      </c>
      <c r="Q10" s="559" t="s">
        <v>1200</v>
      </c>
      <c r="R10" s="559" t="s">
        <v>1201</v>
      </c>
      <c r="S10" s="559" t="s">
        <v>1200</v>
      </c>
      <c r="T10" s="559" t="s">
        <v>1201</v>
      </c>
      <c r="U10" s="2337"/>
      <c r="V10" s="557" t="s">
        <v>1200</v>
      </c>
      <c r="W10" s="559" t="s">
        <v>1201</v>
      </c>
      <c r="X10" s="559" t="s">
        <v>1200</v>
      </c>
      <c r="Y10" s="559" t="s">
        <v>1201</v>
      </c>
      <c r="Z10" s="559" t="s">
        <v>1200</v>
      </c>
      <c r="AA10" s="559" t="s">
        <v>1201</v>
      </c>
      <c r="AB10" s="559" t="s">
        <v>1200</v>
      </c>
      <c r="AC10" s="559" t="s">
        <v>1201</v>
      </c>
      <c r="AD10" s="559" t="s">
        <v>1200</v>
      </c>
      <c r="AE10" s="559" t="s">
        <v>1201</v>
      </c>
      <c r="AF10" s="559" t="s">
        <v>1200</v>
      </c>
      <c r="AG10" s="559" t="s">
        <v>1201</v>
      </c>
      <c r="AH10" s="559" t="s">
        <v>1200</v>
      </c>
      <c r="AI10" s="559" t="s">
        <v>1201</v>
      </c>
      <c r="AJ10" s="559" t="s">
        <v>1200</v>
      </c>
      <c r="AK10" s="560" t="s">
        <v>1201</v>
      </c>
      <c r="AL10" s="2351"/>
    </row>
    <row r="11" spans="1:40" ht="26.1" customHeight="1">
      <c r="A11" s="561" t="s">
        <v>1202</v>
      </c>
      <c r="B11" s="562">
        <v>10</v>
      </c>
      <c r="C11" s="562">
        <v>6</v>
      </c>
      <c r="D11" s="562">
        <v>4</v>
      </c>
      <c r="E11" s="562">
        <v>3</v>
      </c>
      <c r="F11" s="562">
        <v>4</v>
      </c>
      <c r="G11" s="562">
        <v>3</v>
      </c>
      <c r="H11" s="562">
        <v>3</v>
      </c>
      <c r="I11" s="562">
        <v>0</v>
      </c>
      <c r="J11" s="562">
        <v>1</v>
      </c>
      <c r="K11" s="562">
        <v>0</v>
      </c>
      <c r="L11" s="562">
        <v>0</v>
      </c>
      <c r="M11" s="562">
        <v>0</v>
      </c>
      <c r="N11" s="562">
        <v>0</v>
      </c>
      <c r="O11" s="562">
        <v>0</v>
      </c>
      <c r="P11" s="562">
        <v>0</v>
      </c>
      <c r="Q11" s="562">
        <v>0</v>
      </c>
      <c r="R11" s="562">
        <v>0</v>
      </c>
      <c r="S11" s="562">
        <v>0</v>
      </c>
      <c r="T11" s="562">
        <v>0</v>
      </c>
      <c r="U11" s="563"/>
      <c r="V11" s="564">
        <v>3</v>
      </c>
      <c r="W11" s="565">
        <v>0</v>
      </c>
      <c r="X11" s="565">
        <v>0</v>
      </c>
      <c r="Y11" s="565">
        <v>0</v>
      </c>
      <c r="Z11" s="565">
        <v>0</v>
      </c>
      <c r="AA11" s="565">
        <v>0</v>
      </c>
      <c r="AB11" s="565">
        <v>0</v>
      </c>
      <c r="AC11" s="565">
        <v>0</v>
      </c>
      <c r="AD11" s="565">
        <v>1</v>
      </c>
      <c r="AE11" s="565">
        <v>0</v>
      </c>
      <c r="AF11" s="565">
        <v>0</v>
      </c>
      <c r="AG11" s="565">
        <v>0</v>
      </c>
      <c r="AH11" s="565">
        <v>2</v>
      </c>
      <c r="AI11" s="565">
        <v>0</v>
      </c>
      <c r="AJ11" s="565">
        <v>0</v>
      </c>
      <c r="AK11" s="565">
        <v>0</v>
      </c>
      <c r="AL11" s="566">
        <v>0</v>
      </c>
    </row>
    <row r="12" spans="1:40" ht="26.1" customHeight="1">
      <c r="A12" s="567"/>
      <c r="B12" s="568"/>
      <c r="C12" s="568"/>
      <c r="D12" s="568"/>
      <c r="E12" s="568"/>
      <c r="F12" s="568"/>
      <c r="G12" s="568"/>
      <c r="H12" s="568"/>
      <c r="I12" s="568"/>
      <c r="J12" s="568"/>
      <c r="K12" s="568"/>
      <c r="L12" s="568"/>
      <c r="M12" s="568"/>
      <c r="N12" s="568"/>
      <c r="O12" s="568"/>
      <c r="P12" s="568"/>
      <c r="Q12" s="568"/>
      <c r="R12" s="568"/>
      <c r="S12" s="568"/>
      <c r="T12" s="568"/>
      <c r="U12" s="567"/>
      <c r="V12" s="569"/>
      <c r="W12" s="570"/>
      <c r="X12" s="570"/>
      <c r="Y12" s="570"/>
      <c r="Z12" s="570"/>
      <c r="AA12" s="570"/>
      <c r="AB12" s="570"/>
      <c r="AC12" s="570"/>
      <c r="AD12" s="570"/>
      <c r="AE12" s="570"/>
      <c r="AF12" s="570"/>
      <c r="AG12" s="570"/>
      <c r="AH12" s="570"/>
      <c r="AI12" s="570"/>
      <c r="AJ12" s="570"/>
      <c r="AK12" s="570"/>
      <c r="AL12" s="571"/>
    </row>
    <row r="13" spans="1:40" ht="26.1" customHeight="1">
      <c r="A13" s="567"/>
      <c r="B13" s="568"/>
      <c r="C13" s="568"/>
      <c r="D13" s="568"/>
      <c r="E13" s="568"/>
      <c r="F13" s="568"/>
      <c r="G13" s="568"/>
      <c r="H13" s="568"/>
      <c r="I13" s="568"/>
      <c r="J13" s="568"/>
      <c r="K13" s="568"/>
      <c r="L13" s="568"/>
      <c r="M13" s="568"/>
      <c r="N13" s="568"/>
      <c r="O13" s="568"/>
      <c r="P13" s="568"/>
      <c r="Q13" s="568"/>
      <c r="R13" s="568"/>
      <c r="S13" s="568"/>
      <c r="T13" s="568"/>
      <c r="U13" s="567"/>
      <c r="V13" s="569"/>
      <c r="W13" s="570"/>
      <c r="X13" s="570"/>
      <c r="Y13" s="570"/>
      <c r="Z13" s="570"/>
      <c r="AA13" s="570"/>
      <c r="AB13" s="570"/>
      <c r="AC13" s="570"/>
      <c r="AD13" s="570"/>
      <c r="AE13" s="570"/>
      <c r="AF13" s="570"/>
      <c r="AG13" s="570"/>
      <c r="AH13" s="570"/>
      <c r="AI13" s="570"/>
      <c r="AJ13" s="570"/>
      <c r="AK13" s="570"/>
      <c r="AL13" s="571"/>
    </row>
    <row r="14" spans="1:40" ht="26.1" customHeight="1">
      <c r="A14" s="567"/>
      <c r="B14" s="568"/>
      <c r="C14" s="568"/>
      <c r="D14" s="568"/>
      <c r="E14" s="568"/>
      <c r="F14" s="568"/>
      <c r="G14" s="568"/>
      <c r="H14" s="568"/>
      <c r="I14" s="568"/>
      <c r="J14" s="568"/>
      <c r="K14" s="568"/>
      <c r="L14" s="568"/>
      <c r="M14" s="568"/>
      <c r="N14" s="568"/>
      <c r="O14" s="568"/>
      <c r="P14" s="568"/>
      <c r="Q14" s="568"/>
      <c r="R14" s="568"/>
      <c r="S14" s="568"/>
      <c r="T14" s="568"/>
      <c r="U14" s="567"/>
      <c r="V14" s="569"/>
      <c r="W14" s="570"/>
      <c r="X14" s="570"/>
      <c r="Y14" s="570"/>
      <c r="Z14" s="570"/>
      <c r="AA14" s="570"/>
      <c r="AB14" s="570"/>
      <c r="AC14" s="570"/>
      <c r="AD14" s="570"/>
      <c r="AE14" s="570"/>
      <c r="AF14" s="570"/>
      <c r="AG14" s="570"/>
      <c r="AH14" s="570"/>
      <c r="AI14" s="570"/>
      <c r="AJ14" s="570"/>
      <c r="AK14" s="570"/>
      <c r="AL14" s="571"/>
    </row>
    <row r="15" spans="1:40" ht="26.1" customHeight="1">
      <c r="A15" s="567"/>
      <c r="B15" s="568"/>
      <c r="C15" s="568"/>
      <c r="D15" s="568"/>
      <c r="E15" s="568"/>
      <c r="F15" s="568"/>
      <c r="G15" s="568"/>
      <c r="H15" s="568"/>
      <c r="I15" s="568"/>
      <c r="J15" s="568"/>
      <c r="K15" s="568"/>
      <c r="L15" s="568"/>
      <c r="M15" s="568"/>
      <c r="N15" s="568"/>
      <c r="O15" s="568"/>
      <c r="P15" s="568"/>
      <c r="Q15" s="568"/>
      <c r="R15" s="568"/>
      <c r="S15" s="568"/>
      <c r="T15" s="568"/>
      <c r="U15" s="567"/>
      <c r="V15" s="569"/>
      <c r="W15" s="570"/>
      <c r="X15" s="570"/>
      <c r="Y15" s="570"/>
      <c r="Z15" s="570"/>
      <c r="AA15" s="570"/>
      <c r="AB15" s="570"/>
      <c r="AC15" s="570"/>
      <c r="AD15" s="570"/>
      <c r="AE15" s="570"/>
      <c r="AF15" s="570"/>
      <c r="AG15" s="570"/>
      <c r="AH15" s="570"/>
      <c r="AI15" s="570"/>
      <c r="AJ15" s="570"/>
      <c r="AK15" s="570"/>
      <c r="AL15" s="571"/>
    </row>
    <row r="16" spans="1:40" ht="26.1" customHeight="1">
      <c r="A16" s="567"/>
      <c r="B16" s="568"/>
      <c r="C16" s="568"/>
      <c r="D16" s="568"/>
      <c r="E16" s="568"/>
      <c r="F16" s="568"/>
      <c r="G16" s="568"/>
      <c r="H16" s="568"/>
      <c r="I16" s="568"/>
      <c r="J16" s="568"/>
      <c r="K16" s="568"/>
      <c r="L16" s="568"/>
      <c r="M16" s="568"/>
      <c r="N16" s="568"/>
      <c r="O16" s="568"/>
      <c r="P16" s="568"/>
      <c r="Q16" s="568"/>
      <c r="R16" s="568"/>
      <c r="S16" s="568"/>
      <c r="T16" s="568"/>
      <c r="U16" s="567"/>
      <c r="V16" s="569"/>
      <c r="W16" s="570"/>
      <c r="X16" s="570"/>
      <c r="Y16" s="570"/>
      <c r="Z16" s="570"/>
      <c r="AA16" s="570"/>
      <c r="AB16" s="570"/>
      <c r="AC16" s="570"/>
      <c r="AD16" s="570"/>
      <c r="AE16" s="570"/>
      <c r="AF16" s="570"/>
      <c r="AG16" s="570"/>
      <c r="AH16" s="570"/>
      <c r="AI16" s="570"/>
      <c r="AJ16" s="570"/>
      <c r="AK16" s="570"/>
      <c r="AL16" s="571"/>
    </row>
    <row r="17" spans="1:38" ht="26.1" customHeight="1">
      <c r="A17" s="567"/>
      <c r="B17" s="568"/>
      <c r="C17" s="568"/>
      <c r="D17" s="568"/>
      <c r="E17" s="568"/>
      <c r="F17" s="568"/>
      <c r="G17" s="568"/>
      <c r="H17" s="568"/>
      <c r="I17" s="568"/>
      <c r="J17" s="568"/>
      <c r="K17" s="568"/>
      <c r="L17" s="568"/>
      <c r="M17" s="568"/>
      <c r="N17" s="568"/>
      <c r="O17" s="568"/>
      <c r="P17" s="568"/>
      <c r="Q17" s="568"/>
      <c r="R17" s="568"/>
      <c r="S17" s="568"/>
      <c r="T17" s="568"/>
      <c r="U17" s="567"/>
      <c r="V17" s="569"/>
      <c r="W17" s="570"/>
      <c r="X17" s="570"/>
      <c r="Y17" s="570"/>
      <c r="Z17" s="570"/>
      <c r="AA17" s="570"/>
      <c r="AB17" s="570"/>
      <c r="AC17" s="570"/>
      <c r="AD17" s="570"/>
      <c r="AE17" s="570"/>
      <c r="AF17" s="570"/>
      <c r="AG17" s="570"/>
      <c r="AH17" s="570"/>
      <c r="AI17" s="570"/>
      <c r="AJ17" s="570"/>
      <c r="AK17" s="570"/>
      <c r="AL17" s="571"/>
    </row>
    <row r="18" spans="1:38" ht="26.1" customHeight="1">
      <c r="A18" s="567"/>
      <c r="B18" s="568"/>
      <c r="C18" s="568"/>
      <c r="D18" s="568"/>
      <c r="E18" s="568"/>
      <c r="F18" s="568"/>
      <c r="G18" s="568"/>
      <c r="H18" s="568"/>
      <c r="I18" s="568"/>
      <c r="J18" s="568"/>
      <c r="K18" s="568"/>
      <c r="L18" s="568"/>
      <c r="M18" s="568"/>
      <c r="N18" s="568"/>
      <c r="O18" s="568"/>
      <c r="P18" s="568"/>
      <c r="Q18" s="568"/>
      <c r="R18" s="568"/>
      <c r="S18" s="568"/>
      <c r="T18" s="568"/>
      <c r="U18" s="567"/>
      <c r="V18" s="569"/>
      <c r="W18" s="570"/>
      <c r="X18" s="570"/>
      <c r="Y18" s="570"/>
      <c r="Z18" s="570"/>
      <c r="AA18" s="570"/>
      <c r="AB18" s="570"/>
      <c r="AC18" s="570"/>
      <c r="AD18" s="570"/>
      <c r="AE18" s="570"/>
      <c r="AF18" s="570"/>
      <c r="AG18" s="570"/>
      <c r="AH18" s="570"/>
      <c r="AI18" s="570"/>
      <c r="AJ18" s="570"/>
      <c r="AK18" s="570"/>
      <c r="AL18" s="571"/>
    </row>
    <row r="19" spans="1:38" ht="26.1" customHeight="1">
      <c r="A19" s="567"/>
      <c r="B19" s="568"/>
      <c r="C19" s="568"/>
      <c r="D19" s="568"/>
      <c r="E19" s="568"/>
      <c r="F19" s="568"/>
      <c r="G19" s="568"/>
      <c r="H19" s="568"/>
      <c r="I19" s="568"/>
      <c r="J19" s="568"/>
      <c r="K19" s="568"/>
      <c r="L19" s="568"/>
      <c r="M19" s="568"/>
      <c r="N19" s="568"/>
      <c r="O19" s="568"/>
      <c r="P19" s="568"/>
      <c r="Q19" s="568"/>
      <c r="R19" s="568"/>
      <c r="S19" s="568"/>
      <c r="T19" s="568"/>
      <c r="U19" s="567"/>
      <c r="V19" s="569"/>
      <c r="W19" s="570"/>
      <c r="X19" s="570"/>
      <c r="Y19" s="570"/>
      <c r="Z19" s="570"/>
      <c r="AA19" s="570"/>
      <c r="AB19" s="570"/>
      <c r="AC19" s="570"/>
      <c r="AD19" s="570"/>
      <c r="AE19" s="570"/>
      <c r="AF19" s="570"/>
      <c r="AG19" s="570"/>
      <c r="AH19" s="570"/>
      <c r="AI19" s="570"/>
      <c r="AJ19" s="570"/>
      <c r="AK19" s="570"/>
      <c r="AL19" s="571"/>
    </row>
    <row r="20" spans="1:38" ht="26.1" customHeight="1">
      <c r="A20" s="567"/>
      <c r="B20" s="568"/>
      <c r="C20" s="568"/>
      <c r="D20" s="568"/>
      <c r="E20" s="568"/>
      <c r="F20" s="568"/>
      <c r="G20" s="568"/>
      <c r="H20" s="568"/>
      <c r="I20" s="568"/>
      <c r="J20" s="568"/>
      <c r="K20" s="568"/>
      <c r="L20" s="568"/>
      <c r="M20" s="568"/>
      <c r="N20" s="568"/>
      <c r="O20" s="568"/>
      <c r="P20" s="568"/>
      <c r="Q20" s="568"/>
      <c r="R20" s="568"/>
      <c r="S20" s="568"/>
      <c r="T20" s="568"/>
      <c r="U20" s="567"/>
      <c r="V20" s="569"/>
      <c r="W20" s="570"/>
      <c r="X20" s="570"/>
      <c r="Y20" s="570"/>
      <c r="Z20" s="570"/>
      <c r="AA20" s="570"/>
      <c r="AB20" s="570"/>
      <c r="AC20" s="570"/>
      <c r="AD20" s="570"/>
      <c r="AE20" s="570"/>
      <c r="AF20" s="570"/>
      <c r="AG20" s="570"/>
      <c r="AH20" s="570"/>
      <c r="AI20" s="570"/>
      <c r="AJ20" s="570"/>
      <c r="AK20" s="570"/>
      <c r="AL20" s="571"/>
    </row>
    <row r="21" spans="1:38" ht="26.1" customHeight="1">
      <c r="A21" s="567"/>
      <c r="B21" s="568"/>
      <c r="C21" s="568"/>
      <c r="D21" s="568"/>
      <c r="E21" s="568"/>
      <c r="F21" s="568"/>
      <c r="G21" s="568"/>
      <c r="H21" s="568"/>
      <c r="I21" s="568"/>
      <c r="J21" s="568"/>
      <c r="K21" s="568"/>
      <c r="L21" s="568"/>
      <c r="M21" s="568"/>
      <c r="N21" s="568"/>
      <c r="O21" s="568"/>
      <c r="P21" s="568"/>
      <c r="Q21" s="568"/>
      <c r="R21" s="568"/>
      <c r="S21" s="568"/>
      <c r="T21" s="568"/>
      <c r="U21" s="567"/>
      <c r="V21" s="569"/>
      <c r="W21" s="570"/>
      <c r="X21" s="570"/>
      <c r="Y21" s="570"/>
      <c r="Z21" s="570"/>
      <c r="AA21" s="570"/>
      <c r="AB21" s="570"/>
      <c r="AC21" s="570"/>
      <c r="AD21" s="570"/>
      <c r="AE21" s="570"/>
      <c r="AF21" s="570"/>
      <c r="AG21" s="570"/>
      <c r="AH21" s="570"/>
      <c r="AI21" s="570"/>
      <c r="AJ21" s="570"/>
      <c r="AK21" s="570"/>
      <c r="AL21" s="571"/>
    </row>
    <row r="22" spans="1:38" ht="26.1" customHeight="1">
      <c r="A22" s="567"/>
      <c r="B22" s="568"/>
      <c r="C22" s="568"/>
      <c r="D22" s="568"/>
      <c r="E22" s="568"/>
      <c r="F22" s="568"/>
      <c r="G22" s="568"/>
      <c r="H22" s="568"/>
      <c r="I22" s="568"/>
      <c r="J22" s="568"/>
      <c r="K22" s="568"/>
      <c r="L22" s="568"/>
      <c r="M22" s="568"/>
      <c r="N22" s="568"/>
      <c r="O22" s="568"/>
      <c r="P22" s="568"/>
      <c r="Q22" s="568"/>
      <c r="R22" s="568"/>
      <c r="S22" s="568"/>
      <c r="T22" s="568"/>
      <c r="U22" s="572"/>
      <c r="V22" s="570"/>
      <c r="W22" s="570"/>
      <c r="X22" s="570"/>
      <c r="Y22" s="570"/>
      <c r="Z22" s="570"/>
      <c r="AA22" s="570"/>
      <c r="AB22" s="570"/>
      <c r="AC22" s="570"/>
      <c r="AD22" s="570"/>
      <c r="AE22" s="570"/>
      <c r="AF22" s="570"/>
      <c r="AG22" s="570"/>
      <c r="AH22" s="570"/>
      <c r="AI22" s="570"/>
      <c r="AJ22" s="570"/>
      <c r="AK22" s="570"/>
      <c r="AL22" s="571"/>
    </row>
    <row r="23" spans="1:38" ht="21.95" customHeight="1">
      <c r="A23" s="573"/>
      <c r="B23" s="564"/>
      <c r="C23" s="564"/>
      <c r="D23" s="564"/>
      <c r="E23" s="564"/>
      <c r="F23" s="564"/>
      <c r="G23" s="564"/>
      <c r="H23" s="564"/>
      <c r="I23" s="564"/>
      <c r="J23" s="564"/>
      <c r="K23" s="564"/>
      <c r="L23" s="564"/>
      <c r="M23" s="564"/>
      <c r="N23" s="564"/>
      <c r="O23" s="564"/>
      <c r="P23" s="564"/>
      <c r="Q23" s="564"/>
      <c r="R23" s="564"/>
      <c r="S23" s="564"/>
      <c r="T23" s="564"/>
      <c r="U23" s="574"/>
      <c r="V23" s="548"/>
      <c r="W23" s="548"/>
      <c r="Y23" s="575"/>
      <c r="Z23" s="575"/>
      <c r="AB23" s="575"/>
      <c r="AC23" s="575"/>
      <c r="AE23" s="548"/>
      <c r="AF23" s="548"/>
      <c r="AG23" s="576"/>
      <c r="AH23" s="577"/>
      <c r="AI23" s="578"/>
      <c r="AJ23" s="575"/>
      <c r="AK23" s="575"/>
      <c r="AL23" s="575"/>
    </row>
    <row r="24" spans="1:38" ht="21.95" customHeight="1">
      <c r="A24" s="573"/>
      <c r="B24" s="564"/>
      <c r="C24" s="564"/>
      <c r="D24" s="564"/>
      <c r="E24" s="564"/>
      <c r="F24" s="564"/>
      <c r="G24" s="564"/>
      <c r="H24" s="564"/>
      <c r="I24" s="564"/>
      <c r="J24" s="564"/>
      <c r="K24" s="564"/>
      <c r="L24" s="564"/>
      <c r="M24" s="564"/>
      <c r="N24" s="564"/>
      <c r="O24" s="564"/>
      <c r="P24" s="564"/>
      <c r="Q24" s="564"/>
      <c r="R24" s="564"/>
      <c r="S24" s="564"/>
      <c r="T24" s="564"/>
      <c r="U24" s="574" t="s">
        <v>1203</v>
      </c>
      <c r="V24" s="548"/>
      <c r="W24" s="548"/>
      <c r="Y24" s="574" t="s">
        <v>1204</v>
      </c>
      <c r="Z24" s="548"/>
      <c r="AC24" s="548" t="s">
        <v>1045</v>
      </c>
      <c r="AD24" s="548"/>
      <c r="AF24" s="548"/>
      <c r="AH24" s="576" t="s">
        <v>1205</v>
      </c>
      <c r="AI24" s="548"/>
      <c r="AJ24" s="579"/>
      <c r="AK24" s="548"/>
      <c r="AL24" s="548"/>
    </row>
    <row r="25" spans="1:38" ht="17.25" customHeight="1">
      <c r="A25" s="573"/>
      <c r="B25" s="564"/>
      <c r="C25" s="564"/>
      <c r="D25" s="564"/>
      <c r="E25" s="564"/>
      <c r="F25" s="564"/>
      <c r="G25" s="564"/>
      <c r="H25" s="564"/>
      <c r="I25" s="564"/>
      <c r="J25" s="564"/>
      <c r="K25" s="564"/>
      <c r="L25" s="564"/>
      <c r="M25" s="564"/>
      <c r="N25" s="564"/>
      <c r="O25" s="564"/>
      <c r="P25" s="564"/>
      <c r="Q25" s="564"/>
      <c r="R25" s="564"/>
      <c r="S25" s="564"/>
      <c r="T25" s="564"/>
      <c r="Z25" s="548"/>
      <c r="AC25" s="548" t="s">
        <v>1046</v>
      </c>
      <c r="AD25" s="548"/>
      <c r="AE25" s="579"/>
      <c r="AF25" s="548"/>
      <c r="AH25" s="548"/>
      <c r="AI25" s="548"/>
      <c r="AJ25" s="548"/>
      <c r="AK25" s="548"/>
      <c r="AL25" s="548"/>
    </row>
    <row r="26" spans="1:38">
      <c r="U26" s="580" t="s">
        <v>1206</v>
      </c>
      <c r="V26" s="548"/>
      <c r="W26" s="548"/>
      <c r="X26" s="548"/>
      <c r="Y26" s="548"/>
      <c r="Z26" s="548"/>
      <c r="AA26" s="548"/>
      <c r="AB26" s="548"/>
      <c r="AC26" s="548"/>
      <c r="AD26" s="548"/>
      <c r="AE26" s="548"/>
      <c r="AF26" s="548"/>
      <c r="AG26" s="548"/>
      <c r="AH26" s="548"/>
    </row>
    <row r="27" spans="1:38">
      <c r="U27" s="581" t="s">
        <v>1207</v>
      </c>
      <c r="V27" s="548"/>
      <c r="W27" s="548"/>
      <c r="X27" s="548"/>
      <c r="Y27" s="548"/>
      <c r="Z27" s="548"/>
      <c r="AA27" s="548"/>
      <c r="AB27" s="548"/>
      <c r="AC27" s="548"/>
      <c r="AD27" s="548"/>
      <c r="AE27" s="548"/>
      <c r="AF27" s="548"/>
      <c r="AG27" s="548"/>
      <c r="AH27" s="548"/>
      <c r="AI27" s="547" t="s">
        <v>1268</v>
      </c>
    </row>
    <row r="31" spans="1:38" ht="28.5" customHeight="1">
      <c r="J31" s="582" t="s">
        <v>1208</v>
      </c>
      <c r="AC31" s="583" t="s">
        <v>1209</v>
      </c>
    </row>
  </sheetData>
  <mergeCells count="40">
    <mergeCell ref="AJ3:AL3"/>
    <mergeCell ref="A1:B2"/>
    <mergeCell ref="P1:Q2"/>
    <mergeCell ref="R1:T2"/>
    <mergeCell ref="U1:V2"/>
    <mergeCell ref="AH1:AI2"/>
    <mergeCell ref="AJ1:AL2"/>
    <mergeCell ref="A3:B3"/>
    <mergeCell ref="P3:Q3"/>
    <mergeCell ref="R3:T3"/>
    <mergeCell ref="U3:V3"/>
    <mergeCell ref="AH3:AI3"/>
    <mergeCell ref="A5:T5"/>
    <mergeCell ref="U5:AL5"/>
    <mergeCell ref="A7:R7"/>
    <mergeCell ref="S7:T7"/>
    <mergeCell ref="U7:AJ7"/>
    <mergeCell ref="AK7:AL7"/>
    <mergeCell ref="AL8:AL10"/>
    <mergeCell ref="E9:F9"/>
    <mergeCell ref="G9:H9"/>
    <mergeCell ref="I9:J9"/>
    <mergeCell ref="K9:L9"/>
    <mergeCell ref="AH9:AI9"/>
    <mergeCell ref="A8:A10"/>
    <mergeCell ref="B8:D9"/>
    <mergeCell ref="E8:T8"/>
    <mergeCell ref="U8:U10"/>
    <mergeCell ref="V8:AK8"/>
    <mergeCell ref="AJ9:AK9"/>
    <mergeCell ref="M9:N9"/>
    <mergeCell ref="O9:P9"/>
    <mergeCell ref="Q9:R9"/>
    <mergeCell ref="S9:T9"/>
    <mergeCell ref="V9:W9"/>
    <mergeCell ref="X9:Y9"/>
    <mergeCell ref="Z9:AA9"/>
    <mergeCell ref="AB9:AC9"/>
    <mergeCell ref="AD9:AE9"/>
    <mergeCell ref="AF9:AG9"/>
  </mergeCells>
  <phoneticPr fontId="3" type="noConversion"/>
  <hyperlinks>
    <hyperlink ref="AM5" location="預告統計資料發布時間表!A1" display="回發布時間表" xr:uid="{497D2CD8-B2AF-4492-8FC2-730DE3B4169E}"/>
  </hyperlinks>
  <printOptions horizontalCentered="1"/>
  <pageMargins left="0.55118110236220474" right="0.51181102362204722" top="0.76" bottom="0.23" header="0.51181102362204722" footer="0.2"/>
  <pageSetup paperSize="9" scale="77" orientation="landscape" r:id="rId1"/>
  <headerFooter alignWithMargins="0"/>
  <colBreaks count="1" manualBreakCount="1">
    <brk id="20" max="28"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774E7-9F49-4904-9BC6-B6431C9C5A3D}">
  <dimension ref="A1:AJ25"/>
  <sheetViews>
    <sheetView workbookViewId="0">
      <selection activeCell="AA4" sqref="AA4"/>
    </sheetView>
  </sheetViews>
  <sheetFormatPr defaultRowHeight="16.5"/>
  <cols>
    <col min="1" max="1" width="11.375" style="587" customWidth="1"/>
    <col min="2" max="2" width="9.375" style="587" customWidth="1"/>
    <col min="3" max="3" width="5.625" style="587" customWidth="1"/>
    <col min="4" max="4" width="6.125" style="587" customWidth="1"/>
    <col min="5" max="5" width="7.375" style="587" customWidth="1"/>
    <col min="6" max="7" width="9" style="587"/>
    <col min="8" max="8" width="7.375" style="587" customWidth="1"/>
    <col min="9" max="9" width="8.5" style="587" customWidth="1"/>
    <col min="10" max="10" width="7.5" style="587" customWidth="1"/>
    <col min="11" max="11" width="6" style="587" customWidth="1"/>
    <col min="12" max="12" width="7" style="587" customWidth="1"/>
    <col min="13" max="13" width="6.125" style="587" customWidth="1"/>
    <col min="14" max="14" width="6.25" style="587" customWidth="1"/>
    <col min="15" max="15" width="9.375" style="587" customWidth="1"/>
    <col min="16" max="16" width="9.5" style="587" customWidth="1"/>
    <col min="17" max="17" width="7.25" style="587" customWidth="1"/>
    <col min="18" max="18" width="7.5" style="587" customWidth="1"/>
    <col min="19" max="19" width="6.25" style="587" customWidth="1"/>
    <col min="20" max="20" width="9" style="587"/>
    <col min="21" max="21" width="8.125" style="587" customWidth="1"/>
    <col min="22" max="22" width="7" style="587" customWidth="1"/>
    <col min="23" max="23" width="6.875" style="587" customWidth="1"/>
    <col min="24" max="25" width="9" style="587"/>
    <col min="26" max="26" width="2" style="587" customWidth="1"/>
    <col min="27" max="258" width="9" style="587"/>
    <col min="259" max="259" width="11.375" style="587" customWidth="1"/>
    <col min="260" max="260" width="9.375" style="587" customWidth="1"/>
    <col min="261" max="261" width="5.625" style="587" customWidth="1"/>
    <col min="262" max="262" width="6.125" style="587" customWidth="1"/>
    <col min="263" max="263" width="7.375" style="587" customWidth="1"/>
    <col min="264" max="268" width="9" style="587"/>
    <col min="269" max="269" width="7.25" style="587" customWidth="1"/>
    <col min="270" max="270" width="7" style="587" customWidth="1"/>
    <col min="271" max="271" width="10.375" style="587" customWidth="1"/>
    <col min="272" max="272" width="10.25" style="587" customWidth="1"/>
    <col min="273" max="273" width="8.25" style="587" customWidth="1"/>
    <col min="274" max="277" width="9" style="587"/>
    <col min="278" max="278" width="7" style="587" customWidth="1"/>
    <col min="279" max="279" width="6.875" style="587" customWidth="1"/>
    <col min="280" max="281" width="9" style="587"/>
    <col min="282" max="282" width="2" style="587" customWidth="1"/>
    <col min="283" max="514" width="9" style="587"/>
    <col min="515" max="515" width="11.375" style="587" customWidth="1"/>
    <col min="516" max="516" width="9.375" style="587" customWidth="1"/>
    <col min="517" max="517" width="5.625" style="587" customWidth="1"/>
    <col min="518" max="518" width="6.125" style="587" customWidth="1"/>
    <col min="519" max="519" width="7.375" style="587" customWidth="1"/>
    <col min="520" max="524" width="9" style="587"/>
    <col min="525" max="525" width="7.25" style="587" customWidth="1"/>
    <col min="526" max="526" width="7" style="587" customWidth="1"/>
    <col min="527" max="527" width="10.375" style="587" customWidth="1"/>
    <col min="528" max="528" width="10.25" style="587" customWidth="1"/>
    <col min="529" max="529" width="8.25" style="587" customWidth="1"/>
    <col min="530" max="533" width="9" style="587"/>
    <col min="534" max="534" width="7" style="587" customWidth="1"/>
    <col min="535" max="535" width="6.875" style="587" customWidth="1"/>
    <col min="536" max="537" width="9" style="587"/>
    <col min="538" max="538" width="2" style="587" customWidth="1"/>
    <col min="539" max="770" width="9" style="587"/>
    <col min="771" max="771" width="11.375" style="587" customWidth="1"/>
    <col min="772" max="772" width="9.375" style="587" customWidth="1"/>
    <col min="773" max="773" width="5.625" style="587" customWidth="1"/>
    <col min="774" max="774" width="6.125" style="587" customWidth="1"/>
    <col min="775" max="775" width="7.375" style="587" customWidth="1"/>
    <col min="776" max="780" width="9" style="587"/>
    <col min="781" max="781" width="7.25" style="587" customWidth="1"/>
    <col min="782" max="782" width="7" style="587" customWidth="1"/>
    <col min="783" max="783" width="10.375" style="587" customWidth="1"/>
    <col min="784" max="784" width="10.25" style="587" customWidth="1"/>
    <col min="785" max="785" width="8.25" style="587" customWidth="1"/>
    <col min="786" max="789" width="9" style="587"/>
    <col min="790" max="790" width="7" style="587" customWidth="1"/>
    <col min="791" max="791" width="6.875" style="587" customWidth="1"/>
    <col min="792" max="793" width="9" style="587"/>
    <col min="794" max="794" width="2" style="587" customWidth="1"/>
    <col min="795" max="1026" width="9" style="587"/>
    <col min="1027" max="1027" width="11.375" style="587" customWidth="1"/>
    <col min="1028" max="1028" width="9.375" style="587" customWidth="1"/>
    <col min="1029" max="1029" width="5.625" style="587" customWidth="1"/>
    <col min="1030" max="1030" width="6.125" style="587" customWidth="1"/>
    <col min="1031" max="1031" width="7.375" style="587" customWidth="1"/>
    <col min="1032" max="1036" width="9" style="587"/>
    <col min="1037" max="1037" width="7.25" style="587" customWidth="1"/>
    <col min="1038" max="1038" width="7" style="587" customWidth="1"/>
    <col min="1039" max="1039" width="10.375" style="587" customWidth="1"/>
    <col min="1040" max="1040" width="10.25" style="587" customWidth="1"/>
    <col min="1041" max="1041" width="8.25" style="587" customWidth="1"/>
    <col min="1042" max="1045" width="9" style="587"/>
    <col min="1046" max="1046" width="7" style="587" customWidth="1"/>
    <col min="1047" max="1047" width="6.875" style="587" customWidth="1"/>
    <col min="1048" max="1049" width="9" style="587"/>
    <col min="1050" max="1050" width="2" style="587" customWidth="1"/>
    <col min="1051" max="1282" width="9" style="587"/>
    <col min="1283" max="1283" width="11.375" style="587" customWidth="1"/>
    <col min="1284" max="1284" width="9.375" style="587" customWidth="1"/>
    <col min="1285" max="1285" width="5.625" style="587" customWidth="1"/>
    <col min="1286" max="1286" width="6.125" style="587" customWidth="1"/>
    <col min="1287" max="1287" width="7.375" style="587" customWidth="1"/>
    <col min="1288" max="1292" width="9" style="587"/>
    <col min="1293" max="1293" width="7.25" style="587" customWidth="1"/>
    <col min="1294" max="1294" width="7" style="587" customWidth="1"/>
    <col min="1295" max="1295" width="10.375" style="587" customWidth="1"/>
    <col min="1296" max="1296" width="10.25" style="587" customWidth="1"/>
    <col min="1297" max="1297" width="8.25" style="587" customWidth="1"/>
    <col min="1298" max="1301" width="9" style="587"/>
    <col min="1302" max="1302" width="7" style="587" customWidth="1"/>
    <col min="1303" max="1303" width="6.875" style="587" customWidth="1"/>
    <col min="1304" max="1305" width="9" style="587"/>
    <col min="1306" max="1306" width="2" style="587" customWidth="1"/>
    <col min="1307" max="1538" width="9" style="587"/>
    <col min="1539" max="1539" width="11.375" style="587" customWidth="1"/>
    <col min="1540" max="1540" width="9.375" style="587" customWidth="1"/>
    <col min="1541" max="1541" width="5.625" style="587" customWidth="1"/>
    <col min="1542" max="1542" width="6.125" style="587" customWidth="1"/>
    <col min="1543" max="1543" width="7.375" style="587" customWidth="1"/>
    <col min="1544" max="1548" width="9" style="587"/>
    <col min="1549" max="1549" width="7.25" style="587" customWidth="1"/>
    <col min="1550" max="1550" width="7" style="587" customWidth="1"/>
    <col min="1551" max="1551" width="10.375" style="587" customWidth="1"/>
    <col min="1552" max="1552" width="10.25" style="587" customWidth="1"/>
    <col min="1553" max="1553" width="8.25" style="587" customWidth="1"/>
    <col min="1554" max="1557" width="9" style="587"/>
    <col min="1558" max="1558" width="7" style="587" customWidth="1"/>
    <col min="1559" max="1559" width="6.875" style="587" customWidth="1"/>
    <col min="1560" max="1561" width="9" style="587"/>
    <col min="1562" max="1562" width="2" style="587" customWidth="1"/>
    <col min="1563" max="1794" width="9" style="587"/>
    <col min="1795" max="1795" width="11.375" style="587" customWidth="1"/>
    <col min="1796" max="1796" width="9.375" style="587" customWidth="1"/>
    <col min="1797" max="1797" width="5.625" style="587" customWidth="1"/>
    <col min="1798" max="1798" width="6.125" style="587" customWidth="1"/>
    <col min="1799" max="1799" width="7.375" style="587" customWidth="1"/>
    <col min="1800" max="1804" width="9" style="587"/>
    <col min="1805" max="1805" width="7.25" style="587" customWidth="1"/>
    <col min="1806" max="1806" width="7" style="587" customWidth="1"/>
    <col min="1807" max="1807" width="10.375" style="587" customWidth="1"/>
    <col min="1808" max="1808" width="10.25" style="587" customWidth="1"/>
    <col min="1809" max="1809" width="8.25" style="587" customWidth="1"/>
    <col min="1810" max="1813" width="9" style="587"/>
    <col min="1814" max="1814" width="7" style="587" customWidth="1"/>
    <col min="1815" max="1815" width="6.875" style="587" customWidth="1"/>
    <col min="1816" max="1817" width="9" style="587"/>
    <col min="1818" max="1818" width="2" style="587" customWidth="1"/>
    <col min="1819" max="2050" width="9" style="587"/>
    <col min="2051" max="2051" width="11.375" style="587" customWidth="1"/>
    <col min="2052" max="2052" width="9.375" style="587" customWidth="1"/>
    <col min="2053" max="2053" width="5.625" style="587" customWidth="1"/>
    <col min="2054" max="2054" width="6.125" style="587" customWidth="1"/>
    <col min="2055" max="2055" width="7.375" style="587" customWidth="1"/>
    <col min="2056" max="2060" width="9" style="587"/>
    <col min="2061" max="2061" width="7.25" style="587" customWidth="1"/>
    <col min="2062" max="2062" width="7" style="587" customWidth="1"/>
    <col min="2063" max="2063" width="10.375" style="587" customWidth="1"/>
    <col min="2064" max="2064" width="10.25" style="587" customWidth="1"/>
    <col min="2065" max="2065" width="8.25" style="587" customWidth="1"/>
    <col min="2066" max="2069" width="9" style="587"/>
    <col min="2070" max="2070" width="7" style="587" customWidth="1"/>
    <col min="2071" max="2071" width="6.875" style="587" customWidth="1"/>
    <col min="2072" max="2073" width="9" style="587"/>
    <col min="2074" max="2074" width="2" style="587" customWidth="1"/>
    <col min="2075" max="2306" width="9" style="587"/>
    <col min="2307" max="2307" width="11.375" style="587" customWidth="1"/>
    <col min="2308" max="2308" width="9.375" style="587" customWidth="1"/>
    <col min="2309" max="2309" width="5.625" style="587" customWidth="1"/>
    <col min="2310" max="2310" width="6.125" style="587" customWidth="1"/>
    <col min="2311" max="2311" width="7.375" style="587" customWidth="1"/>
    <col min="2312" max="2316" width="9" style="587"/>
    <col min="2317" max="2317" width="7.25" style="587" customWidth="1"/>
    <col min="2318" max="2318" width="7" style="587" customWidth="1"/>
    <col min="2319" max="2319" width="10.375" style="587" customWidth="1"/>
    <col min="2320" max="2320" width="10.25" style="587" customWidth="1"/>
    <col min="2321" max="2321" width="8.25" style="587" customWidth="1"/>
    <col min="2322" max="2325" width="9" style="587"/>
    <col min="2326" max="2326" width="7" style="587" customWidth="1"/>
    <col min="2327" max="2327" width="6.875" style="587" customWidth="1"/>
    <col min="2328" max="2329" width="9" style="587"/>
    <col min="2330" max="2330" width="2" style="587" customWidth="1"/>
    <col min="2331" max="2562" width="9" style="587"/>
    <col min="2563" max="2563" width="11.375" style="587" customWidth="1"/>
    <col min="2564" max="2564" width="9.375" style="587" customWidth="1"/>
    <col min="2565" max="2565" width="5.625" style="587" customWidth="1"/>
    <col min="2566" max="2566" width="6.125" style="587" customWidth="1"/>
    <col min="2567" max="2567" width="7.375" style="587" customWidth="1"/>
    <col min="2568" max="2572" width="9" style="587"/>
    <col min="2573" max="2573" width="7.25" style="587" customWidth="1"/>
    <col min="2574" max="2574" width="7" style="587" customWidth="1"/>
    <col min="2575" max="2575" width="10.375" style="587" customWidth="1"/>
    <col min="2576" max="2576" width="10.25" style="587" customWidth="1"/>
    <col min="2577" max="2577" width="8.25" style="587" customWidth="1"/>
    <col min="2578" max="2581" width="9" style="587"/>
    <col min="2582" max="2582" width="7" style="587" customWidth="1"/>
    <col min="2583" max="2583" width="6.875" style="587" customWidth="1"/>
    <col min="2584" max="2585" width="9" style="587"/>
    <col min="2586" max="2586" width="2" style="587" customWidth="1"/>
    <col min="2587" max="2818" width="9" style="587"/>
    <col min="2819" max="2819" width="11.375" style="587" customWidth="1"/>
    <col min="2820" max="2820" width="9.375" style="587" customWidth="1"/>
    <col min="2821" max="2821" width="5.625" style="587" customWidth="1"/>
    <col min="2822" max="2822" width="6.125" style="587" customWidth="1"/>
    <col min="2823" max="2823" width="7.375" style="587" customWidth="1"/>
    <col min="2824" max="2828" width="9" style="587"/>
    <col min="2829" max="2829" width="7.25" style="587" customWidth="1"/>
    <col min="2830" max="2830" width="7" style="587" customWidth="1"/>
    <col min="2831" max="2831" width="10.375" style="587" customWidth="1"/>
    <col min="2832" max="2832" width="10.25" style="587" customWidth="1"/>
    <col min="2833" max="2833" width="8.25" style="587" customWidth="1"/>
    <col min="2834" max="2837" width="9" style="587"/>
    <col min="2838" max="2838" width="7" style="587" customWidth="1"/>
    <col min="2839" max="2839" width="6.875" style="587" customWidth="1"/>
    <col min="2840" max="2841" width="9" style="587"/>
    <col min="2842" max="2842" width="2" style="587" customWidth="1"/>
    <col min="2843" max="3074" width="9" style="587"/>
    <col min="3075" max="3075" width="11.375" style="587" customWidth="1"/>
    <col min="3076" max="3076" width="9.375" style="587" customWidth="1"/>
    <col min="3077" max="3077" width="5.625" style="587" customWidth="1"/>
    <col min="3078" max="3078" width="6.125" style="587" customWidth="1"/>
    <col min="3079" max="3079" width="7.375" style="587" customWidth="1"/>
    <col min="3080" max="3084" width="9" style="587"/>
    <col min="3085" max="3085" width="7.25" style="587" customWidth="1"/>
    <col min="3086" max="3086" width="7" style="587" customWidth="1"/>
    <col min="3087" max="3087" width="10.375" style="587" customWidth="1"/>
    <col min="3088" max="3088" width="10.25" style="587" customWidth="1"/>
    <col min="3089" max="3089" width="8.25" style="587" customWidth="1"/>
    <col min="3090" max="3093" width="9" style="587"/>
    <col min="3094" max="3094" width="7" style="587" customWidth="1"/>
    <col min="3095" max="3095" width="6.875" style="587" customWidth="1"/>
    <col min="3096" max="3097" width="9" style="587"/>
    <col min="3098" max="3098" width="2" style="587" customWidth="1"/>
    <col min="3099" max="3330" width="9" style="587"/>
    <col min="3331" max="3331" width="11.375" style="587" customWidth="1"/>
    <col min="3332" max="3332" width="9.375" style="587" customWidth="1"/>
    <col min="3333" max="3333" width="5.625" style="587" customWidth="1"/>
    <col min="3334" max="3334" width="6.125" style="587" customWidth="1"/>
    <col min="3335" max="3335" width="7.375" style="587" customWidth="1"/>
    <col min="3336" max="3340" width="9" style="587"/>
    <col min="3341" max="3341" width="7.25" style="587" customWidth="1"/>
    <col min="3342" max="3342" width="7" style="587" customWidth="1"/>
    <col min="3343" max="3343" width="10.375" style="587" customWidth="1"/>
    <col min="3344" max="3344" width="10.25" style="587" customWidth="1"/>
    <col min="3345" max="3345" width="8.25" style="587" customWidth="1"/>
    <col min="3346" max="3349" width="9" style="587"/>
    <col min="3350" max="3350" width="7" style="587" customWidth="1"/>
    <col min="3351" max="3351" width="6.875" style="587" customWidth="1"/>
    <col min="3352" max="3353" width="9" style="587"/>
    <col min="3354" max="3354" width="2" style="587" customWidth="1"/>
    <col min="3355" max="3586" width="9" style="587"/>
    <col min="3587" max="3587" width="11.375" style="587" customWidth="1"/>
    <col min="3588" max="3588" width="9.375" style="587" customWidth="1"/>
    <col min="3589" max="3589" width="5.625" style="587" customWidth="1"/>
    <col min="3590" max="3590" width="6.125" style="587" customWidth="1"/>
    <col min="3591" max="3591" width="7.375" style="587" customWidth="1"/>
    <col min="3592" max="3596" width="9" style="587"/>
    <col min="3597" max="3597" width="7.25" style="587" customWidth="1"/>
    <col min="3598" max="3598" width="7" style="587" customWidth="1"/>
    <col min="3599" max="3599" width="10.375" style="587" customWidth="1"/>
    <col min="3600" max="3600" width="10.25" style="587" customWidth="1"/>
    <col min="3601" max="3601" width="8.25" style="587" customWidth="1"/>
    <col min="3602" max="3605" width="9" style="587"/>
    <col min="3606" max="3606" width="7" style="587" customWidth="1"/>
    <col min="3607" max="3607" width="6.875" style="587" customWidth="1"/>
    <col min="3608" max="3609" width="9" style="587"/>
    <col min="3610" max="3610" width="2" style="587" customWidth="1"/>
    <col min="3611" max="3842" width="9" style="587"/>
    <col min="3843" max="3843" width="11.375" style="587" customWidth="1"/>
    <col min="3844" max="3844" width="9.375" style="587" customWidth="1"/>
    <col min="3845" max="3845" width="5.625" style="587" customWidth="1"/>
    <col min="3846" max="3846" width="6.125" style="587" customWidth="1"/>
    <col min="3847" max="3847" width="7.375" style="587" customWidth="1"/>
    <col min="3848" max="3852" width="9" style="587"/>
    <col min="3853" max="3853" width="7.25" style="587" customWidth="1"/>
    <col min="3854" max="3854" width="7" style="587" customWidth="1"/>
    <col min="3855" max="3855" width="10.375" style="587" customWidth="1"/>
    <col min="3856" max="3856" width="10.25" style="587" customWidth="1"/>
    <col min="3857" max="3857" width="8.25" style="587" customWidth="1"/>
    <col min="3858" max="3861" width="9" style="587"/>
    <col min="3862" max="3862" width="7" style="587" customWidth="1"/>
    <col min="3863" max="3863" width="6.875" style="587" customWidth="1"/>
    <col min="3864" max="3865" width="9" style="587"/>
    <col min="3866" max="3866" width="2" style="587" customWidth="1"/>
    <col min="3867" max="4098" width="9" style="587"/>
    <col min="4099" max="4099" width="11.375" style="587" customWidth="1"/>
    <col min="4100" max="4100" width="9.375" style="587" customWidth="1"/>
    <col min="4101" max="4101" width="5.625" style="587" customWidth="1"/>
    <col min="4102" max="4102" width="6.125" style="587" customWidth="1"/>
    <col min="4103" max="4103" width="7.375" style="587" customWidth="1"/>
    <col min="4104" max="4108" width="9" style="587"/>
    <col min="4109" max="4109" width="7.25" style="587" customWidth="1"/>
    <col min="4110" max="4110" width="7" style="587" customWidth="1"/>
    <col min="4111" max="4111" width="10.375" style="587" customWidth="1"/>
    <col min="4112" max="4112" width="10.25" style="587" customWidth="1"/>
    <col min="4113" max="4113" width="8.25" style="587" customWidth="1"/>
    <col min="4114" max="4117" width="9" style="587"/>
    <col min="4118" max="4118" width="7" style="587" customWidth="1"/>
    <col min="4119" max="4119" width="6.875" style="587" customWidth="1"/>
    <col min="4120" max="4121" width="9" style="587"/>
    <col min="4122" max="4122" width="2" style="587" customWidth="1"/>
    <col min="4123" max="4354" width="9" style="587"/>
    <col min="4355" max="4355" width="11.375" style="587" customWidth="1"/>
    <col min="4356" max="4356" width="9.375" style="587" customWidth="1"/>
    <col min="4357" max="4357" width="5.625" style="587" customWidth="1"/>
    <col min="4358" max="4358" width="6.125" style="587" customWidth="1"/>
    <col min="4359" max="4359" width="7.375" style="587" customWidth="1"/>
    <col min="4360" max="4364" width="9" style="587"/>
    <col min="4365" max="4365" width="7.25" style="587" customWidth="1"/>
    <col min="4366" max="4366" width="7" style="587" customWidth="1"/>
    <col min="4367" max="4367" width="10.375" style="587" customWidth="1"/>
    <col min="4368" max="4368" width="10.25" style="587" customWidth="1"/>
    <col min="4369" max="4369" width="8.25" style="587" customWidth="1"/>
    <col min="4370" max="4373" width="9" style="587"/>
    <col min="4374" max="4374" width="7" style="587" customWidth="1"/>
    <col min="4375" max="4375" width="6.875" style="587" customWidth="1"/>
    <col min="4376" max="4377" width="9" style="587"/>
    <col min="4378" max="4378" width="2" style="587" customWidth="1"/>
    <col min="4379" max="4610" width="9" style="587"/>
    <col min="4611" max="4611" width="11.375" style="587" customWidth="1"/>
    <col min="4612" max="4612" width="9.375" style="587" customWidth="1"/>
    <col min="4613" max="4613" width="5.625" style="587" customWidth="1"/>
    <col min="4614" max="4614" width="6.125" style="587" customWidth="1"/>
    <col min="4615" max="4615" width="7.375" style="587" customWidth="1"/>
    <col min="4616" max="4620" width="9" style="587"/>
    <col min="4621" max="4621" width="7.25" style="587" customWidth="1"/>
    <col min="4622" max="4622" width="7" style="587" customWidth="1"/>
    <col min="4623" max="4623" width="10.375" style="587" customWidth="1"/>
    <col min="4624" max="4624" width="10.25" style="587" customWidth="1"/>
    <col min="4625" max="4625" width="8.25" style="587" customWidth="1"/>
    <col min="4626" max="4629" width="9" style="587"/>
    <col min="4630" max="4630" width="7" style="587" customWidth="1"/>
    <col min="4631" max="4631" width="6.875" style="587" customWidth="1"/>
    <col min="4632" max="4633" width="9" style="587"/>
    <col min="4634" max="4634" width="2" style="587" customWidth="1"/>
    <col min="4635" max="4866" width="9" style="587"/>
    <col min="4867" max="4867" width="11.375" style="587" customWidth="1"/>
    <col min="4868" max="4868" width="9.375" style="587" customWidth="1"/>
    <col min="4869" max="4869" width="5.625" style="587" customWidth="1"/>
    <col min="4870" max="4870" width="6.125" style="587" customWidth="1"/>
    <col min="4871" max="4871" width="7.375" style="587" customWidth="1"/>
    <col min="4872" max="4876" width="9" style="587"/>
    <col min="4877" max="4877" width="7.25" style="587" customWidth="1"/>
    <col min="4878" max="4878" width="7" style="587" customWidth="1"/>
    <col min="4879" max="4879" width="10.375" style="587" customWidth="1"/>
    <col min="4880" max="4880" width="10.25" style="587" customWidth="1"/>
    <col min="4881" max="4881" width="8.25" style="587" customWidth="1"/>
    <col min="4882" max="4885" width="9" style="587"/>
    <col min="4886" max="4886" width="7" style="587" customWidth="1"/>
    <col min="4887" max="4887" width="6.875" style="587" customWidth="1"/>
    <col min="4888" max="4889" width="9" style="587"/>
    <col min="4890" max="4890" width="2" style="587" customWidth="1"/>
    <col min="4891" max="5122" width="9" style="587"/>
    <col min="5123" max="5123" width="11.375" style="587" customWidth="1"/>
    <col min="5124" max="5124" width="9.375" style="587" customWidth="1"/>
    <col min="5125" max="5125" width="5.625" style="587" customWidth="1"/>
    <col min="5126" max="5126" width="6.125" style="587" customWidth="1"/>
    <col min="5127" max="5127" width="7.375" style="587" customWidth="1"/>
    <col min="5128" max="5132" width="9" style="587"/>
    <col min="5133" max="5133" width="7.25" style="587" customWidth="1"/>
    <col min="5134" max="5134" width="7" style="587" customWidth="1"/>
    <col min="5135" max="5135" width="10.375" style="587" customWidth="1"/>
    <col min="5136" max="5136" width="10.25" style="587" customWidth="1"/>
    <col min="5137" max="5137" width="8.25" style="587" customWidth="1"/>
    <col min="5138" max="5141" width="9" style="587"/>
    <col min="5142" max="5142" width="7" style="587" customWidth="1"/>
    <col min="5143" max="5143" width="6.875" style="587" customWidth="1"/>
    <col min="5144" max="5145" width="9" style="587"/>
    <col min="5146" max="5146" width="2" style="587" customWidth="1"/>
    <col min="5147" max="5378" width="9" style="587"/>
    <col min="5379" max="5379" width="11.375" style="587" customWidth="1"/>
    <col min="5380" max="5380" width="9.375" style="587" customWidth="1"/>
    <col min="5381" max="5381" width="5.625" style="587" customWidth="1"/>
    <col min="5382" max="5382" width="6.125" style="587" customWidth="1"/>
    <col min="5383" max="5383" width="7.375" style="587" customWidth="1"/>
    <col min="5384" max="5388" width="9" style="587"/>
    <col min="5389" max="5389" width="7.25" style="587" customWidth="1"/>
    <col min="5390" max="5390" width="7" style="587" customWidth="1"/>
    <col min="5391" max="5391" width="10.375" style="587" customWidth="1"/>
    <col min="5392" max="5392" width="10.25" style="587" customWidth="1"/>
    <col min="5393" max="5393" width="8.25" style="587" customWidth="1"/>
    <col min="5394" max="5397" width="9" style="587"/>
    <col min="5398" max="5398" width="7" style="587" customWidth="1"/>
    <col min="5399" max="5399" width="6.875" style="587" customWidth="1"/>
    <col min="5400" max="5401" width="9" style="587"/>
    <col min="5402" max="5402" width="2" style="587" customWidth="1"/>
    <col min="5403" max="5634" width="9" style="587"/>
    <col min="5635" max="5635" width="11.375" style="587" customWidth="1"/>
    <col min="5636" max="5636" width="9.375" style="587" customWidth="1"/>
    <col min="5637" max="5637" width="5.625" style="587" customWidth="1"/>
    <col min="5638" max="5638" width="6.125" style="587" customWidth="1"/>
    <col min="5639" max="5639" width="7.375" style="587" customWidth="1"/>
    <col min="5640" max="5644" width="9" style="587"/>
    <col min="5645" max="5645" width="7.25" style="587" customWidth="1"/>
    <col min="5646" max="5646" width="7" style="587" customWidth="1"/>
    <col min="5647" max="5647" width="10.375" style="587" customWidth="1"/>
    <col min="5648" max="5648" width="10.25" style="587" customWidth="1"/>
    <col min="5649" max="5649" width="8.25" style="587" customWidth="1"/>
    <col min="5650" max="5653" width="9" style="587"/>
    <col min="5654" max="5654" width="7" style="587" customWidth="1"/>
    <col min="5655" max="5655" width="6.875" style="587" customWidth="1"/>
    <col min="5656" max="5657" width="9" style="587"/>
    <col min="5658" max="5658" width="2" style="587" customWidth="1"/>
    <col min="5659" max="5890" width="9" style="587"/>
    <col min="5891" max="5891" width="11.375" style="587" customWidth="1"/>
    <col min="5892" max="5892" width="9.375" style="587" customWidth="1"/>
    <col min="5893" max="5893" width="5.625" style="587" customWidth="1"/>
    <col min="5894" max="5894" width="6.125" style="587" customWidth="1"/>
    <col min="5895" max="5895" width="7.375" style="587" customWidth="1"/>
    <col min="5896" max="5900" width="9" style="587"/>
    <col min="5901" max="5901" width="7.25" style="587" customWidth="1"/>
    <col min="5902" max="5902" width="7" style="587" customWidth="1"/>
    <col min="5903" max="5903" width="10.375" style="587" customWidth="1"/>
    <col min="5904" max="5904" width="10.25" style="587" customWidth="1"/>
    <col min="5905" max="5905" width="8.25" style="587" customWidth="1"/>
    <col min="5906" max="5909" width="9" style="587"/>
    <col min="5910" max="5910" width="7" style="587" customWidth="1"/>
    <col min="5911" max="5911" width="6.875" style="587" customWidth="1"/>
    <col min="5912" max="5913" width="9" style="587"/>
    <col min="5914" max="5914" width="2" style="587" customWidth="1"/>
    <col min="5915" max="6146" width="9" style="587"/>
    <col min="6147" max="6147" width="11.375" style="587" customWidth="1"/>
    <col min="6148" max="6148" width="9.375" style="587" customWidth="1"/>
    <col min="6149" max="6149" width="5.625" style="587" customWidth="1"/>
    <col min="6150" max="6150" width="6.125" style="587" customWidth="1"/>
    <col min="6151" max="6151" width="7.375" style="587" customWidth="1"/>
    <col min="6152" max="6156" width="9" style="587"/>
    <col min="6157" max="6157" width="7.25" style="587" customWidth="1"/>
    <col min="6158" max="6158" width="7" style="587" customWidth="1"/>
    <col min="6159" max="6159" width="10.375" style="587" customWidth="1"/>
    <col min="6160" max="6160" width="10.25" style="587" customWidth="1"/>
    <col min="6161" max="6161" width="8.25" style="587" customWidth="1"/>
    <col min="6162" max="6165" width="9" style="587"/>
    <col min="6166" max="6166" width="7" style="587" customWidth="1"/>
    <col min="6167" max="6167" width="6.875" style="587" customWidth="1"/>
    <col min="6168" max="6169" width="9" style="587"/>
    <col min="6170" max="6170" width="2" style="587" customWidth="1"/>
    <col min="6171" max="6402" width="9" style="587"/>
    <col min="6403" max="6403" width="11.375" style="587" customWidth="1"/>
    <col min="6404" max="6404" width="9.375" style="587" customWidth="1"/>
    <col min="6405" max="6405" width="5.625" style="587" customWidth="1"/>
    <col min="6406" max="6406" width="6.125" style="587" customWidth="1"/>
    <col min="6407" max="6407" width="7.375" style="587" customWidth="1"/>
    <col min="6408" max="6412" width="9" style="587"/>
    <col min="6413" max="6413" width="7.25" style="587" customWidth="1"/>
    <col min="6414" max="6414" width="7" style="587" customWidth="1"/>
    <col min="6415" max="6415" width="10.375" style="587" customWidth="1"/>
    <col min="6416" max="6416" width="10.25" style="587" customWidth="1"/>
    <col min="6417" max="6417" width="8.25" style="587" customWidth="1"/>
    <col min="6418" max="6421" width="9" style="587"/>
    <col min="6422" max="6422" width="7" style="587" customWidth="1"/>
    <col min="6423" max="6423" width="6.875" style="587" customWidth="1"/>
    <col min="6424" max="6425" width="9" style="587"/>
    <col min="6426" max="6426" width="2" style="587" customWidth="1"/>
    <col min="6427" max="6658" width="9" style="587"/>
    <col min="6659" max="6659" width="11.375" style="587" customWidth="1"/>
    <col min="6660" max="6660" width="9.375" style="587" customWidth="1"/>
    <col min="6661" max="6661" width="5.625" style="587" customWidth="1"/>
    <col min="6662" max="6662" width="6.125" style="587" customWidth="1"/>
    <col min="6663" max="6663" width="7.375" style="587" customWidth="1"/>
    <col min="6664" max="6668" width="9" style="587"/>
    <col min="6669" max="6669" width="7.25" style="587" customWidth="1"/>
    <col min="6670" max="6670" width="7" style="587" customWidth="1"/>
    <col min="6671" max="6671" width="10.375" style="587" customWidth="1"/>
    <col min="6672" max="6672" width="10.25" style="587" customWidth="1"/>
    <col min="6673" max="6673" width="8.25" style="587" customWidth="1"/>
    <col min="6674" max="6677" width="9" style="587"/>
    <col min="6678" max="6678" width="7" style="587" customWidth="1"/>
    <col min="6679" max="6679" width="6.875" style="587" customWidth="1"/>
    <col min="6680" max="6681" width="9" style="587"/>
    <col min="6682" max="6682" width="2" style="587" customWidth="1"/>
    <col min="6683" max="6914" width="9" style="587"/>
    <col min="6915" max="6915" width="11.375" style="587" customWidth="1"/>
    <col min="6916" max="6916" width="9.375" style="587" customWidth="1"/>
    <col min="6917" max="6917" width="5.625" style="587" customWidth="1"/>
    <col min="6918" max="6918" width="6.125" style="587" customWidth="1"/>
    <col min="6919" max="6919" width="7.375" style="587" customWidth="1"/>
    <col min="6920" max="6924" width="9" style="587"/>
    <col min="6925" max="6925" width="7.25" style="587" customWidth="1"/>
    <col min="6926" max="6926" width="7" style="587" customWidth="1"/>
    <col min="6927" max="6927" width="10.375" style="587" customWidth="1"/>
    <col min="6928" max="6928" width="10.25" style="587" customWidth="1"/>
    <col min="6929" max="6929" width="8.25" style="587" customWidth="1"/>
    <col min="6930" max="6933" width="9" style="587"/>
    <col min="6934" max="6934" width="7" style="587" customWidth="1"/>
    <col min="6935" max="6935" width="6.875" style="587" customWidth="1"/>
    <col min="6936" max="6937" width="9" style="587"/>
    <col min="6938" max="6938" width="2" style="587" customWidth="1"/>
    <col min="6939" max="7170" width="9" style="587"/>
    <col min="7171" max="7171" width="11.375" style="587" customWidth="1"/>
    <col min="7172" max="7172" width="9.375" style="587" customWidth="1"/>
    <col min="7173" max="7173" width="5.625" style="587" customWidth="1"/>
    <col min="7174" max="7174" width="6.125" style="587" customWidth="1"/>
    <col min="7175" max="7175" width="7.375" style="587" customWidth="1"/>
    <col min="7176" max="7180" width="9" style="587"/>
    <col min="7181" max="7181" width="7.25" style="587" customWidth="1"/>
    <col min="7182" max="7182" width="7" style="587" customWidth="1"/>
    <col min="7183" max="7183" width="10.375" style="587" customWidth="1"/>
    <col min="7184" max="7184" width="10.25" style="587" customWidth="1"/>
    <col min="7185" max="7185" width="8.25" style="587" customWidth="1"/>
    <col min="7186" max="7189" width="9" style="587"/>
    <col min="7190" max="7190" width="7" style="587" customWidth="1"/>
    <col min="7191" max="7191" width="6.875" style="587" customWidth="1"/>
    <col min="7192" max="7193" width="9" style="587"/>
    <col min="7194" max="7194" width="2" style="587" customWidth="1"/>
    <col min="7195" max="7426" width="9" style="587"/>
    <col min="7427" max="7427" width="11.375" style="587" customWidth="1"/>
    <col min="7428" max="7428" width="9.375" style="587" customWidth="1"/>
    <col min="7429" max="7429" width="5.625" style="587" customWidth="1"/>
    <col min="7430" max="7430" width="6.125" style="587" customWidth="1"/>
    <col min="7431" max="7431" width="7.375" style="587" customWidth="1"/>
    <col min="7432" max="7436" width="9" style="587"/>
    <col min="7437" max="7437" width="7.25" style="587" customWidth="1"/>
    <col min="7438" max="7438" width="7" style="587" customWidth="1"/>
    <col min="7439" max="7439" width="10.375" style="587" customWidth="1"/>
    <col min="7440" max="7440" width="10.25" style="587" customWidth="1"/>
    <col min="7441" max="7441" width="8.25" style="587" customWidth="1"/>
    <col min="7442" max="7445" width="9" style="587"/>
    <col min="7446" max="7446" width="7" style="587" customWidth="1"/>
    <col min="7447" max="7447" width="6.875" style="587" customWidth="1"/>
    <col min="7448" max="7449" width="9" style="587"/>
    <col min="7450" max="7450" width="2" style="587" customWidth="1"/>
    <col min="7451" max="7682" width="9" style="587"/>
    <col min="7683" max="7683" width="11.375" style="587" customWidth="1"/>
    <col min="7684" max="7684" width="9.375" style="587" customWidth="1"/>
    <col min="7685" max="7685" width="5.625" style="587" customWidth="1"/>
    <col min="7686" max="7686" width="6.125" style="587" customWidth="1"/>
    <col min="7687" max="7687" width="7.375" style="587" customWidth="1"/>
    <col min="7688" max="7692" width="9" style="587"/>
    <col min="7693" max="7693" width="7.25" style="587" customWidth="1"/>
    <col min="7694" max="7694" width="7" style="587" customWidth="1"/>
    <col min="7695" max="7695" width="10.375" style="587" customWidth="1"/>
    <col min="7696" max="7696" width="10.25" style="587" customWidth="1"/>
    <col min="7697" max="7697" width="8.25" style="587" customWidth="1"/>
    <col min="7698" max="7701" width="9" style="587"/>
    <col min="7702" max="7702" width="7" style="587" customWidth="1"/>
    <col min="7703" max="7703" width="6.875" style="587" customWidth="1"/>
    <col min="7704" max="7705" width="9" style="587"/>
    <col min="7706" max="7706" width="2" style="587" customWidth="1"/>
    <col min="7707" max="7938" width="9" style="587"/>
    <col min="7939" max="7939" width="11.375" style="587" customWidth="1"/>
    <col min="7940" max="7940" width="9.375" style="587" customWidth="1"/>
    <col min="7941" max="7941" width="5.625" style="587" customWidth="1"/>
    <col min="7942" max="7942" width="6.125" style="587" customWidth="1"/>
    <col min="7943" max="7943" width="7.375" style="587" customWidth="1"/>
    <col min="7944" max="7948" width="9" style="587"/>
    <col min="7949" max="7949" width="7.25" style="587" customWidth="1"/>
    <col min="7950" max="7950" width="7" style="587" customWidth="1"/>
    <col min="7951" max="7951" width="10.375" style="587" customWidth="1"/>
    <col min="7952" max="7952" width="10.25" style="587" customWidth="1"/>
    <col min="7953" max="7953" width="8.25" style="587" customWidth="1"/>
    <col min="7954" max="7957" width="9" style="587"/>
    <col min="7958" max="7958" width="7" style="587" customWidth="1"/>
    <col min="7959" max="7959" width="6.875" style="587" customWidth="1"/>
    <col min="7960" max="7961" width="9" style="587"/>
    <col min="7962" max="7962" width="2" style="587" customWidth="1"/>
    <col min="7963" max="8194" width="9" style="587"/>
    <col min="8195" max="8195" width="11.375" style="587" customWidth="1"/>
    <col min="8196" max="8196" width="9.375" style="587" customWidth="1"/>
    <col min="8197" max="8197" width="5.625" style="587" customWidth="1"/>
    <col min="8198" max="8198" width="6.125" style="587" customWidth="1"/>
    <col min="8199" max="8199" width="7.375" style="587" customWidth="1"/>
    <col min="8200" max="8204" width="9" style="587"/>
    <col min="8205" max="8205" width="7.25" style="587" customWidth="1"/>
    <col min="8206" max="8206" width="7" style="587" customWidth="1"/>
    <col min="8207" max="8207" width="10.375" style="587" customWidth="1"/>
    <col min="8208" max="8208" width="10.25" style="587" customWidth="1"/>
    <col min="8209" max="8209" width="8.25" style="587" customWidth="1"/>
    <col min="8210" max="8213" width="9" style="587"/>
    <col min="8214" max="8214" width="7" style="587" customWidth="1"/>
    <col min="8215" max="8215" width="6.875" style="587" customWidth="1"/>
    <col min="8216" max="8217" width="9" style="587"/>
    <col min="8218" max="8218" width="2" style="587" customWidth="1"/>
    <col min="8219" max="8450" width="9" style="587"/>
    <col min="8451" max="8451" width="11.375" style="587" customWidth="1"/>
    <col min="8452" max="8452" width="9.375" style="587" customWidth="1"/>
    <col min="8453" max="8453" width="5.625" style="587" customWidth="1"/>
    <col min="8454" max="8454" width="6.125" style="587" customWidth="1"/>
    <col min="8455" max="8455" width="7.375" style="587" customWidth="1"/>
    <col min="8456" max="8460" width="9" style="587"/>
    <col min="8461" max="8461" width="7.25" style="587" customWidth="1"/>
    <col min="8462" max="8462" width="7" style="587" customWidth="1"/>
    <col min="8463" max="8463" width="10.375" style="587" customWidth="1"/>
    <col min="8464" max="8464" width="10.25" style="587" customWidth="1"/>
    <col min="8465" max="8465" width="8.25" style="587" customWidth="1"/>
    <col min="8466" max="8469" width="9" style="587"/>
    <col min="8470" max="8470" width="7" style="587" customWidth="1"/>
    <col min="8471" max="8471" width="6.875" style="587" customWidth="1"/>
    <col min="8472" max="8473" width="9" style="587"/>
    <col min="8474" max="8474" width="2" style="587" customWidth="1"/>
    <col min="8475" max="8706" width="9" style="587"/>
    <col min="8707" max="8707" width="11.375" style="587" customWidth="1"/>
    <col min="8708" max="8708" width="9.375" style="587" customWidth="1"/>
    <col min="8709" max="8709" width="5.625" style="587" customWidth="1"/>
    <col min="8710" max="8710" width="6.125" style="587" customWidth="1"/>
    <col min="8711" max="8711" width="7.375" style="587" customWidth="1"/>
    <col min="8712" max="8716" width="9" style="587"/>
    <col min="8717" max="8717" width="7.25" style="587" customWidth="1"/>
    <col min="8718" max="8718" width="7" style="587" customWidth="1"/>
    <col min="8719" max="8719" width="10.375" style="587" customWidth="1"/>
    <col min="8720" max="8720" width="10.25" style="587" customWidth="1"/>
    <col min="8721" max="8721" width="8.25" style="587" customWidth="1"/>
    <col min="8722" max="8725" width="9" style="587"/>
    <col min="8726" max="8726" width="7" style="587" customWidth="1"/>
    <col min="8727" max="8727" width="6.875" style="587" customWidth="1"/>
    <col min="8728" max="8729" width="9" style="587"/>
    <col min="8730" max="8730" width="2" style="587" customWidth="1"/>
    <col min="8731" max="8962" width="9" style="587"/>
    <col min="8963" max="8963" width="11.375" style="587" customWidth="1"/>
    <col min="8964" max="8964" width="9.375" style="587" customWidth="1"/>
    <col min="8965" max="8965" width="5.625" style="587" customWidth="1"/>
    <col min="8966" max="8966" width="6.125" style="587" customWidth="1"/>
    <col min="8967" max="8967" width="7.375" style="587" customWidth="1"/>
    <col min="8968" max="8972" width="9" style="587"/>
    <col min="8973" max="8973" width="7.25" style="587" customWidth="1"/>
    <col min="8974" max="8974" width="7" style="587" customWidth="1"/>
    <col min="8975" max="8975" width="10.375" style="587" customWidth="1"/>
    <col min="8976" max="8976" width="10.25" style="587" customWidth="1"/>
    <col min="8977" max="8977" width="8.25" style="587" customWidth="1"/>
    <col min="8978" max="8981" width="9" style="587"/>
    <col min="8982" max="8982" width="7" style="587" customWidth="1"/>
    <col min="8983" max="8983" width="6.875" style="587" customWidth="1"/>
    <col min="8984" max="8985" width="9" style="587"/>
    <col min="8986" max="8986" width="2" style="587" customWidth="1"/>
    <col min="8987" max="9218" width="9" style="587"/>
    <col min="9219" max="9219" width="11.375" style="587" customWidth="1"/>
    <col min="9220" max="9220" width="9.375" style="587" customWidth="1"/>
    <col min="9221" max="9221" width="5.625" style="587" customWidth="1"/>
    <col min="9222" max="9222" width="6.125" style="587" customWidth="1"/>
    <col min="9223" max="9223" width="7.375" style="587" customWidth="1"/>
    <col min="9224" max="9228" width="9" style="587"/>
    <col min="9229" max="9229" width="7.25" style="587" customWidth="1"/>
    <col min="9230" max="9230" width="7" style="587" customWidth="1"/>
    <col min="9231" max="9231" width="10.375" style="587" customWidth="1"/>
    <col min="9232" max="9232" width="10.25" style="587" customWidth="1"/>
    <col min="9233" max="9233" width="8.25" style="587" customWidth="1"/>
    <col min="9234" max="9237" width="9" style="587"/>
    <col min="9238" max="9238" width="7" style="587" customWidth="1"/>
    <col min="9239" max="9239" width="6.875" style="587" customWidth="1"/>
    <col min="9240" max="9241" width="9" style="587"/>
    <col min="9242" max="9242" width="2" style="587" customWidth="1"/>
    <col min="9243" max="9474" width="9" style="587"/>
    <col min="9475" max="9475" width="11.375" style="587" customWidth="1"/>
    <col min="9476" max="9476" width="9.375" style="587" customWidth="1"/>
    <col min="9477" max="9477" width="5.625" style="587" customWidth="1"/>
    <col min="9478" max="9478" width="6.125" style="587" customWidth="1"/>
    <col min="9479" max="9479" width="7.375" style="587" customWidth="1"/>
    <col min="9480" max="9484" width="9" style="587"/>
    <col min="9485" max="9485" width="7.25" style="587" customWidth="1"/>
    <col min="9486" max="9486" width="7" style="587" customWidth="1"/>
    <col min="9487" max="9487" width="10.375" style="587" customWidth="1"/>
    <col min="9488" max="9488" width="10.25" style="587" customWidth="1"/>
    <col min="9489" max="9489" width="8.25" style="587" customWidth="1"/>
    <col min="9490" max="9493" width="9" style="587"/>
    <col min="9494" max="9494" width="7" style="587" customWidth="1"/>
    <col min="9495" max="9495" width="6.875" style="587" customWidth="1"/>
    <col min="9496" max="9497" width="9" style="587"/>
    <col min="9498" max="9498" width="2" style="587" customWidth="1"/>
    <col min="9499" max="9730" width="9" style="587"/>
    <col min="9731" max="9731" width="11.375" style="587" customWidth="1"/>
    <col min="9732" max="9732" width="9.375" style="587" customWidth="1"/>
    <col min="9733" max="9733" width="5.625" style="587" customWidth="1"/>
    <col min="9734" max="9734" width="6.125" style="587" customWidth="1"/>
    <col min="9735" max="9735" width="7.375" style="587" customWidth="1"/>
    <col min="9736" max="9740" width="9" style="587"/>
    <col min="9741" max="9741" width="7.25" style="587" customWidth="1"/>
    <col min="9742" max="9742" width="7" style="587" customWidth="1"/>
    <col min="9743" max="9743" width="10.375" style="587" customWidth="1"/>
    <col min="9744" max="9744" width="10.25" style="587" customWidth="1"/>
    <col min="9745" max="9745" width="8.25" style="587" customWidth="1"/>
    <col min="9746" max="9749" width="9" style="587"/>
    <col min="9750" max="9750" width="7" style="587" customWidth="1"/>
    <col min="9751" max="9751" width="6.875" style="587" customWidth="1"/>
    <col min="9752" max="9753" width="9" style="587"/>
    <col min="9754" max="9754" width="2" style="587" customWidth="1"/>
    <col min="9755" max="9986" width="9" style="587"/>
    <col min="9987" max="9987" width="11.375" style="587" customWidth="1"/>
    <col min="9988" max="9988" width="9.375" style="587" customWidth="1"/>
    <col min="9989" max="9989" width="5.625" style="587" customWidth="1"/>
    <col min="9990" max="9990" width="6.125" style="587" customWidth="1"/>
    <col min="9991" max="9991" width="7.375" style="587" customWidth="1"/>
    <col min="9992" max="9996" width="9" style="587"/>
    <col min="9997" max="9997" width="7.25" style="587" customWidth="1"/>
    <col min="9998" max="9998" width="7" style="587" customWidth="1"/>
    <col min="9999" max="9999" width="10.375" style="587" customWidth="1"/>
    <col min="10000" max="10000" width="10.25" style="587" customWidth="1"/>
    <col min="10001" max="10001" width="8.25" style="587" customWidth="1"/>
    <col min="10002" max="10005" width="9" style="587"/>
    <col min="10006" max="10006" width="7" style="587" customWidth="1"/>
    <col min="10007" max="10007" width="6.875" style="587" customWidth="1"/>
    <col min="10008" max="10009" width="9" style="587"/>
    <col min="10010" max="10010" width="2" style="587" customWidth="1"/>
    <col min="10011" max="10242" width="9" style="587"/>
    <col min="10243" max="10243" width="11.375" style="587" customWidth="1"/>
    <col min="10244" max="10244" width="9.375" style="587" customWidth="1"/>
    <col min="10245" max="10245" width="5.625" style="587" customWidth="1"/>
    <col min="10246" max="10246" width="6.125" style="587" customWidth="1"/>
    <col min="10247" max="10247" width="7.375" style="587" customWidth="1"/>
    <col min="10248" max="10252" width="9" style="587"/>
    <col min="10253" max="10253" width="7.25" style="587" customWidth="1"/>
    <col min="10254" max="10254" width="7" style="587" customWidth="1"/>
    <col min="10255" max="10255" width="10.375" style="587" customWidth="1"/>
    <col min="10256" max="10256" width="10.25" style="587" customWidth="1"/>
    <col min="10257" max="10257" width="8.25" style="587" customWidth="1"/>
    <col min="10258" max="10261" width="9" style="587"/>
    <col min="10262" max="10262" width="7" style="587" customWidth="1"/>
    <col min="10263" max="10263" width="6.875" style="587" customWidth="1"/>
    <col min="10264" max="10265" width="9" style="587"/>
    <col min="10266" max="10266" width="2" style="587" customWidth="1"/>
    <col min="10267" max="10498" width="9" style="587"/>
    <col min="10499" max="10499" width="11.375" style="587" customWidth="1"/>
    <col min="10500" max="10500" width="9.375" style="587" customWidth="1"/>
    <col min="10501" max="10501" width="5.625" style="587" customWidth="1"/>
    <col min="10502" max="10502" width="6.125" style="587" customWidth="1"/>
    <col min="10503" max="10503" width="7.375" style="587" customWidth="1"/>
    <col min="10504" max="10508" width="9" style="587"/>
    <col min="10509" max="10509" width="7.25" style="587" customWidth="1"/>
    <col min="10510" max="10510" width="7" style="587" customWidth="1"/>
    <col min="10511" max="10511" width="10.375" style="587" customWidth="1"/>
    <col min="10512" max="10512" width="10.25" style="587" customWidth="1"/>
    <col min="10513" max="10513" width="8.25" style="587" customWidth="1"/>
    <col min="10514" max="10517" width="9" style="587"/>
    <col min="10518" max="10518" width="7" style="587" customWidth="1"/>
    <col min="10519" max="10519" width="6.875" style="587" customWidth="1"/>
    <col min="10520" max="10521" width="9" style="587"/>
    <col min="10522" max="10522" width="2" style="587" customWidth="1"/>
    <col min="10523" max="10754" width="9" style="587"/>
    <col min="10755" max="10755" width="11.375" style="587" customWidth="1"/>
    <col min="10756" max="10756" width="9.375" style="587" customWidth="1"/>
    <col min="10757" max="10757" width="5.625" style="587" customWidth="1"/>
    <col min="10758" max="10758" width="6.125" style="587" customWidth="1"/>
    <col min="10759" max="10759" width="7.375" style="587" customWidth="1"/>
    <col min="10760" max="10764" width="9" style="587"/>
    <col min="10765" max="10765" width="7.25" style="587" customWidth="1"/>
    <col min="10766" max="10766" width="7" style="587" customWidth="1"/>
    <col min="10767" max="10767" width="10.375" style="587" customWidth="1"/>
    <col min="10768" max="10768" width="10.25" style="587" customWidth="1"/>
    <col min="10769" max="10769" width="8.25" style="587" customWidth="1"/>
    <col min="10770" max="10773" width="9" style="587"/>
    <col min="10774" max="10774" width="7" style="587" customWidth="1"/>
    <col min="10775" max="10775" width="6.875" style="587" customWidth="1"/>
    <col min="10776" max="10777" width="9" style="587"/>
    <col min="10778" max="10778" width="2" style="587" customWidth="1"/>
    <col min="10779" max="11010" width="9" style="587"/>
    <col min="11011" max="11011" width="11.375" style="587" customWidth="1"/>
    <col min="11012" max="11012" width="9.375" style="587" customWidth="1"/>
    <col min="11013" max="11013" width="5.625" style="587" customWidth="1"/>
    <col min="11014" max="11014" width="6.125" style="587" customWidth="1"/>
    <col min="11015" max="11015" width="7.375" style="587" customWidth="1"/>
    <col min="11016" max="11020" width="9" style="587"/>
    <col min="11021" max="11021" width="7.25" style="587" customWidth="1"/>
    <col min="11022" max="11022" width="7" style="587" customWidth="1"/>
    <col min="11023" max="11023" width="10.375" style="587" customWidth="1"/>
    <col min="11024" max="11024" width="10.25" style="587" customWidth="1"/>
    <col min="11025" max="11025" width="8.25" style="587" customWidth="1"/>
    <col min="11026" max="11029" width="9" style="587"/>
    <col min="11030" max="11030" width="7" style="587" customWidth="1"/>
    <col min="11031" max="11031" width="6.875" style="587" customWidth="1"/>
    <col min="11032" max="11033" width="9" style="587"/>
    <col min="11034" max="11034" width="2" style="587" customWidth="1"/>
    <col min="11035" max="11266" width="9" style="587"/>
    <col min="11267" max="11267" width="11.375" style="587" customWidth="1"/>
    <col min="11268" max="11268" width="9.375" style="587" customWidth="1"/>
    <col min="11269" max="11269" width="5.625" style="587" customWidth="1"/>
    <col min="11270" max="11270" width="6.125" style="587" customWidth="1"/>
    <col min="11271" max="11271" width="7.375" style="587" customWidth="1"/>
    <col min="11272" max="11276" width="9" style="587"/>
    <col min="11277" max="11277" width="7.25" style="587" customWidth="1"/>
    <col min="11278" max="11278" width="7" style="587" customWidth="1"/>
    <col min="11279" max="11279" width="10.375" style="587" customWidth="1"/>
    <col min="11280" max="11280" width="10.25" style="587" customWidth="1"/>
    <col min="11281" max="11281" width="8.25" style="587" customWidth="1"/>
    <col min="11282" max="11285" width="9" style="587"/>
    <col min="11286" max="11286" width="7" style="587" customWidth="1"/>
    <col min="11287" max="11287" width="6.875" style="587" customWidth="1"/>
    <col min="11288" max="11289" width="9" style="587"/>
    <col min="11290" max="11290" width="2" style="587" customWidth="1"/>
    <col min="11291" max="11522" width="9" style="587"/>
    <col min="11523" max="11523" width="11.375" style="587" customWidth="1"/>
    <col min="11524" max="11524" width="9.375" style="587" customWidth="1"/>
    <col min="11525" max="11525" width="5.625" style="587" customWidth="1"/>
    <col min="11526" max="11526" width="6.125" style="587" customWidth="1"/>
    <col min="11527" max="11527" width="7.375" style="587" customWidth="1"/>
    <col min="11528" max="11532" width="9" style="587"/>
    <col min="11533" max="11533" width="7.25" style="587" customWidth="1"/>
    <col min="11534" max="11534" width="7" style="587" customWidth="1"/>
    <col min="11535" max="11535" width="10.375" style="587" customWidth="1"/>
    <col min="11536" max="11536" width="10.25" style="587" customWidth="1"/>
    <col min="11537" max="11537" width="8.25" style="587" customWidth="1"/>
    <col min="11538" max="11541" width="9" style="587"/>
    <col min="11542" max="11542" width="7" style="587" customWidth="1"/>
    <col min="11543" max="11543" width="6.875" style="587" customWidth="1"/>
    <col min="11544" max="11545" width="9" style="587"/>
    <col min="11546" max="11546" width="2" style="587" customWidth="1"/>
    <col min="11547" max="11778" width="9" style="587"/>
    <col min="11779" max="11779" width="11.375" style="587" customWidth="1"/>
    <col min="11780" max="11780" width="9.375" style="587" customWidth="1"/>
    <col min="11781" max="11781" width="5.625" style="587" customWidth="1"/>
    <col min="11782" max="11782" width="6.125" style="587" customWidth="1"/>
    <col min="11783" max="11783" width="7.375" style="587" customWidth="1"/>
    <col min="11784" max="11788" width="9" style="587"/>
    <col min="11789" max="11789" width="7.25" style="587" customWidth="1"/>
    <col min="11790" max="11790" width="7" style="587" customWidth="1"/>
    <col min="11791" max="11791" width="10.375" style="587" customWidth="1"/>
    <col min="11792" max="11792" width="10.25" style="587" customWidth="1"/>
    <col min="11793" max="11793" width="8.25" style="587" customWidth="1"/>
    <col min="11794" max="11797" width="9" style="587"/>
    <col min="11798" max="11798" width="7" style="587" customWidth="1"/>
    <col min="11799" max="11799" width="6.875" style="587" customWidth="1"/>
    <col min="11800" max="11801" width="9" style="587"/>
    <col min="11802" max="11802" width="2" style="587" customWidth="1"/>
    <col min="11803" max="12034" width="9" style="587"/>
    <col min="12035" max="12035" width="11.375" style="587" customWidth="1"/>
    <col min="12036" max="12036" width="9.375" style="587" customWidth="1"/>
    <col min="12037" max="12037" width="5.625" style="587" customWidth="1"/>
    <col min="12038" max="12038" width="6.125" style="587" customWidth="1"/>
    <col min="12039" max="12039" width="7.375" style="587" customWidth="1"/>
    <col min="12040" max="12044" width="9" style="587"/>
    <col min="12045" max="12045" width="7.25" style="587" customWidth="1"/>
    <col min="12046" max="12046" width="7" style="587" customWidth="1"/>
    <col min="12047" max="12047" width="10.375" style="587" customWidth="1"/>
    <col min="12048" max="12048" width="10.25" style="587" customWidth="1"/>
    <col min="12049" max="12049" width="8.25" style="587" customWidth="1"/>
    <col min="12050" max="12053" width="9" style="587"/>
    <col min="12054" max="12054" width="7" style="587" customWidth="1"/>
    <col min="12055" max="12055" width="6.875" style="587" customWidth="1"/>
    <col min="12056" max="12057" width="9" style="587"/>
    <col min="12058" max="12058" width="2" style="587" customWidth="1"/>
    <col min="12059" max="12290" width="9" style="587"/>
    <col min="12291" max="12291" width="11.375" style="587" customWidth="1"/>
    <col min="12292" max="12292" width="9.375" style="587" customWidth="1"/>
    <col min="12293" max="12293" width="5.625" style="587" customWidth="1"/>
    <col min="12294" max="12294" width="6.125" style="587" customWidth="1"/>
    <col min="12295" max="12295" width="7.375" style="587" customWidth="1"/>
    <col min="12296" max="12300" width="9" style="587"/>
    <col min="12301" max="12301" width="7.25" style="587" customWidth="1"/>
    <col min="12302" max="12302" width="7" style="587" customWidth="1"/>
    <col min="12303" max="12303" width="10.375" style="587" customWidth="1"/>
    <col min="12304" max="12304" width="10.25" style="587" customWidth="1"/>
    <col min="12305" max="12305" width="8.25" style="587" customWidth="1"/>
    <col min="12306" max="12309" width="9" style="587"/>
    <col min="12310" max="12310" width="7" style="587" customWidth="1"/>
    <col min="12311" max="12311" width="6.875" style="587" customWidth="1"/>
    <col min="12312" max="12313" width="9" style="587"/>
    <col min="12314" max="12314" width="2" style="587" customWidth="1"/>
    <col min="12315" max="12546" width="9" style="587"/>
    <col min="12547" max="12547" width="11.375" style="587" customWidth="1"/>
    <col min="12548" max="12548" width="9.375" style="587" customWidth="1"/>
    <col min="12549" max="12549" width="5.625" style="587" customWidth="1"/>
    <col min="12550" max="12550" width="6.125" style="587" customWidth="1"/>
    <col min="12551" max="12551" width="7.375" style="587" customWidth="1"/>
    <col min="12552" max="12556" width="9" style="587"/>
    <col min="12557" max="12557" width="7.25" style="587" customWidth="1"/>
    <col min="12558" max="12558" width="7" style="587" customWidth="1"/>
    <col min="12559" max="12559" width="10.375" style="587" customWidth="1"/>
    <col min="12560" max="12560" width="10.25" style="587" customWidth="1"/>
    <col min="12561" max="12561" width="8.25" style="587" customWidth="1"/>
    <col min="12562" max="12565" width="9" style="587"/>
    <col min="12566" max="12566" width="7" style="587" customWidth="1"/>
    <col min="12567" max="12567" width="6.875" style="587" customWidth="1"/>
    <col min="12568" max="12569" width="9" style="587"/>
    <col min="12570" max="12570" width="2" style="587" customWidth="1"/>
    <col min="12571" max="12802" width="9" style="587"/>
    <col min="12803" max="12803" width="11.375" style="587" customWidth="1"/>
    <col min="12804" max="12804" width="9.375" style="587" customWidth="1"/>
    <col min="12805" max="12805" width="5.625" style="587" customWidth="1"/>
    <col min="12806" max="12806" width="6.125" style="587" customWidth="1"/>
    <col min="12807" max="12807" width="7.375" style="587" customWidth="1"/>
    <col min="12808" max="12812" width="9" style="587"/>
    <col min="12813" max="12813" width="7.25" style="587" customWidth="1"/>
    <col min="12814" max="12814" width="7" style="587" customWidth="1"/>
    <col min="12815" max="12815" width="10.375" style="587" customWidth="1"/>
    <col min="12816" max="12816" width="10.25" style="587" customWidth="1"/>
    <col min="12817" max="12817" width="8.25" style="587" customWidth="1"/>
    <col min="12818" max="12821" width="9" style="587"/>
    <col min="12822" max="12822" width="7" style="587" customWidth="1"/>
    <col min="12823" max="12823" width="6.875" style="587" customWidth="1"/>
    <col min="12824" max="12825" width="9" style="587"/>
    <col min="12826" max="12826" width="2" style="587" customWidth="1"/>
    <col min="12827" max="13058" width="9" style="587"/>
    <col min="13059" max="13059" width="11.375" style="587" customWidth="1"/>
    <col min="13060" max="13060" width="9.375" style="587" customWidth="1"/>
    <col min="13061" max="13061" width="5.625" style="587" customWidth="1"/>
    <col min="13062" max="13062" width="6.125" style="587" customWidth="1"/>
    <col min="13063" max="13063" width="7.375" style="587" customWidth="1"/>
    <col min="13064" max="13068" width="9" style="587"/>
    <col min="13069" max="13069" width="7.25" style="587" customWidth="1"/>
    <col min="13070" max="13070" width="7" style="587" customWidth="1"/>
    <col min="13071" max="13071" width="10.375" style="587" customWidth="1"/>
    <col min="13072" max="13072" width="10.25" style="587" customWidth="1"/>
    <col min="13073" max="13073" width="8.25" style="587" customWidth="1"/>
    <col min="13074" max="13077" width="9" style="587"/>
    <col min="13078" max="13078" width="7" style="587" customWidth="1"/>
    <col min="13079" max="13079" width="6.875" style="587" customWidth="1"/>
    <col min="13080" max="13081" width="9" style="587"/>
    <col min="13082" max="13082" width="2" style="587" customWidth="1"/>
    <col min="13083" max="13314" width="9" style="587"/>
    <col min="13315" max="13315" width="11.375" style="587" customWidth="1"/>
    <col min="13316" max="13316" width="9.375" style="587" customWidth="1"/>
    <col min="13317" max="13317" width="5.625" style="587" customWidth="1"/>
    <col min="13318" max="13318" width="6.125" style="587" customWidth="1"/>
    <col min="13319" max="13319" width="7.375" style="587" customWidth="1"/>
    <col min="13320" max="13324" width="9" style="587"/>
    <col min="13325" max="13325" width="7.25" style="587" customWidth="1"/>
    <col min="13326" max="13326" width="7" style="587" customWidth="1"/>
    <col min="13327" max="13327" width="10.375" style="587" customWidth="1"/>
    <col min="13328" max="13328" width="10.25" style="587" customWidth="1"/>
    <col min="13329" max="13329" width="8.25" style="587" customWidth="1"/>
    <col min="13330" max="13333" width="9" style="587"/>
    <col min="13334" max="13334" width="7" style="587" customWidth="1"/>
    <col min="13335" max="13335" width="6.875" style="587" customWidth="1"/>
    <col min="13336" max="13337" width="9" style="587"/>
    <col min="13338" max="13338" width="2" style="587" customWidth="1"/>
    <col min="13339" max="13570" width="9" style="587"/>
    <col min="13571" max="13571" width="11.375" style="587" customWidth="1"/>
    <col min="13572" max="13572" width="9.375" style="587" customWidth="1"/>
    <col min="13573" max="13573" width="5.625" style="587" customWidth="1"/>
    <col min="13574" max="13574" width="6.125" style="587" customWidth="1"/>
    <col min="13575" max="13575" width="7.375" style="587" customWidth="1"/>
    <col min="13576" max="13580" width="9" style="587"/>
    <col min="13581" max="13581" width="7.25" style="587" customWidth="1"/>
    <col min="13582" max="13582" width="7" style="587" customWidth="1"/>
    <col min="13583" max="13583" width="10.375" style="587" customWidth="1"/>
    <col min="13584" max="13584" width="10.25" style="587" customWidth="1"/>
    <col min="13585" max="13585" width="8.25" style="587" customWidth="1"/>
    <col min="13586" max="13589" width="9" style="587"/>
    <col min="13590" max="13590" width="7" style="587" customWidth="1"/>
    <col min="13591" max="13591" width="6.875" style="587" customWidth="1"/>
    <col min="13592" max="13593" width="9" style="587"/>
    <col min="13594" max="13594" width="2" style="587" customWidth="1"/>
    <col min="13595" max="13826" width="9" style="587"/>
    <col min="13827" max="13827" width="11.375" style="587" customWidth="1"/>
    <col min="13828" max="13828" width="9.375" style="587" customWidth="1"/>
    <col min="13829" max="13829" width="5.625" style="587" customWidth="1"/>
    <col min="13830" max="13830" width="6.125" style="587" customWidth="1"/>
    <col min="13831" max="13831" width="7.375" style="587" customWidth="1"/>
    <col min="13832" max="13836" width="9" style="587"/>
    <col min="13837" max="13837" width="7.25" style="587" customWidth="1"/>
    <col min="13838" max="13838" width="7" style="587" customWidth="1"/>
    <col min="13839" max="13839" width="10.375" style="587" customWidth="1"/>
    <col min="13840" max="13840" width="10.25" style="587" customWidth="1"/>
    <col min="13841" max="13841" width="8.25" style="587" customWidth="1"/>
    <col min="13842" max="13845" width="9" style="587"/>
    <col min="13846" max="13846" width="7" style="587" customWidth="1"/>
    <col min="13847" max="13847" width="6.875" style="587" customWidth="1"/>
    <col min="13848" max="13849" width="9" style="587"/>
    <col min="13850" max="13850" width="2" style="587" customWidth="1"/>
    <col min="13851" max="14082" width="9" style="587"/>
    <col min="14083" max="14083" width="11.375" style="587" customWidth="1"/>
    <col min="14084" max="14084" width="9.375" style="587" customWidth="1"/>
    <col min="14085" max="14085" width="5.625" style="587" customWidth="1"/>
    <col min="14086" max="14086" width="6.125" style="587" customWidth="1"/>
    <col min="14087" max="14087" width="7.375" style="587" customWidth="1"/>
    <col min="14088" max="14092" width="9" style="587"/>
    <col min="14093" max="14093" width="7.25" style="587" customWidth="1"/>
    <col min="14094" max="14094" width="7" style="587" customWidth="1"/>
    <col min="14095" max="14095" width="10.375" style="587" customWidth="1"/>
    <col min="14096" max="14096" width="10.25" style="587" customWidth="1"/>
    <col min="14097" max="14097" width="8.25" style="587" customWidth="1"/>
    <col min="14098" max="14101" width="9" style="587"/>
    <col min="14102" max="14102" width="7" style="587" customWidth="1"/>
    <col min="14103" max="14103" width="6.875" style="587" customWidth="1"/>
    <col min="14104" max="14105" width="9" style="587"/>
    <col min="14106" max="14106" width="2" style="587" customWidth="1"/>
    <col min="14107" max="14338" width="9" style="587"/>
    <col min="14339" max="14339" width="11.375" style="587" customWidth="1"/>
    <col min="14340" max="14340" width="9.375" style="587" customWidth="1"/>
    <col min="14341" max="14341" width="5.625" style="587" customWidth="1"/>
    <col min="14342" max="14342" width="6.125" style="587" customWidth="1"/>
    <col min="14343" max="14343" width="7.375" style="587" customWidth="1"/>
    <col min="14344" max="14348" width="9" style="587"/>
    <col min="14349" max="14349" width="7.25" style="587" customWidth="1"/>
    <col min="14350" max="14350" width="7" style="587" customWidth="1"/>
    <col min="14351" max="14351" width="10.375" style="587" customWidth="1"/>
    <col min="14352" max="14352" width="10.25" style="587" customWidth="1"/>
    <col min="14353" max="14353" width="8.25" style="587" customWidth="1"/>
    <col min="14354" max="14357" width="9" style="587"/>
    <col min="14358" max="14358" width="7" style="587" customWidth="1"/>
    <col min="14359" max="14359" width="6.875" style="587" customWidth="1"/>
    <col min="14360" max="14361" width="9" style="587"/>
    <col min="14362" max="14362" width="2" style="587" customWidth="1"/>
    <col min="14363" max="14594" width="9" style="587"/>
    <col min="14595" max="14595" width="11.375" style="587" customWidth="1"/>
    <col min="14596" max="14596" width="9.375" style="587" customWidth="1"/>
    <col min="14597" max="14597" width="5.625" style="587" customWidth="1"/>
    <col min="14598" max="14598" width="6.125" style="587" customWidth="1"/>
    <col min="14599" max="14599" width="7.375" style="587" customWidth="1"/>
    <col min="14600" max="14604" width="9" style="587"/>
    <col min="14605" max="14605" width="7.25" style="587" customWidth="1"/>
    <col min="14606" max="14606" width="7" style="587" customWidth="1"/>
    <col min="14607" max="14607" width="10.375" style="587" customWidth="1"/>
    <col min="14608" max="14608" width="10.25" style="587" customWidth="1"/>
    <col min="14609" max="14609" width="8.25" style="587" customWidth="1"/>
    <col min="14610" max="14613" width="9" style="587"/>
    <col min="14614" max="14614" width="7" style="587" customWidth="1"/>
    <col min="14615" max="14615" width="6.875" style="587" customWidth="1"/>
    <col min="14616" max="14617" width="9" style="587"/>
    <col min="14618" max="14618" width="2" style="587" customWidth="1"/>
    <col min="14619" max="14850" width="9" style="587"/>
    <col min="14851" max="14851" width="11.375" style="587" customWidth="1"/>
    <col min="14852" max="14852" width="9.375" style="587" customWidth="1"/>
    <col min="14853" max="14853" width="5.625" style="587" customWidth="1"/>
    <col min="14854" max="14854" width="6.125" style="587" customWidth="1"/>
    <col min="14855" max="14855" width="7.375" style="587" customWidth="1"/>
    <col min="14856" max="14860" width="9" style="587"/>
    <col min="14861" max="14861" width="7.25" style="587" customWidth="1"/>
    <col min="14862" max="14862" width="7" style="587" customWidth="1"/>
    <col min="14863" max="14863" width="10.375" style="587" customWidth="1"/>
    <col min="14864" max="14864" width="10.25" style="587" customWidth="1"/>
    <col min="14865" max="14865" width="8.25" style="587" customWidth="1"/>
    <col min="14866" max="14869" width="9" style="587"/>
    <col min="14870" max="14870" width="7" style="587" customWidth="1"/>
    <col min="14871" max="14871" width="6.875" style="587" customWidth="1"/>
    <col min="14872" max="14873" width="9" style="587"/>
    <col min="14874" max="14874" width="2" style="587" customWidth="1"/>
    <col min="14875" max="15106" width="9" style="587"/>
    <col min="15107" max="15107" width="11.375" style="587" customWidth="1"/>
    <col min="15108" max="15108" width="9.375" style="587" customWidth="1"/>
    <col min="15109" max="15109" width="5.625" style="587" customWidth="1"/>
    <col min="15110" max="15110" width="6.125" style="587" customWidth="1"/>
    <col min="15111" max="15111" width="7.375" style="587" customWidth="1"/>
    <col min="15112" max="15116" width="9" style="587"/>
    <col min="15117" max="15117" width="7.25" style="587" customWidth="1"/>
    <col min="15118" max="15118" width="7" style="587" customWidth="1"/>
    <col min="15119" max="15119" width="10.375" style="587" customWidth="1"/>
    <col min="15120" max="15120" width="10.25" style="587" customWidth="1"/>
    <col min="15121" max="15121" width="8.25" style="587" customWidth="1"/>
    <col min="15122" max="15125" width="9" style="587"/>
    <col min="15126" max="15126" width="7" style="587" customWidth="1"/>
    <col min="15127" max="15127" width="6.875" style="587" customWidth="1"/>
    <col min="15128" max="15129" width="9" style="587"/>
    <col min="15130" max="15130" width="2" style="587" customWidth="1"/>
    <col min="15131" max="15362" width="9" style="587"/>
    <col min="15363" max="15363" width="11.375" style="587" customWidth="1"/>
    <col min="15364" max="15364" width="9.375" style="587" customWidth="1"/>
    <col min="15365" max="15365" width="5.625" style="587" customWidth="1"/>
    <col min="15366" max="15366" width="6.125" style="587" customWidth="1"/>
    <col min="15367" max="15367" width="7.375" style="587" customWidth="1"/>
    <col min="15368" max="15372" width="9" style="587"/>
    <col min="15373" max="15373" width="7.25" style="587" customWidth="1"/>
    <col min="15374" max="15374" width="7" style="587" customWidth="1"/>
    <col min="15375" max="15375" width="10.375" style="587" customWidth="1"/>
    <col min="15376" max="15376" width="10.25" style="587" customWidth="1"/>
    <col min="15377" max="15377" width="8.25" style="587" customWidth="1"/>
    <col min="15378" max="15381" width="9" style="587"/>
    <col min="15382" max="15382" width="7" style="587" customWidth="1"/>
    <col min="15383" max="15383" width="6.875" style="587" customWidth="1"/>
    <col min="15384" max="15385" width="9" style="587"/>
    <col min="15386" max="15386" width="2" style="587" customWidth="1"/>
    <col min="15387" max="15618" width="9" style="587"/>
    <col min="15619" max="15619" width="11.375" style="587" customWidth="1"/>
    <col min="15620" max="15620" width="9.375" style="587" customWidth="1"/>
    <col min="15621" max="15621" width="5.625" style="587" customWidth="1"/>
    <col min="15622" max="15622" width="6.125" style="587" customWidth="1"/>
    <col min="15623" max="15623" width="7.375" style="587" customWidth="1"/>
    <col min="15624" max="15628" width="9" style="587"/>
    <col min="15629" max="15629" width="7.25" style="587" customWidth="1"/>
    <col min="15630" max="15630" width="7" style="587" customWidth="1"/>
    <col min="15631" max="15631" width="10.375" style="587" customWidth="1"/>
    <col min="15632" max="15632" width="10.25" style="587" customWidth="1"/>
    <col min="15633" max="15633" width="8.25" style="587" customWidth="1"/>
    <col min="15634" max="15637" width="9" style="587"/>
    <col min="15638" max="15638" width="7" style="587" customWidth="1"/>
    <col min="15639" max="15639" width="6.875" style="587" customWidth="1"/>
    <col min="15640" max="15641" width="9" style="587"/>
    <col min="15642" max="15642" width="2" style="587" customWidth="1"/>
    <col min="15643" max="15874" width="9" style="587"/>
    <col min="15875" max="15875" width="11.375" style="587" customWidth="1"/>
    <col min="15876" max="15876" width="9.375" style="587" customWidth="1"/>
    <col min="15877" max="15877" width="5.625" style="587" customWidth="1"/>
    <col min="15878" max="15878" width="6.125" style="587" customWidth="1"/>
    <col min="15879" max="15879" width="7.375" style="587" customWidth="1"/>
    <col min="15880" max="15884" width="9" style="587"/>
    <col min="15885" max="15885" width="7.25" style="587" customWidth="1"/>
    <col min="15886" max="15886" width="7" style="587" customWidth="1"/>
    <col min="15887" max="15887" width="10.375" style="587" customWidth="1"/>
    <col min="15888" max="15888" width="10.25" style="587" customWidth="1"/>
    <col min="15889" max="15889" width="8.25" style="587" customWidth="1"/>
    <col min="15890" max="15893" width="9" style="587"/>
    <col min="15894" max="15894" width="7" style="587" customWidth="1"/>
    <col min="15895" max="15895" width="6.875" style="587" customWidth="1"/>
    <col min="15896" max="15897" width="9" style="587"/>
    <col min="15898" max="15898" width="2" style="587" customWidth="1"/>
    <col min="15899" max="16130" width="9" style="587"/>
    <col min="16131" max="16131" width="11.375" style="587" customWidth="1"/>
    <col min="16132" max="16132" width="9.375" style="587" customWidth="1"/>
    <col min="16133" max="16133" width="5.625" style="587" customWidth="1"/>
    <col min="16134" max="16134" width="6.125" style="587" customWidth="1"/>
    <col min="16135" max="16135" width="7.375" style="587" customWidth="1"/>
    <col min="16136" max="16140" width="9" style="587"/>
    <col min="16141" max="16141" width="7.25" style="587" customWidth="1"/>
    <col min="16142" max="16142" width="7" style="587" customWidth="1"/>
    <col min="16143" max="16143" width="10.375" style="587" customWidth="1"/>
    <col min="16144" max="16144" width="10.25" style="587" customWidth="1"/>
    <col min="16145" max="16145" width="8.25" style="587" customWidth="1"/>
    <col min="16146" max="16149" width="9" style="587"/>
    <col min="16150" max="16150" width="7" style="587" customWidth="1"/>
    <col min="16151" max="16151" width="6.875" style="587" customWidth="1"/>
    <col min="16152" max="16153" width="9" style="587"/>
    <col min="16154" max="16154" width="2" style="587" customWidth="1"/>
    <col min="16155" max="16384" width="9" style="587"/>
  </cols>
  <sheetData>
    <row r="1" spans="1:36" ht="19.5">
      <c r="A1" s="2391" t="s">
        <v>1173</v>
      </c>
      <c r="B1" s="2391"/>
      <c r="C1" s="584"/>
      <c r="D1" s="585"/>
      <c r="E1" s="585"/>
      <c r="F1" s="585"/>
      <c r="G1" s="585"/>
      <c r="H1" s="585"/>
      <c r="I1" s="585"/>
      <c r="J1" s="585"/>
      <c r="K1" s="585"/>
      <c r="L1" s="585"/>
      <c r="M1" s="585"/>
      <c r="N1" s="585"/>
      <c r="O1" s="585"/>
      <c r="P1" s="585"/>
      <c r="Q1" s="585"/>
      <c r="R1" s="585"/>
      <c r="S1" s="585"/>
      <c r="T1" s="585"/>
      <c r="U1" s="585"/>
      <c r="V1" s="2392" t="s">
        <v>921</v>
      </c>
      <c r="W1" s="2392"/>
      <c r="X1" s="2393" t="s">
        <v>1210</v>
      </c>
      <c r="Y1" s="2394"/>
      <c r="Z1" s="2395"/>
      <c r="AA1" s="586"/>
      <c r="AB1" s="586"/>
      <c r="AC1" s="586"/>
      <c r="AD1" s="586"/>
      <c r="AE1" s="586"/>
      <c r="AF1" s="586"/>
      <c r="AG1" s="586"/>
      <c r="AH1" s="586"/>
      <c r="AI1" s="586"/>
      <c r="AJ1" s="586"/>
    </row>
    <row r="2" spans="1:36" ht="7.5" customHeight="1">
      <c r="A2" s="2391"/>
      <c r="B2" s="2391"/>
      <c r="C2" s="584"/>
      <c r="D2" s="585"/>
      <c r="E2" s="585"/>
      <c r="F2" s="585"/>
      <c r="G2" s="585"/>
      <c r="H2" s="585"/>
      <c r="I2" s="585"/>
      <c r="J2" s="585"/>
      <c r="K2" s="585"/>
      <c r="L2" s="585"/>
      <c r="M2" s="585"/>
      <c r="N2" s="585"/>
      <c r="O2" s="585"/>
      <c r="P2" s="585"/>
      <c r="Q2" s="585"/>
      <c r="R2" s="585"/>
      <c r="S2" s="585"/>
      <c r="T2" s="585"/>
      <c r="U2" s="585"/>
      <c r="V2" s="2392"/>
      <c r="W2" s="2392"/>
      <c r="X2" s="2396"/>
      <c r="Y2" s="2397"/>
      <c r="Z2" s="2398"/>
      <c r="AA2" s="586"/>
      <c r="AB2" s="586"/>
      <c r="AC2" s="586"/>
      <c r="AD2" s="586"/>
      <c r="AE2" s="586"/>
      <c r="AF2" s="586"/>
      <c r="AG2" s="586"/>
      <c r="AH2" s="586"/>
      <c r="AI2" s="586"/>
      <c r="AJ2" s="586"/>
    </row>
    <row r="3" spans="1:36" ht="23.25" customHeight="1">
      <c r="A3" s="588" t="s">
        <v>1211</v>
      </c>
      <c r="B3" s="588"/>
      <c r="C3" s="589" t="s">
        <v>1212</v>
      </c>
      <c r="D3" s="590"/>
      <c r="E3" s="590"/>
      <c r="F3" s="590"/>
      <c r="G3" s="590"/>
      <c r="H3" s="590"/>
      <c r="I3" s="590"/>
      <c r="J3" s="590"/>
      <c r="K3" s="590"/>
      <c r="L3" s="590"/>
      <c r="M3" s="590"/>
      <c r="N3" s="590"/>
      <c r="O3" s="590"/>
      <c r="P3" s="590"/>
      <c r="Q3" s="590"/>
      <c r="R3" s="590"/>
      <c r="S3" s="590"/>
      <c r="T3" s="590"/>
      <c r="U3" s="590"/>
      <c r="V3" s="2392" t="s">
        <v>964</v>
      </c>
      <c r="W3" s="2392"/>
      <c r="X3" s="2399" t="s">
        <v>1213</v>
      </c>
      <c r="Y3" s="2399"/>
      <c r="Z3" s="2399"/>
      <c r="AA3" s="586"/>
      <c r="AB3" s="586"/>
      <c r="AC3" s="586"/>
      <c r="AD3" s="586"/>
      <c r="AE3" s="586"/>
      <c r="AF3" s="586"/>
      <c r="AG3" s="586"/>
      <c r="AH3" s="586"/>
      <c r="AI3" s="586"/>
      <c r="AJ3" s="586"/>
    </row>
    <row r="4" spans="1:36">
      <c r="A4" s="551"/>
      <c r="B4" s="551"/>
      <c r="C4" s="552"/>
      <c r="D4" s="553"/>
      <c r="E4" s="547"/>
      <c r="F4" s="547"/>
      <c r="G4" s="553"/>
      <c r="H4" s="547"/>
      <c r="I4" s="547"/>
      <c r="J4" s="547"/>
      <c r="K4" s="547"/>
      <c r="L4" s="547"/>
      <c r="M4" s="547"/>
      <c r="N4" s="547"/>
      <c r="O4" s="547"/>
      <c r="P4" s="547"/>
      <c r="Q4" s="547"/>
      <c r="R4" s="547"/>
      <c r="S4" s="547"/>
      <c r="T4" s="547"/>
      <c r="U4" s="547"/>
      <c r="V4" s="547"/>
      <c r="W4" s="547"/>
      <c r="X4" s="547"/>
      <c r="Y4" s="547"/>
      <c r="Z4" s="547"/>
      <c r="AA4" s="23" t="s">
        <v>105</v>
      </c>
      <c r="AB4" s="586"/>
      <c r="AC4" s="586"/>
      <c r="AD4" s="586"/>
      <c r="AE4" s="586"/>
      <c r="AF4" s="586"/>
      <c r="AG4" s="586"/>
      <c r="AH4" s="586"/>
      <c r="AI4" s="586"/>
      <c r="AJ4" s="586"/>
    </row>
    <row r="5" spans="1:36" ht="38.25">
      <c r="A5" s="2389" t="s">
        <v>1214</v>
      </c>
      <c r="B5" s="2390"/>
      <c r="C5" s="2390"/>
      <c r="D5" s="2390"/>
      <c r="E5" s="2390"/>
      <c r="F5" s="2390"/>
      <c r="G5" s="2390"/>
      <c r="H5" s="2390"/>
      <c r="I5" s="2390"/>
      <c r="J5" s="2390"/>
      <c r="K5" s="2390"/>
      <c r="L5" s="2390"/>
      <c r="M5" s="2390"/>
      <c r="N5" s="2390"/>
      <c r="O5" s="2390"/>
      <c r="P5" s="2390"/>
      <c r="Q5" s="2390"/>
      <c r="R5" s="2390"/>
      <c r="S5" s="2390"/>
      <c r="T5" s="2390"/>
      <c r="U5" s="2390"/>
      <c r="V5" s="2390"/>
      <c r="W5" s="2390"/>
      <c r="X5" s="2390"/>
      <c r="Y5" s="2390"/>
      <c r="Z5" s="2390"/>
      <c r="AA5" s="586"/>
      <c r="AB5" s="586"/>
      <c r="AC5" s="586"/>
      <c r="AD5" s="586"/>
      <c r="AE5" s="586"/>
      <c r="AF5" s="586"/>
      <c r="AG5" s="586"/>
      <c r="AH5" s="586"/>
      <c r="AI5" s="586"/>
      <c r="AJ5" s="586"/>
    </row>
    <row r="6" spans="1:36" ht="21">
      <c r="A6" s="554"/>
      <c r="B6" s="555"/>
      <c r="C6" s="555"/>
      <c r="D6" s="555"/>
      <c r="E6" s="555"/>
      <c r="F6" s="555"/>
      <c r="G6" s="555"/>
      <c r="H6" s="555"/>
      <c r="I6" s="555"/>
      <c r="J6" s="555"/>
      <c r="K6" s="555"/>
      <c r="L6" s="555"/>
      <c r="M6" s="555"/>
      <c r="N6" s="555"/>
      <c r="O6" s="555"/>
      <c r="P6" s="555"/>
      <c r="Q6" s="555"/>
      <c r="R6" s="555"/>
      <c r="S6" s="555"/>
      <c r="T6" s="555"/>
      <c r="U6" s="555"/>
      <c r="V6" s="555"/>
      <c r="W6" s="547"/>
      <c r="X6" s="547"/>
      <c r="Y6" s="547"/>
      <c r="Z6" s="586"/>
      <c r="AA6" s="586"/>
      <c r="AB6" s="586"/>
      <c r="AC6" s="586"/>
      <c r="AD6" s="586"/>
      <c r="AE6" s="586"/>
      <c r="AF6" s="586"/>
      <c r="AG6" s="586"/>
      <c r="AH6" s="586"/>
      <c r="AI6" s="586"/>
    </row>
    <row r="7" spans="1:36" ht="25.5" customHeight="1">
      <c r="A7" s="2378" t="s">
        <v>1269</v>
      </c>
      <c r="B7" s="2378"/>
      <c r="C7" s="2378"/>
      <c r="D7" s="2378"/>
      <c r="E7" s="2378"/>
      <c r="F7" s="2378"/>
      <c r="G7" s="2378"/>
      <c r="H7" s="2378"/>
      <c r="I7" s="2378"/>
      <c r="J7" s="2378"/>
      <c r="K7" s="2378"/>
      <c r="L7" s="2378"/>
      <c r="M7" s="2378"/>
      <c r="N7" s="2378"/>
      <c r="O7" s="2378"/>
      <c r="P7" s="2378"/>
      <c r="Q7" s="2378"/>
      <c r="R7" s="2378"/>
      <c r="S7" s="2378"/>
      <c r="T7" s="2378"/>
      <c r="U7" s="2378"/>
      <c r="V7" s="2378"/>
      <c r="W7" s="2378"/>
      <c r="X7" s="2379" t="s">
        <v>1215</v>
      </c>
      <c r="Y7" s="2379"/>
      <c r="Z7" s="2379"/>
      <c r="AA7" s="586"/>
      <c r="AB7" s="586"/>
      <c r="AC7" s="586"/>
      <c r="AD7" s="586"/>
      <c r="AE7" s="586"/>
      <c r="AF7" s="586"/>
      <c r="AG7" s="586"/>
      <c r="AH7" s="586"/>
      <c r="AI7" s="586"/>
      <c r="AJ7" s="586"/>
    </row>
    <row r="8" spans="1:36" ht="31.5" customHeight="1">
      <c r="A8" s="2380" t="s">
        <v>1182</v>
      </c>
      <c r="B8" s="2381" t="s">
        <v>1216</v>
      </c>
      <c r="C8" s="2382" t="s">
        <v>1217</v>
      </c>
      <c r="D8" s="2382"/>
      <c r="E8" s="2383" t="s">
        <v>1218</v>
      </c>
      <c r="F8" s="2383"/>
      <c r="G8" s="2383"/>
      <c r="H8" s="2383"/>
      <c r="I8" s="2384" t="s">
        <v>1219</v>
      </c>
      <c r="J8" s="2385"/>
      <c r="K8" s="2385"/>
      <c r="L8" s="2385"/>
      <c r="M8" s="2385"/>
      <c r="N8" s="2386"/>
      <c r="O8" s="2383" t="s">
        <v>1220</v>
      </c>
      <c r="P8" s="2383"/>
      <c r="Q8" s="2383"/>
      <c r="R8" s="2383"/>
      <c r="S8" s="2387" t="s">
        <v>1221</v>
      </c>
      <c r="T8" s="2388"/>
      <c r="U8" s="2383" t="s">
        <v>1222</v>
      </c>
      <c r="V8" s="2383"/>
      <c r="W8" s="2383"/>
      <c r="X8" s="2383"/>
      <c r="Y8" s="2377" t="s">
        <v>182</v>
      </c>
      <c r="Z8" s="586"/>
      <c r="AA8" s="586"/>
      <c r="AB8" s="586"/>
      <c r="AC8" s="586"/>
      <c r="AD8" s="586"/>
      <c r="AE8" s="586"/>
      <c r="AF8" s="586"/>
      <c r="AG8" s="586"/>
      <c r="AH8" s="586"/>
      <c r="AI8" s="586"/>
    </row>
    <row r="9" spans="1:36" ht="66">
      <c r="A9" s="2380"/>
      <c r="B9" s="2381"/>
      <c r="C9" s="591" t="s">
        <v>1223</v>
      </c>
      <c r="D9" s="591" t="s">
        <v>1224</v>
      </c>
      <c r="E9" s="591" t="s">
        <v>1225</v>
      </c>
      <c r="F9" s="591" t="s">
        <v>1226</v>
      </c>
      <c r="G9" s="591" t="s">
        <v>1227</v>
      </c>
      <c r="H9" s="591" t="s">
        <v>1228</v>
      </c>
      <c r="I9" s="591" t="s">
        <v>1229</v>
      </c>
      <c r="J9" s="591" t="s">
        <v>1230</v>
      </c>
      <c r="K9" s="591" t="s">
        <v>1231</v>
      </c>
      <c r="L9" s="591" t="s">
        <v>1232</v>
      </c>
      <c r="M9" s="591" t="s">
        <v>1233</v>
      </c>
      <c r="N9" s="591" t="s">
        <v>1234</v>
      </c>
      <c r="O9" s="592" t="s">
        <v>1235</v>
      </c>
      <c r="P9" s="592" t="s">
        <v>1236</v>
      </c>
      <c r="Q9" s="592" t="s">
        <v>1237</v>
      </c>
      <c r="R9" s="592" t="s">
        <v>1238</v>
      </c>
      <c r="S9" s="592" t="s">
        <v>1239</v>
      </c>
      <c r="T9" s="592" t="s">
        <v>1240</v>
      </c>
      <c r="U9" s="592" t="s">
        <v>1241</v>
      </c>
      <c r="V9" s="592" t="s">
        <v>1242</v>
      </c>
      <c r="W9" s="592" t="s">
        <v>1243</v>
      </c>
      <c r="X9" s="593" t="s">
        <v>1244</v>
      </c>
      <c r="Y9" s="2377"/>
      <c r="Z9" s="586"/>
      <c r="AA9" s="586"/>
      <c r="AB9" s="586"/>
      <c r="AC9" s="586"/>
      <c r="AD9" s="586"/>
      <c r="AE9" s="586"/>
      <c r="AF9" s="586"/>
      <c r="AG9" s="586"/>
      <c r="AH9" s="586"/>
      <c r="AI9" s="586"/>
    </row>
    <row r="10" spans="1:36" ht="36" customHeight="1">
      <c r="A10" s="594" t="s">
        <v>974</v>
      </c>
      <c r="B10" s="595">
        <v>8</v>
      </c>
      <c r="C10" s="568">
        <v>5</v>
      </c>
      <c r="D10" s="568">
        <v>3</v>
      </c>
      <c r="E10" s="568">
        <v>0</v>
      </c>
      <c r="F10" s="568">
        <v>0</v>
      </c>
      <c r="G10" s="568">
        <v>3</v>
      </c>
      <c r="H10" s="568">
        <v>5</v>
      </c>
      <c r="I10" s="568">
        <v>0</v>
      </c>
      <c r="J10" s="568">
        <v>4</v>
      </c>
      <c r="K10" s="568">
        <v>2</v>
      </c>
      <c r="L10" s="568">
        <v>2</v>
      </c>
      <c r="M10" s="568">
        <v>0</v>
      </c>
      <c r="N10" s="568">
        <v>0</v>
      </c>
      <c r="O10" s="568">
        <v>4</v>
      </c>
      <c r="P10" s="568">
        <v>0</v>
      </c>
      <c r="Q10" s="568">
        <v>0</v>
      </c>
      <c r="R10" s="568">
        <v>4</v>
      </c>
      <c r="S10" s="568">
        <v>3</v>
      </c>
      <c r="T10" s="568">
        <v>5</v>
      </c>
      <c r="U10" s="568">
        <v>2</v>
      </c>
      <c r="V10" s="568">
        <v>4</v>
      </c>
      <c r="W10" s="568">
        <v>1</v>
      </c>
      <c r="X10" s="568">
        <v>1</v>
      </c>
      <c r="Y10" s="570"/>
      <c r="Z10" s="586"/>
      <c r="AA10" s="586"/>
      <c r="AB10" s="586"/>
      <c r="AC10" s="586"/>
      <c r="AD10" s="586"/>
      <c r="AE10" s="586"/>
      <c r="AF10" s="586"/>
      <c r="AG10" s="586"/>
      <c r="AH10" s="586"/>
      <c r="AI10" s="586"/>
    </row>
    <row r="11" spans="1:36" ht="36" customHeight="1">
      <c r="A11" s="567"/>
      <c r="B11" s="568"/>
      <c r="C11" s="568"/>
      <c r="D11" s="568"/>
      <c r="E11" s="568"/>
      <c r="F11" s="568"/>
      <c r="G11" s="568"/>
      <c r="H11" s="568"/>
      <c r="I11" s="568"/>
      <c r="J11" s="568"/>
      <c r="K11" s="568"/>
      <c r="L11" s="568"/>
      <c r="M11" s="568"/>
      <c r="N11" s="568"/>
      <c r="O11" s="568"/>
      <c r="P11" s="568"/>
      <c r="Q11" s="568"/>
      <c r="R11" s="568"/>
      <c r="S11" s="568"/>
      <c r="T11" s="568"/>
      <c r="U11" s="568"/>
      <c r="V11" s="568"/>
      <c r="W11" s="568"/>
      <c r="X11" s="568"/>
      <c r="Y11" s="570"/>
      <c r="Z11" s="586"/>
      <c r="AA11" s="586"/>
      <c r="AB11" s="586"/>
      <c r="AC11" s="586"/>
      <c r="AD11" s="586"/>
      <c r="AE11" s="586"/>
      <c r="AF11" s="586"/>
      <c r="AG11" s="586"/>
      <c r="AH11" s="586"/>
      <c r="AI11" s="586"/>
    </row>
    <row r="12" spans="1:36" ht="36" customHeight="1">
      <c r="A12" s="567"/>
      <c r="B12" s="568"/>
      <c r="C12" s="568"/>
      <c r="D12" s="568"/>
      <c r="E12" s="568"/>
      <c r="F12" s="568"/>
      <c r="G12" s="568"/>
      <c r="H12" s="568"/>
      <c r="I12" s="568"/>
      <c r="J12" s="568"/>
      <c r="K12" s="568"/>
      <c r="L12" s="568"/>
      <c r="M12" s="568"/>
      <c r="N12" s="568"/>
      <c r="O12" s="568"/>
      <c r="P12" s="568"/>
      <c r="Q12" s="568"/>
      <c r="R12" s="568"/>
      <c r="S12" s="568"/>
      <c r="T12" s="568"/>
      <c r="U12" s="568"/>
      <c r="V12" s="568"/>
      <c r="W12" s="568"/>
      <c r="X12" s="568"/>
      <c r="Y12" s="570"/>
      <c r="Z12" s="586"/>
      <c r="AA12" s="586"/>
      <c r="AB12" s="586"/>
      <c r="AC12" s="586"/>
      <c r="AD12" s="586"/>
      <c r="AE12" s="586"/>
      <c r="AF12" s="586"/>
      <c r="AG12" s="586"/>
      <c r="AH12" s="586"/>
      <c r="AI12" s="586"/>
    </row>
    <row r="13" spans="1:36" ht="36" customHeight="1">
      <c r="A13" s="567"/>
      <c r="B13" s="568"/>
      <c r="C13" s="568"/>
      <c r="D13" s="568"/>
      <c r="E13" s="568"/>
      <c r="F13" s="568"/>
      <c r="G13" s="568"/>
      <c r="H13" s="568"/>
      <c r="I13" s="568"/>
      <c r="J13" s="568"/>
      <c r="K13" s="568"/>
      <c r="L13" s="568"/>
      <c r="M13" s="568"/>
      <c r="N13" s="568"/>
      <c r="O13" s="568"/>
      <c r="P13" s="568"/>
      <c r="Q13" s="568"/>
      <c r="R13" s="568"/>
      <c r="S13" s="568"/>
      <c r="T13" s="568"/>
      <c r="U13" s="568"/>
      <c r="V13" s="568"/>
      <c r="W13" s="568"/>
      <c r="X13" s="568"/>
      <c r="Y13" s="570"/>
      <c r="Z13" s="586"/>
      <c r="AA13" s="586"/>
      <c r="AB13" s="586"/>
      <c r="AC13" s="586"/>
      <c r="AD13" s="586"/>
      <c r="AE13" s="586"/>
      <c r="AF13" s="586"/>
      <c r="AG13" s="586"/>
      <c r="AH13" s="586"/>
      <c r="AI13" s="586"/>
    </row>
    <row r="14" spans="1:36" ht="36" customHeight="1">
      <c r="A14" s="567"/>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70"/>
      <c r="Z14" s="586"/>
      <c r="AA14" s="586"/>
      <c r="AB14" s="586"/>
      <c r="AC14" s="586"/>
      <c r="AD14" s="586"/>
      <c r="AE14" s="586"/>
      <c r="AF14" s="586"/>
      <c r="AG14" s="586"/>
      <c r="AH14" s="586"/>
      <c r="AI14" s="586"/>
    </row>
    <row r="15" spans="1:36" ht="36" customHeight="1">
      <c r="A15" s="567"/>
      <c r="B15" s="568"/>
      <c r="C15" s="568"/>
      <c r="D15" s="568"/>
      <c r="E15" s="568"/>
      <c r="F15" s="568"/>
      <c r="G15" s="568"/>
      <c r="H15" s="568"/>
      <c r="I15" s="568"/>
      <c r="J15" s="568"/>
      <c r="K15" s="568"/>
      <c r="L15" s="568"/>
      <c r="M15" s="568"/>
      <c r="N15" s="568"/>
      <c r="O15" s="568"/>
      <c r="P15" s="568"/>
      <c r="Q15" s="568"/>
      <c r="R15" s="568"/>
      <c r="S15" s="568"/>
      <c r="T15" s="568"/>
      <c r="U15" s="568"/>
      <c r="V15" s="568"/>
      <c r="W15" s="568"/>
      <c r="X15" s="568"/>
      <c r="Y15" s="570"/>
      <c r="Z15" s="586"/>
      <c r="AA15" s="586"/>
      <c r="AB15" s="586"/>
      <c r="AC15" s="586"/>
      <c r="AD15" s="586"/>
      <c r="AE15" s="586"/>
      <c r="AF15" s="586"/>
      <c r="AG15" s="586"/>
      <c r="AH15" s="586"/>
      <c r="AI15" s="586"/>
    </row>
    <row r="16" spans="1:36" ht="36" customHeight="1">
      <c r="A16" s="567"/>
      <c r="B16" s="568"/>
      <c r="C16" s="568"/>
      <c r="D16" s="568"/>
      <c r="E16" s="568"/>
      <c r="F16" s="568"/>
      <c r="G16" s="568"/>
      <c r="H16" s="568"/>
      <c r="I16" s="568"/>
      <c r="J16" s="568"/>
      <c r="K16" s="568"/>
      <c r="L16" s="568"/>
      <c r="M16" s="568"/>
      <c r="N16" s="568"/>
      <c r="O16" s="568"/>
      <c r="P16" s="568"/>
      <c r="Q16" s="568"/>
      <c r="R16" s="568"/>
      <c r="S16" s="568"/>
      <c r="T16" s="568"/>
      <c r="U16" s="568"/>
      <c r="V16" s="568"/>
      <c r="W16" s="568"/>
      <c r="X16" s="568"/>
      <c r="Y16" s="570"/>
      <c r="Z16" s="547"/>
      <c r="AA16" s="547"/>
      <c r="AB16" s="547"/>
      <c r="AC16" s="547"/>
      <c r="AD16" s="547"/>
      <c r="AE16" s="547"/>
      <c r="AF16" s="547"/>
      <c r="AG16" s="547"/>
      <c r="AH16" s="547"/>
      <c r="AI16" s="547"/>
    </row>
    <row r="17" spans="1:36" ht="36" customHeight="1">
      <c r="A17" s="567"/>
      <c r="B17" s="568"/>
      <c r="C17" s="568"/>
      <c r="D17" s="568"/>
      <c r="E17" s="568"/>
      <c r="F17" s="568"/>
      <c r="G17" s="568"/>
      <c r="H17" s="568"/>
      <c r="I17" s="568"/>
      <c r="J17" s="568"/>
      <c r="K17" s="568"/>
      <c r="L17" s="568"/>
      <c r="M17" s="568"/>
      <c r="N17" s="568"/>
      <c r="O17" s="568"/>
      <c r="P17" s="568"/>
      <c r="Q17" s="568"/>
      <c r="R17" s="568"/>
      <c r="S17" s="568"/>
      <c r="T17" s="568"/>
      <c r="U17" s="568"/>
      <c r="V17" s="568"/>
      <c r="W17" s="568"/>
      <c r="X17" s="568"/>
      <c r="Y17" s="570"/>
      <c r="Z17" s="547"/>
      <c r="AA17" s="547"/>
      <c r="AB17" s="547"/>
      <c r="AC17" s="547"/>
      <c r="AD17" s="547"/>
      <c r="AE17" s="547"/>
      <c r="AF17" s="547"/>
      <c r="AG17" s="547"/>
      <c r="AH17" s="547"/>
      <c r="AI17" s="547"/>
    </row>
    <row r="18" spans="1:36">
      <c r="A18" s="574"/>
      <c r="B18" s="548"/>
      <c r="C18" s="548"/>
      <c r="D18" s="547"/>
      <c r="E18" s="575"/>
      <c r="F18" s="575"/>
      <c r="G18" s="547"/>
      <c r="H18" s="575"/>
      <c r="I18" s="575"/>
      <c r="J18" s="575"/>
      <c r="K18" s="575"/>
      <c r="L18" s="547"/>
      <c r="M18" s="548"/>
      <c r="N18" s="548"/>
      <c r="O18" s="576"/>
      <c r="P18" s="577"/>
      <c r="Q18" s="578"/>
      <c r="R18" s="575"/>
      <c r="S18" s="547"/>
      <c r="T18" s="548"/>
      <c r="U18" s="575"/>
      <c r="V18" s="575"/>
      <c r="W18" s="548"/>
      <c r="X18" s="576"/>
      <c r="Y18" s="547"/>
      <c r="Z18" s="575"/>
      <c r="AA18" s="547"/>
      <c r="AB18" s="547"/>
      <c r="AC18" s="547"/>
      <c r="AD18" s="547"/>
      <c r="AE18" s="547"/>
      <c r="AF18" s="547"/>
      <c r="AG18" s="547"/>
      <c r="AH18" s="547"/>
      <c r="AI18" s="547"/>
      <c r="AJ18" s="547"/>
    </row>
    <row r="19" spans="1:36" ht="19.5">
      <c r="A19" s="596" t="s">
        <v>1203</v>
      </c>
      <c r="B19" s="584"/>
      <c r="C19" s="584"/>
      <c r="D19" s="585"/>
      <c r="E19" s="585"/>
      <c r="F19" s="584"/>
      <c r="G19" s="596" t="s">
        <v>1204</v>
      </c>
      <c r="H19" s="585"/>
      <c r="I19" s="585"/>
      <c r="J19" s="585"/>
      <c r="K19" s="585"/>
      <c r="L19" s="584"/>
      <c r="M19" s="585"/>
      <c r="N19" s="585"/>
      <c r="O19" s="584" t="s">
        <v>1045</v>
      </c>
      <c r="P19" s="585"/>
      <c r="Q19" s="584"/>
      <c r="R19" s="597"/>
      <c r="S19" s="584"/>
      <c r="T19" s="597" t="s">
        <v>1205</v>
      </c>
      <c r="U19" s="597"/>
      <c r="V19" s="584"/>
      <c r="W19" s="584"/>
      <c r="X19" s="584"/>
      <c r="Y19" s="584"/>
      <c r="Z19" s="585"/>
      <c r="AA19" s="585"/>
      <c r="AB19" s="547"/>
      <c r="AC19" s="547"/>
      <c r="AD19" s="547"/>
      <c r="AE19" s="547"/>
      <c r="AF19" s="547"/>
      <c r="AG19" s="547"/>
      <c r="AH19" s="547"/>
      <c r="AI19" s="547"/>
      <c r="AJ19" s="547"/>
    </row>
    <row r="20" spans="1:36" ht="29.25" customHeight="1">
      <c r="A20" s="585"/>
      <c r="B20" s="585"/>
      <c r="C20" s="585"/>
      <c r="D20" s="585"/>
      <c r="E20" s="585"/>
      <c r="F20" s="584"/>
      <c r="G20" s="585"/>
      <c r="H20" s="585"/>
      <c r="I20" s="585"/>
      <c r="J20" s="585"/>
      <c r="K20" s="585"/>
      <c r="L20" s="584"/>
      <c r="M20" s="597"/>
      <c r="N20" s="585"/>
      <c r="O20" s="584" t="s">
        <v>1046</v>
      </c>
      <c r="P20" s="584"/>
      <c r="Q20" s="584"/>
      <c r="R20" s="584"/>
      <c r="S20" s="584"/>
      <c r="T20" s="584"/>
      <c r="U20" s="584"/>
      <c r="V20" s="584"/>
      <c r="W20" s="584"/>
      <c r="X20" s="584"/>
      <c r="Y20" s="584"/>
      <c r="Z20" s="584"/>
      <c r="AA20" s="584"/>
      <c r="AB20" s="548"/>
      <c r="AC20" s="548"/>
      <c r="AD20" s="548"/>
      <c r="AE20" s="548"/>
      <c r="AF20" s="579"/>
      <c r="AG20" s="548"/>
      <c r="AH20" s="548"/>
      <c r="AI20" s="548"/>
      <c r="AJ20" s="548"/>
    </row>
    <row r="21" spans="1:36" ht="19.5">
      <c r="A21" s="585"/>
      <c r="B21" s="585"/>
      <c r="C21" s="585"/>
      <c r="D21" s="585"/>
      <c r="E21" s="585"/>
      <c r="F21" s="584"/>
      <c r="G21" s="585"/>
      <c r="H21" s="585"/>
      <c r="I21" s="585"/>
      <c r="J21" s="585"/>
      <c r="K21" s="585"/>
      <c r="L21" s="584"/>
      <c r="M21" s="597"/>
      <c r="N21" s="585"/>
      <c r="O21" s="584"/>
      <c r="P21" s="584"/>
      <c r="Q21" s="584"/>
      <c r="R21" s="584"/>
      <c r="S21" s="584"/>
      <c r="T21" s="584"/>
      <c r="U21" s="584"/>
      <c r="V21" s="584"/>
      <c r="W21" s="584"/>
      <c r="X21" s="584"/>
      <c r="Y21" s="584"/>
      <c r="Z21" s="584"/>
      <c r="AA21" s="584"/>
      <c r="AB21" s="548"/>
      <c r="AC21" s="548"/>
      <c r="AD21" s="548"/>
      <c r="AE21" s="548"/>
      <c r="AF21" s="579"/>
      <c r="AG21" s="548"/>
      <c r="AH21" s="548"/>
      <c r="AI21" s="548"/>
      <c r="AJ21" s="548"/>
    </row>
    <row r="22" spans="1:36" ht="19.5">
      <c r="A22" s="598" t="s">
        <v>1245</v>
      </c>
      <c r="B22" s="584"/>
      <c r="C22" s="584"/>
      <c r="D22" s="584"/>
      <c r="E22" s="584"/>
      <c r="F22" s="584"/>
      <c r="G22" s="584"/>
      <c r="H22" s="584"/>
      <c r="I22" s="584"/>
      <c r="J22" s="584"/>
      <c r="K22" s="584"/>
      <c r="L22" s="584"/>
      <c r="M22" s="584"/>
      <c r="N22" s="584"/>
      <c r="O22" s="584"/>
      <c r="P22" s="584"/>
      <c r="Q22" s="585"/>
      <c r="R22" s="585"/>
      <c r="S22" s="585"/>
      <c r="T22" s="585"/>
      <c r="U22" s="585"/>
      <c r="V22" s="585"/>
      <c r="W22" s="585"/>
      <c r="X22" s="585"/>
      <c r="Y22" s="585"/>
      <c r="Z22" s="585"/>
      <c r="AA22" s="585"/>
      <c r="AB22" s="547"/>
      <c r="AC22" s="547"/>
      <c r="AD22" s="547"/>
      <c r="AE22" s="547"/>
      <c r="AF22" s="547"/>
      <c r="AG22" s="547"/>
      <c r="AH22" s="547"/>
      <c r="AI22" s="547"/>
      <c r="AJ22" s="547"/>
    </row>
    <row r="23" spans="1:36" ht="19.5">
      <c r="A23" s="598" t="s">
        <v>1207</v>
      </c>
      <c r="B23" s="584"/>
      <c r="C23" s="584"/>
      <c r="D23" s="584"/>
      <c r="E23" s="584"/>
      <c r="F23" s="584"/>
      <c r="G23" s="584"/>
      <c r="H23" s="584"/>
      <c r="I23" s="584"/>
      <c r="J23" s="584"/>
      <c r="K23" s="584"/>
      <c r="L23" s="584"/>
      <c r="M23" s="584"/>
      <c r="N23" s="584"/>
      <c r="O23" s="584"/>
      <c r="P23" s="584"/>
      <c r="Q23" s="585"/>
      <c r="R23" s="585"/>
      <c r="S23" s="585"/>
      <c r="T23" s="585"/>
      <c r="U23" s="585" t="s">
        <v>1246</v>
      </c>
      <c r="V23" s="585"/>
      <c r="W23" s="585"/>
      <c r="X23" s="585"/>
      <c r="Y23" s="585"/>
      <c r="Z23" s="585"/>
      <c r="AA23" s="585"/>
      <c r="AB23" s="547"/>
      <c r="AC23" s="547"/>
      <c r="AD23" s="547"/>
      <c r="AE23" s="547"/>
      <c r="AF23" s="547"/>
      <c r="AG23" s="547"/>
      <c r="AH23" s="547"/>
      <c r="AI23" s="547"/>
      <c r="AJ23" s="547"/>
    </row>
    <row r="24" spans="1:36">
      <c r="A24" s="553"/>
      <c r="B24" s="547"/>
      <c r="C24" s="547"/>
      <c r="D24" s="547"/>
      <c r="E24" s="547"/>
      <c r="F24" s="547"/>
      <c r="G24" s="547"/>
      <c r="H24" s="547"/>
      <c r="I24" s="547"/>
      <c r="J24" s="547"/>
      <c r="K24" s="547"/>
      <c r="L24" s="547"/>
      <c r="M24" s="547"/>
      <c r="N24" s="547"/>
      <c r="O24" s="547"/>
      <c r="P24" s="547"/>
      <c r="Q24" s="547"/>
      <c r="R24" s="547"/>
      <c r="S24" s="547"/>
      <c r="T24" s="547"/>
      <c r="U24" s="547"/>
      <c r="V24" s="547"/>
      <c r="W24" s="547"/>
      <c r="X24" s="547"/>
      <c r="Y24" s="547"/>
      <c r="Z24" s="547"/>
      <c r="AA24" s="547"/>
      <c r="AB24" s="547"/>
      <c r="AC24" s="547"/>
      <c r="AD24" s="547"/>
      <c r="AE24" s="547"/>
      <c r="AF24" s="547"/>
      <c r="AG24" s="547"/>
      <c r="AH24" s="547"/>
      <c r="AI24" s="547"/>
      <c r="AJ24" s="547"/>
    </row>
    <row r="25" spans="1:36">
      <c r="A25" s="553"/>
      <c r="B25" s="599"/>
      <c r="C25" s="547"/>
      <c r="D25" s="547"/>
      <c r="E25" s="547"/>
      <c r="F25" s="547"/>
      <c r="G25" s="547"/>
      <c r="H25" s="547"/>
      <c r="I25" s="547"/>
      <c r="J25" s="547"/>
      <c r="K25" s="547"/>
      <c r="L25" s="547"/>
      <c r="M25" s="547"/>
      <c r="N25" s="547"/>
      <c r="O25" s="547"/>
      <c r="P25" s="547"/>
      <c r="Q25" s="547"/>
      <c r="R25" s="547"/>
      <c r="S25" s="547"/>
      <c r="T25" s="547"/>
      <c r="U25" s="547"/>
      <c r="V25" s="547"/>
      <c r="W25" s="547"/>
      <c r="X25" s="547"/>
      <c r="Y25" s="547"/>
      <c r="Z25" s="547"/>
      <c r="AA25" s="547"/>
      <c r="AB25" s="547"/>
      <c r="AC25" s="547"/>
      <c r="AD25" s="547"/>
      <c r="AE25" s="547"/>
      <c r="AF25" s="547"/>
      <c r="AG25" s="547"/>
      <c r="AH25" s="547"/>
      <c r="AI25" s="547"/>
      <c r="AJ25" s="547"/>
    </row>
  </sheetData>
  <mergeCells count="17">
    <mergeCell ref="A5:Z5"/>
    <mergeCell ref="A1:B2"/>
    <mergeCell ref="V1:W2"/>
    <mergeCell ref="X1:Z2"/>
    <mergeCell ref="V3:W3"/>
    <mergeCell ref="X3:Z3"/>
    <mergeCell ref="Y8:Y9"/>
    <mergeCell ref="A7:W7"/>
    <mergeCell ref="X7:Z7"/>
    <mergeCell ref="A8:A9"/>
    <mergeCell ref="B8:B9"/>
    <mergeCell ref="C8:D8"/>
    <mergeCell ref="E8:H8"/>
    <mergeCell ref="I8:N8"/>
    <mergeCell ref="O8:R8"/>
    <mergeCell ref="S8:T8"/>
    <mergeCell ref="U8:X8"/>
  </mergeCells>
  <phoneticPr fontId="3" type="noConversion"/>
  <hyperlinks>
    <hyperlink ref="AA4" location="預告統計資料發布時間表!A1" display="回發布時間表" xr:uid="{F9114A63-5391-4328-A2BD-F40E429209B8}"/>
  </hyperlinks>
  <pageMargins left="0.39" right="0.49" top="0.98425196850393704" bottom="0.28000000000000003" header="0.51181102362204722" footer="0.2"/>
  <pageSetup paperSize="8" orientation="landscape" r:id="rId1"/>
  <headerFooter alignWithMargins="0">
    <oddFooter>&amp;C&amp;"Times New Roman,標準"&amp;17 6-4</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72DF0-F872-4333-BC5A-5BBD1C368AFD}">
  <dimension ref="A1:R25"/>
  <sheetViews>
    <sheetView zoomScaleNormal="100" zoomScaleSheetLayoutView="65" workbookViewId="0">
      <selection activeCell="R4" sqref="R4"/>
    </sheetView>
  </sheetViews>
  <sheetFormatPr defaultColWidth="16" defaultRowHeight="16.5"/>
  <cols>
    <col min="1" max="1" width="14.125" style="547" customWidth="1"/>
    <col min="2" max="17" width="9.625" style="547" customWidth="1"/>
    <col min="18" max="16384" width="16" style="547"/>
  </cols>
  <sheetData>
    <row r="1" spans="1:18" ht="16.5" customHeight="1">
      <c r="A1" s="2424" t="s">
        <v>1247</v>
      </c>
      <c r="B1" s="600"/>
      <c r="C1" s="601"/>
      <c r="N1" s="2426" t="s">
        <v>921</v>
      </c>
      <c r="O1" s="2427"/>
      <c r="P1" s="2430" t="s">
        <v>1210</v>
      </c>
      <c r="Q1" s="2431"/>
    </row>
    <row r="2" spans="1:18" ht="9.75" customHeight="1">
      <c r="A2" s="2425"/>
      <c r="B2" s="600"/>
      <c r="C2" s="601"/>
      <c r="N2" s="2428"/>
      <c r="O2" s="2429"/>
      <c r="P2" s="2432"/>
      <c r="Q2" s="2433"/>
    </row>
    <row r="3" spans="1:18" ht="24.75" customHeight="1">
      <c r="A3" s="602" t="s">
        <v>1248</v>
      </c>
      <c r="B3" s="603" t="s">
        <v>1212</v>
      </c>
      <c r="C3" s="604"/>
      <c r="N3" s="2434" t="s">
        <v>1249</v>
      </c>
      <c r="O3" s="2435"/>
      <c r="P3" s="2436" t="s">
        <v>1250</v>
      </c>
      <c r="Q3" s="2437"/>
    </row>
    <row r="4" spans="1:18" ht="41.25" customHeight="1">
      <c r="A4" s="2423" t="s">
        <v>1251</v>
      </c>
      <c r="B4" s="2423"/>
      <c r="C4" s="2423"/>
      <c r="D4" s="2423"/>
      <c r="E4" s="2423"/>
      <c r="F4" s="2423"/>
      <c r="G4" s="2423"/>
      <c r="H4" s="2423"/>
      <c r="I4" s="2423"/>
      <c r="J4" s="2423"/>
      <c r="K4" s="2423"/>
      <c r="L4" s="2423"/>
      <c r="M4" s="2423"/>
      <c r="N4" s="2423"/>
      <c r="O4" s="2423"/>
      <c r="P4" s="2423"/>
      <c r="Q4" s="2423"/>
      <c r="R4" s="23" t="s">
        <v>105</v>
      </c>
    </row>
    <row r="5" spans="1:18" ht="25.5" customHeight="1">
      <c r="A5" s="604"/>
      <c r="B5" s="605"/>
      <c r="C5" s="605"/>
      <c r="D5" s="605"/>
      <c r="E5" s="604"/>
      <c r="F5" s="605"/>
      <c r="G5" s="2406" t="s">
        <v>1521</v>
      </c>
      <c r="H5" s="2406"/>
      <c r="I5" s="2406"/>
      <c r="J5" s="2406"/>
      <c r="K5" s="605"/>
      <c r="L5" s="605"/>
      <c r="M5" s="605"/>
      <c r="N5" s="605"/>
      <c r="O5" s="605"/>
      <c r="P5" s="2406" t="s">
        <v>1252</v>
      </c>
      <c r="Q5" s="2406"/>
    </row>
    <row r="6" spans="1:18" s="556" customFormat="1" ht="24" customHeight="1">
      <c r="A6" s="2407" t="s">
        <v>1253</v>
      </c>
      <c r="B6" s="2410" t="s">
        <v>1254</v>
      </c>
      <c r="C6" s="2411"/>
      <c r="D6" s="2411"/>
      <c r="E6" s="2411"/>
      <c r="F6" s="2411"/>
      <c r="G6" s="2411"/>
      <c r="H6" s="2411"/>
      <c r="I6" s="2411"/>
      <c r="J6" s="2411"/>
      <c r="K6" s="2411"/>
      <c r="L6" s="2411"/>
      <c r="M6" s="2412"/>
      <c r="N6" s="2413" t="s">
        <v>1255</v>
      </c>
      <c r="O6" s="2414"/>
      <c r="P6" s="2414"/>
      <c r="Q6" s="2414"/>
    </row>
    <row r="7" spans="1:18" s="556" customFormat="1" ht="26.25" customHeight="1">
      <c r="A7" s="2408"/>
      <c r="B7" s="2417" t="s">
        <v>1256</v>
      </c>
      <c r="C7" s="2418"/>
      <c r="D7" s="2418"/>
      <c r="E7" s="2419"/>
      <c r="F7" s="2417" t="s">
        <v>1257</v>
      </c>
      <c r="G7" s="2418"/>
      <c r="H7" s="2418"/>
      <c r="I7" s="2419"/>
      <c r="J7" s="2417" t="s">
        <v>1258</v>
      </c>
      <c r="K7" s="2418"/>
      <c r="L7" s="2418"/>
      <c r="M7" s="2420"/>
      <c r="N7" s="2415"/>
      <c r="O7" s="2416"/>
      <c r="P7" s="2416"/>
      <c r="Q7" s="2416"/>
    </row>
    <row r="8" spans="1:18" s="556" customFormat="1" ht="15.75" customHeight="1">
      <c r="A8" s="2408"/>
      <c r="B8" s="2404" t="s">
        <v>1259</v>
      </c>
      <c r="C8" s="2402" t="s">
        <v>1260</v>
      </c>
      <c r="D8" s="606"/>
      <c r="E8" s="2402" t="s">
        <v>1261</v>
      </c>
      <c r="F8" s="2404" t="s">
        <v>1259</v>
      </c>
      <c r="G8" s="2402" t="s">
        <v>1260</v>
      </c>
      <c r="H8" s="606"/>
      <c r="I8" s="2402" t="s">
        <v>1261</v>
      </c>
      <c r="J8" s="2404" t="s">
        <v>1259</v>
      </c>
      <c r="K8" s="2402" t="s">
        <v>1260</v>
      </c>
      <c r="L8" s="606"/>
      <c r="M8" s="2402" t="s">
        <v>1261</v>
      </c>
      <c r="N8" s="2421" t="s">
        <v>1259</v>
      </c>
      <c r="O8" s="2402" t="s">
        <v>1260</v>
      </c>
      <c r="P8" s="606"/>
      <c r="Q8" s="2402" t="s">
        <v>1261</v>
      </c>
    </row>
    <row r="9" spans="1:18" s="556" customFormat="1" ht="33" customHeight="1">
      <c r="A9" s="2409"/>
      <c r="B9" s="2405"/>
      <c r="C9" s="2403"/>
      <c r="D9" s="607" t="s">
        <v>1262</v>
      </c>
      <c r="E9" s="2403"/>
      <c r="F9" s="2405"/>
      <c r="G9" s="2403"/>
      <c r="H9" s="607" t="s">
        <v>1262</v>
      </c>
      <c r="I9" s="2403"/>
      <c r="J9" s="2405"/>
      <c r="K9" s="2403"/>
      <c r="L9" s="607" t="s">
        <v>1262</v>
      </c>
      <c r="M9" s="2403"/>
      <c r="N9" s="2422"/>
      <c r="O9" s="2403"/>
      <c r="P9" s="607" t="s">
        <v>1262</v>
      </c>
      <c r="Q9" s="2403"/>
    </row>
    <row r="10" spans="1:18" s="548" customFormat="1" ht="30.75" customHeight="1">
      <c r="A10" s="608" t="s">
        <v>1263</v>
      </c>
      <c r="B10" s="609">
        <v>10</v>
      </c>
      <c r="C10" s="609">
        <v>6</v>
      </c>
      <c r="D10" s="609">
        <v>60</v>
      </c>
      <c r="E10" s="609">
        <v>4</v>
      </c>
      <c r="F10" s="609">
        <v>10</v>
      </c>
      <c r="G10" s="609">
        <v>6</v>
      </c>
      <c r="H10" s="609">
        <v>60</v>
      </c>
      <c r="I10" s="609">
        <v>4</v>
      </c>
      <c r="J10" s="609">
        <v>0</v>
      </c>
      <c r="K10" s="609">
        <v>0</v>
      </c>
      <c r="L10" s="609">
        <v>0</v>
      </c>
      <c r="M10" s="609">
        <v>0</v>
      </c>
      <c r="N10" s="609">
        <v>0</v>
      </c>
      <c r="O10" s="609">
        <v>0</v>
      </c>
      <c r="P10" s="609">
        <v>0</v>
      </c>
      <c r="Q10" s="610">
        <v>0</v>
      </c>
    </row>
    <row r="11" spans="1:18" s="548" customFormat="1" ht="26.1" customHeight="1">
      <c r="A11" s="611"/>
      <c r="B11" s="612"/>
      <c r="C11" s="612"/>
      <c r="D11" s="612"/>
      <c r="E11" s="612"/>
      <c r="F11" s="612"/>
      <c r="G11" s="612"/>
      <c r="H11" s="612"/>
      <c r="I11" s="612"/>
      <c r="J11" s="612"/>
      <c r="K11" s="612"/>
      <c r="L11" s="612"/>
      <c r="M11" s="612"/>
      <c r="N11" s="612"/>
      <c r="O11" s="612"/>
      <c r="P11" s="612"/>
      <c r="Q11" s="613"/>
    </row>
    <row r="12" spans="1:18" s="548" customFormat="1" ht="26.1" customHeight="1">
      <c r="A12" s="611"/>
      <c r="B12" s="612"/>
      <c r="C12" s="612"/>
      <c r="D12" s="612"/>
      <c r="E12" s="612"/>
      <c r="F12" s="612"/>
      <c r="G12" s="612"/>
      <c r="H12" s="612"/>
      <c r="I12" s="612"/>
      <c r="J12" s="612"/>
      <c r="K12" s="612"/>
      <c r="L12" s="612"/>
      <c r="M12" s="612"/>
      <c r="N12" s="612"/>
      <c r="O12" s="612"/>
      <c r="P12" s="612"/>
      <c r="Q12" s="613"/>
    </row>
    <row r="13" spans="1:18" s="548" customFormat="1" ht="26.1" customHeight="1">
      <c r="A13" s="611"/>
      <c r="B13" s="612"/>
      <c r="C13" s="612"/>
      <c r="D13" s="612"/>
      <c r="E13" s="612"/>
      <c r="F13" s="612"/>
      <c r="G13" s="612"/>
      <c r="H13" s="612"/>
      <c r="I13" s="612"/>
      <c r="J13" s="612"/>
      <c r="K13" s="612"/>
      <c r="L13" s="612"/>
      <c r="M13" s="612"/>
      <c r="N13" s="612"/>
      <c r="O13" s="612"/>
      <c r="P13" s="612"/>
      <c r="Q13" s="613"/>
    </row>
    <row r="14" spans="1:18" s="548" customFormat="1" ht="26.1" customHeight="1">
      <c r="A14" s="611"/>
      <c r="B14" s="612"/>
      <c r="C14" s="612"/>
      <c r="D14" s="612"/>
      <c r="E14" s="612"/>
      <c r="F14" s="612"/>
      <c r="G14" s="612"/>
      <c r="H14" s="612"/>
      <c r="I14" s="612"/>
      <c r="J14" s="612"/>
      <c r="K14" s="612"/>
      <c r="L14" s="612"/>
      <c r="M14" s="612"/>
      <c r="N14" s="612"/>
      <c r="O14" s="612"/>
      <c r="P14" s="612"/>
      <c r="Q14" s="613"/>
    </row>
    <row r="15" spans="1:18" s="548" customFormat="1" ht="26.1" customHeight="1">
      <c r="A15" s="611"/>
      <c r="B15" s="612"/>
      <c r="C15" s="612"/>
      <c r="D15" s="612"/>
      <c r="E15" s="612"/>
      <c r="F15" s="612"/>
      <c r="G15" s="612"/>
      <c r="H15" s="612"/>
      <c r="I15" s="612"/>
      <c r="J15" s="612"/>
      <c r="K15" s="612"/>
      <c r="L15" s="612"/>
      <c r="M15" s="612"/>
      <c r="N15" s="612"/>
      <c r="O15" s="612"/>
      <c r="P15" s="612"/>
      <c r="Q15" s="613"/>
    </row>
    <row r="16" spans="1:18" s="548" customFormat="1" ht="26.1" customHeight="1">
      <c r="A16" s="611"/>
      <c r="B16" s="612"/>
      <c r="C16" s="612"/>
      <c r="D16" s="612"/>
      <c r="E16" s="612"/>
      <c r="F16" s="612"/>
      <c r="G16" s="612"/>
      <c r="H16" s="612"/>
      <c r="I16" s="612"/>
      <c r="J16" s="612"/>
      <c r="K16" s="612"/>
      <c r="L16" s="612"/>
      <c r="M16" s="612"/>
      <c r="N16" s="612"/>
      <c r="O16" s="612"/>
      <c r="P16" s="612"/>
      <c r="Q16" s="613"/>
    </row>
    <row r="17" spans="1:17" s="548" customFormat="1" ht="26.1" customHeight="1">
      <c r="A17" s="611"/>
      <c r="B17" s="612"/>
      <c r="C17" s="612"/>
      <c r="D17" s="612"/>
      <c r="E17" s="612"/>
      <c r="F17" s="612"/>
      <c r="G17" s="612"/>
      <c r="H17" s="612"/>
      <c r="I17" s="612"/>
      <c r="J17" s="612"/>
      <c r="K17" s="612"/>
      <c r="L17" s="612"/>
      <c r="M17" s="612"/>
      <c r="N17" s="612"/>
      <c r="O17" s="612"/>
      <c r="P17" s="612"/>
      <c r="Q17" s="613"/>
    </row>
    <row r="18" spans="1:17" s="548" customFormat="1" ht="26.1" customHeight="1">
      <c r="A18" s="611"/>
      <c r="B18" s="612"/>
      <c r="C18" s="612"/>
      <c r="D18" s="612"/>
      <c r="E18" s="612"/>
      <c r="F18" s="612"/>
      <c r="G18" s="612"/>
      <c r="H18" s="612"/>
      <c r="I18" s="612"/>
      <c r="J18" s="612"/>
      <c r="K18" s="612"/>
      <c r="L18" s="612"/>
      <c r="M18" s="612"/>
      <c r="N18" s="612"/>
      <c r="O18" s="612"/>
      <c r="P18" s="612"/>
      <c r="Q18" s="613"/>
    </row>
    <row r="19" spans="1:17" s="548" customFormat="1" ht="26.1" customHeight="1">
      <c r="A19" s="611"/>
      <c r="B19" s="612"/>
      <c r="C19" s="612"/>
      <c r="D19" s="612"/>
      <c r="E19" s="612"/>
      <c r="F19" s="612"/>
      <c r="G19" s="612"/>
      <c r="H19" s="612"/>
      <c r="I19" s="612"/>
      <c r="J19" s="612"/>
      <c r="K19" s="612"/>
      <c r="L19" s="612"/>
      <c r="M19" s="612"/>
      <c r="N19" s="612"/>
      <c r="O19" s="612"/>
      <c r="P19" s="612"/>
      <c r="Q19" s="613"/>
    </row>
    <row r="20" spans="1:17" s="548" customFormat="1" ht="26.1" customHeight="1">
      <c r="A20" s="611"/>
      <c r="B20" s="612"/>
      <c r="C20" s="612"/>
      <c r="D20" s="612"/>
      <c r="E20" s="612"/>
      <c r="F20" s="612"/>
      <c r="G20" s="612"/>
      <c r="H20" s="612"/>
      <c r="I20" s="612"/>
      <c r="J20" s="612"/>
      <c r="K20" s="612"/>
      <c r="L20" s="612"/>
      <c r="M20" s="612"/>
      <c r="N20" s="612"/>
      <c r="O20" s="612"/>
      <c r="P20" s="612"/>
      <c r="Q20" s="613"/>
    </row>
    <row r="21" spans="1:17" s="548" customFormat="1" ht="26.1" customHeight="1">
      <c r="A21" s="614"/>
      <c r="B21" s="615"/>
      <c r="C21" s="615"/>
      <c r="D21" s="615"/>
      <c r="E21" s="615"/>
      <c r="F21" s="615"/>
      <c r="G21" s="615"/>
      <c r="H21" s="615"/>
      <c r="I21" s="615"/>
      <c r="J21" s="615"/>
      <c r="K21" s="615"/>
      <c r="L21" s="615"/>
      <c r="M21" s="615"/>
      <c r="N21" s="615"/>
      <c r="O21" s="615"/>
      <c r="P21" s="615"/>
      <c r="Q21" s="616"/>
    </row>
    <row r="22" spans="1:17" ht="20.100000000000001" customHeight="1">
      <c r="A22" s="574"/>
      <c r="B22" s="548"/>
      <c r="C22" s="548"/>
      <c r="E22" s="575"/>
      <c r="F22" s="575"/>
      <c r="H22" s="575"/>
      <c r="I22" s="575"/>
      <c r="K22" s="548"/>
      <c r="L22" s="548"/>
      <c r="M22" s="576"/>
      <c r="N22" s="577"/>
    </row>
    <row r="23" spans="1:17" s="604" customFormat="1" ht="18.75" customHeight="1">
      <c r="A23" s="617" t="s">
        <v>1203</v>
      </c>
      <c r="B23" s="601"/>
      <c r="C23" s="601"/>
      <c r="E23" s="617" t="s">
        <v>1204</v>
      </c>
      <c r="F23" s="601"/>
      <c r="I23" s="601" t="s">
        <v>1045</v>
      </c>
      <c r="J23" s="601"/>
      <c r="L23" s="601"/>
      <c r="N23" s="618" t="s">
        <v>1205</v>
      </c>
      <c r="O23" s="601"/>
    </row>
    <row r="24" spans="1:17" s="604" customFormat="1" ht="18.75" customHeight="1">
      <c r="F24" s="601"/>
      <c r="I24" s="601" t="s">
        <v>1046</v>
      </c>
      <c r="J24" s="601"/>
      <c r="K24" s="619"/>
      <c r="L24" s="601"/>
      <c r="N24" s="601"/>
      <c r="O24" s="601"/>
    </row>
    <row r="25" spans="1:17" ht="33" customHeight="1">
      <c r="A25" s="2400" t="s">
        <v>1264</v>
      </c>
      <c r="B25" s="2400"/>
      <c r="C25" s="2400"/>
      <c r="D25" s="2400"/>
      <c r="E25" s="2400"/>
      <c r="F25" s="2400"/>
      <c r="G25" s="2400"/>
      <c r="H25" s="2400"/>
      <c r="I25" s="2400"/>
      <c r="J25" s="2400"/>
      <c r="K25" s="2400"/>
      <c r="L25" s="2400"/>
      <c r="M25" s="2400"/>
      <c r="N25" s="2401" t="s">
        <v>1265</v>
      </c>
      <c r="O25" s="2401"/>
      <c r="P25" s="2401"/>
      <c r="Q25" s="2401"/>
    </row>
  </sheetData>
  <mergeCells count="28">
    <mergeCell ref="A4:Q4"/>
    <mergeCell ref="A1:A2"/>
    <mergeCell ref="N1:O2"/>
    <mergeCell ref="P1:Q2"/>
    <mergeCell ref="N3:O3"/>
    <mergeCell ref="P3:Q3"/>
    <mergeCell ref="G5:J5"/>
    <mergeCell ref="P5:Q5"/>
    <mergeCell ref="A6:A9"/>
    <mergeCell ref="B6:M6"/>
    <mergeCell ref="N6:Q7"/>
    <mergeCell ref="B7:E7"/>
    <mergeCell ref="F7:I7"/>
    <mergeCell ref="J7:M7"/>
    <mergeCell ref="B8:B9"/>
    <mergeCell ref="C8:C9"/>
    <mergeCell ref="M8:M9"/>
    <mergeCell ref="N8:N9"/>
    <mergeCell ref="O8:O9"/>
    <mergeCell ref="Q8:Q9"/>
    <mergeCell ref="A25:M25"/>
    <mergeCell ref="N25:Q25"/>
    <mergeCell ref="E8:E9"/>
    <mergeCell ref="F8:F9"/>
    <mergeCell ref="G8:G9"/>
    <mergeCell ref="I8:I9"/>
    <mergeCell ref="J8:J9"/>
    <mergeCell ref="K8:K9"/>
  </mergeCells>
  <phoneticPr fontId="3" type="noConversion"/>
  <hyperlinks>
    <hyperlink ref="R4" location="預告統計資料發布時間表!A1" display="回發布時間表" xr:uid="{CD10019A-BEE0-4EC1-A8C2-061724F7E14E}"/>
  </hyperlinks>
  <printOptions horizontalCentered="1"/>
  <pageMargins left="0.35433070866141736" right="0.31496062992125984" top="0.86614173228346458" bottom="0.23622047244094491" header="0.70866141732283472" footer="0.19685039370078741"/>
  <pageSetup paperSize="9" scale="79" orientation="landscape" horizontalDpi="4294967292" verticalDpi="4294967292" r:id="rId1"/>
  <headerFooter alignWithMargins="0">
    <oddFooter>&amp;C&amp;"Times New Roman,標準"&amp;15 6-6</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4B438-C07E-4736-B98E-E074A0E13672}">
  <dimension ref="A1:BD37"/>
  <sheetViews>
    <sheetView topLeftCell="Y1" workbookViewId="0">
      <selection activeCell="AP3" sqref="AP3"/>
    </sheetView>
  </sheetViews>
  <sheetFormatPr defaultRowHeight="16.5"/>
  <cols>
    <col min="1" max="1" width="12.625" style="1502" customWidth="1"/>
    <col min="2" max="24" width="7.75" style="1502" customWidth="1"/>
    <col min="25" max="25" width="12.625" style="1502" customWidth="1"/>
    <col min="26" max="41" width="11.25" style="1502" customWidth="1"/>
    <col min="42" max="42" width="9" style="1502" customWidth="1"/>
    <col min="43" max="16384" width="9" style="1502"/>
  </cols>
  <sheetData>
    <row r="1" spans="1:56" ht="17.25" customHeight="1">
      <c r="A1" s="1545" t="s">
        <v>1270</v>
      </c>
      <c r="T1" s="2463" t="s">
        <v>921</v>
      </c>
      <c r="U1" s="2463"/>
      <c r="V1" s="2463" t="s">
        <v>2258</v>
      </c>
      <c r="W1" s="2463"/>
      <c r="X1" s="2463"/>
      <c r="Y1" s="1545" t="s">
        <v>1270</v>
      </c>
      <c r="Z1" s="1504"/>
      <c r="AK1" s="2463" t="s">
        <v>921</v>
      </c>
      <c r="AL1" s="2463"/>
      <c r="AM1" s="2463" t="s">
        <v>2258</v>
      </c>
      <c r="AN1" s="2463"/>
      <c r="AO1" s="2463"/>
    </row>
    <row r="2" spans="1:56" ht="17.25" customHeight="1">
      <c r="A2" s="1545" t="s">
        <v>2257</v>
      </c>
      <c r="B2" s="1551" t="s">
        <v>2256</v>
      </c>
      <c r="C2" s="1549"/>
      <c r="D2" s="1549"/>
      <c r="E2" s="1549"/>
      <c r="F2" s="1549"/>
      <c r="G2" s="1549"/>
      <c r="H2" s="1549"/>
      <c r="I2" s="1549"/>
      <c r="J2" s="1549"/>
      <c r="K2" s="1549"/>
      <c r="L2" s="1549"/>
      <c r="M2" s="1549"/>
      <c r="N2" s="1549"/>
      <c r="O2" s="1549"/>
      <c r="P2" s="1549"/>
      <c r="Q2" s="1549"/>
      <c r="R2" s="1549"/>
      <c r="S2" s="1549"/>
      <c r="T2" s="2463" t="s">
        <v>1249</v>
      </c>
      <c r="U2" s="2463"/>
      <c r="V2" s="2463" t="s">
        <v>2255</v>
      </c>
      <c r="W2" s="2463"/>
      <c r="X2" s="2463"/>
      <c r="Y2" s="1545" t="s">
        <v>2257</v>
      </c>
      <c r="Z2" s="1551" t="s">
        <v>2256</v>
      </c>
      <c r="AA2" s="1550"/>
      <c r="AB2" s="1550"/>
      <c r="AC2" s="1549"/>
      <c r="AD2" s="1549"/>
      <c r="AE2" s="1549"/>
      <c r="AF2" s="1549"/>
      <c r="AG2" s="1549"/>
      <c r="AH2" s="1549"/>
      <c r="AI2" s="1549"/>
      <c r="AJ2" s="1549"/>
      <c r="AK2" s="2463" t="s">
        <v>1249</v>
      </c>
      <c r="AL2" s="2463"/>
      <c r="AM2" s="2463" t="s">
        <v>2255</v>
      </c>
      <c r="AN2" s="2463"/>
      <c r="AO2" s="2463"/>
    </row>
    <row r="3" spans="1:56" s="1547" customFormat="1" ht="27.75">
      <c r="A3" s="2454" t="s">
        <v>2254</v>
      </c>
      <c r="B3" s="2454"/>
      <c r="C3" s="2454"/>
      <c r="D3" s="2454"/>
      <c r="E3" s="2454"/>
      <c r="F3" s="2454"/>
      <c r="G3" s="2454"/>
      <c r="H3" s="2454"/>
      <c r="I3" s="2454"/>
      <c r="J3" s="2454"/>
      <c r="K3" s="2454"/>
      <c r="L3" s="2454"/>
      <c r="M3" s="2454"/>
      <c r="N3" s="2454"/>
      <c r="O3" s="2454"/>
      <c r="P3" s="2454"/>
      <c r="Q3" s="2454"/>
      <c r="R3" s="2454"/>
      <c r="S3" s="2454"/>
      <c r="T3" s="2454"/>
      <c r="U3" s="2454"/>
      <c r="V3" s="2454"/>
      <c r="W3" s="2454"/>
      <c r="X3" s="2454"/>
      <c r="Y3" s="2454" t="s">
        <v>2254</v>
      </c>
      <c r="Z3" s="2454"/>
      <c r="AA3" s="2454"/>
      <c r="AB3" s="2454"/>
      <c r="AC3" s="2454"/>
      <c r="AD3" s="2454"/>
      <c r="AE3" s="2454"/>
      <c r="AF3" s="2454"/>
      <c r="AG3" s="2454"/>
      <c r="AH3" s="2454"/>
      <c r="AI3" s="2454"/>
      <c r="AJ3" s="2454"/>
      <c r="AK3" s="2454"/>
      <c r="AL3" s="2454"/>
      <c r="AM3" s="2454"/>
      <c r="AN3" s="2454"/>
      <c r="AO3" s="2454"/>
      <c r="AP3" s="23" t="s">
        <v>105</v>
      </c>
      <c r="AQ3" s="1548"/>
      <c r="AR3" s="1548"/>
      <c r="AS3" s="1548"/>
      <c r="AT3" s="1548"/>
      <c r="AU3" s="1548"/>
      <c r="AV3" s="1548"/>
    </row>
    <row r="4" spans="1:56" ht="34.5" customHeight="1" thickBot="1">
      <c r="A4" s="2455" t="s">
        <v>2253</v>
      </c>
      <c r="B4" s="2455"/>
      <c r="C4" s="2455"/>
      <c r="D4" s="2455"/>
      <c r="E4" s="2455"/>
      <c r="F4" s="2455"/>
      <c r="G4" s="2455"/>
      <c r="H4" s="2455"/>
      <c r="I4" s="2455"/>
      <c r="J4" s="2455"/>
      <c r="K4" s="2455"/>
      <c r="L4" s="2455"/>
      <c r="M4" s="2455"/>
      <c r="N4" s="2455"/>
      <c r="O4" s="2455"/>
      <c r="P4" s="2455"/>
      <c r="Q4" s="2455"/>
      <c r="R4" s="2455"/>
      <c r="S4" s="2455"/>
      <c r="T4" s="2455"/>
      <c r="U4" s="2455"/>
      <c r="V4" s="2455"/>
      <c r="W4" s="2455"/>
      <c r="X4" s="2455"/>
      <c r="Y4" s="2455" t="s">
        <v>2253</v>
      </c>
      <c r="Z4" s="2455"/>
      <c r="AA4" s="2455"/>
      <c r="AB4" s="2455"/>
      <c r="AC4" s="2455"/>
      <c r="AD4" s="2455"/>
      <c r="AE4" s="2455"/>
      <c r="AF4" s="2455"/>
      <c r="AG4" s="2455"/>
      <c r="AH4" s="2455"/>
      <c r="AI4" s="2455"/>
      <c r="AJ4" s="2455"/>
      <c r="AK4" s="2455"/>
      <c r="AL4" s="2455"/>
      <c r="AM4" s="2455"/>
      <c r="AN4" s="2455"/>
      <c r="AO4" s="2455"/>
    </row>
    <row r="5" spans="1:56" s="1504" customFormat="1" ht="17.25" customHeight="1" thickBot="1">
      <c r="A5" s="2456" t="s">
        <v>2244</v>
      </c>
      <c r="B5" s="2457" t="s">
        <v>2252</v>
      </c>
      <c r="C5" s="2457" t="s">
        <v>2251</v>
      </c>
      <c r="D5" s="2457" t="s">
        <v>2250</v>
      </c>
      <c r="E5" s="2457" t="s">
        <v>2249</v>
      </c>
      <c r="F5" s="2458" t="s">
        <v>2248</v>
      </c>
      <c r="G5" s="2458"/>
      <c r="H5" s="2458"/>
      <c r="I5" s="2458"/>
      <c r="J5" s="2458"/>
      <c r="K5" s="2458"/>
      <c r="L5" s="2458"/>
      <c r="M5" s="2458"/>
      <c r="N5" s="2458"/>
      <c r="O5" s="2458"/>
      <c r="P5" s="2458"/>
      <c r="Q5" s="2458"/>
      <c r="R5" s="2459" t="s">
        <v>2247</v>
      </c>
      <c r="S5" s="2459"/>
      <c r="T5" s="2459"/>
      <c r="U5" s="2457" t="s">
        <v>2246</v>
      </c>
      <c r="V5" s="2460" t="s">
        <v>2245</v>
      </c>
      <c r="W5" s="2460"/>
      <c r="X5" s="2460"/>
      <c r="Y5" s="2461" t="s">
        <v>2244</v>
      </c>
      <c r="Z5" s="2458" t="s">
        <v>2243</v>
      </c>
      <c r="AA5" s="2458"/>
      <c r="AB5" s="2458"/>
      <c r="AC5" s="2458"/>
      <c r="AD5" s="2462" t="s">
        <v>2242</v>
      </c>
      <c r="AE5" s="2462"/>
      <c r="AF5" s="2462"/>
      <c r="AG5" s="2462"/>
      <c r="AH5" s="2462"/>
      <c r="AI5" s="2462"/>
      <c r="AJ5" s="2462"/>
      <c r="AK5" s="2462"/>
      <c r="AL5" s="2462"/>
      <c r="AM5" s="2462"/>
      <c r="AN5" s="2462"/>
      <c r="AO5" s="2462"/>
      <c r="AP5" s="1546"/>
      <c r="AQ5" s="1546"/>
      <c r="AR5" s="1546"/>
      <c r="AS5" s="1546"/>
      <c r="AT5" s="1546"/>
      <c r="AU5" s="1546"/>
      <c r="AV5" s="1546"/>
      <c r="AW5" s="1546"/>
      <c r="AX5" s="1546"/>
      <c r="AY5" s="1546"/>
      <c r="AZ5" s="1546"/>
      <c r="BA5" s="1546"/>
      <c r="BB5" s="1546"/>
      <c r="BC5" s="1546"/>
      <c r="BD5" s="1546"/>
    </row>
    <row r="6" spans="1:56" s="1503" customFormat="1" ht="17.25" customHeight="1" thickBot="1">
      <c r="A6" s="2456"/>
      <c r="B6" s="2457"/>
      <c r="C6" s="2457"/>
      <c r="D6" s="2457"/>
      <c r="E6" s="2457"/>
      <c r="F6" s="2452" t="s">
        <v>1292</v>
      </c>
      <c r="G6" s="2452"/>
      <c r="H6" s="2452"/>
      <c r="I6" s="2453" t="s">
        <v>2241</v>
      </c>
      <c r="J6" s="2453"/>
      <c r="K6" s="2453"/>
      <c r="L6" s="2453" t="s">
        <v>2240</v>
      </c>
      <c r="M6" s="2453"/>
      <c r="N6" s="2453"/>
      <c r="O6" s="2453" t="s">
        <v>2239</v>
      </c>
      <c r="P6" s="2453"/>
      <c r="Q6" s="2453"/>
      <c r="R6" s="2459"/>
      <c r="S6" s="2459"/>
      <c r="T6" s="2459"/>
      <c r="U6" s="2457"/>
      <c r="V6" s="2447" t="s">
        <v>2238</v>
      </c>
      <c r="W6" s="2448" t="s">
        <v>2237</v>
      </c>
      <c r="X6" s="2448" t="s">
        <v>2236</v>
      </c>
      <c r="Y6" s="2461"/>
      <c r="Z6" s="2458"/>
      <c r="AA6" s="2458"/>
      <c r="AB6" s="2458"/>
      <c r="AC6" s="2458"/>
      <c r="AD6" s="2449" t="s">
        <v>2235</v>
      </c>
      <c r="AE6" s="2449"/>
      <c r="AF6" s="2440" t="s">
        <v>2234</v>
      </c>
      <c r="AG6" s="2440"/>
      <c r="AH6" s="2440"/>
      <c r="AI6" s="2440"/>
      <c r="AJ6" s="2440"/>
      <c r="AK6" s="2444" t="s">
        <v>2233</v>
      </c>
      <c r="AL6" s="2442" t="s">
        <v>2232</v>
      </c>
      <c r="AM6" s="2439" t="s">
        <v>2231</v>
      </c>
      <c r="AN6" s="2443" t="s">
        <v>2230</v>
      </c>
      <c r="AO6" s="2443"/>
      <c r="AP6" s="1524"/>
      <c r="AQ6" s="1524"/>
      <c r="AR6" s="1524"/>
      <c r="AS6" s="1524"/>
      <c r="AT6" s="1524"/>
      <c r="AU6" s="1524"/>
      <c r="AV6" s="1524"/>
      <c r="AW6" s="1524"/>
      <c r="AX6" s="1524"/>
      <c r="AY6" s="1524"/>
      <c r="AZ6" s="1524"/>
      <c r="BA6" s="1524"/>
      <c r="BB6" s="1524"/>
      <c r="BC6" s="1524"/>
      <c r="BD6" s="1524"/>
    </row>
    <row r="7" spans="1:56" ht="17.25" customHeight="1" thickBot="1">
      <c r="A7" s="2456"/>
      <c r="B7" s="2457"/>
      <c r="C7" s="2457"/>
      <c r="D7" s="2457"/>
      <c r="E7" s="2457"/>
      <c r="F7" s="2446" t="s">
        <v>1292</v>
      </c>
      <c r="G7" s="2446" t="s">
        <v>1831</v>
      </c>
      <c r="H7" s="2446" t="s">
        <v>1832</v>
      </c>
      <c r="I7" s="2446" t="s">
        <v>1292</v>
      </c>
      <c r="J7" s="2446" t="s">
        <v>1831</v>
      </c>
      <c r="K7" s="2446" t="s">
        <v>1832</v>
      </c>
      <c r="L7" s="2446" t="s">
        <v>1292</v>
      </c>
      <c r="M7" s="2446" t="s">
        <v>1831</v>
      </c>
      <c r="N7" s="2446" t="s">
        <v>1832</v>
      </c>
      <c r="O7" s="2446" t="s">
        <v>1292</v>
      </c>
      <c r="P7" s="2446" t="s">
        <v>1831</v>
      </c>
      <c r="Q7" s="2446" t="s">
        <v>1832</v>
      </c>
      <c r="R7" s="2446" t="s">
        <v>1292</v>
      </c>
      <c r="S7" s="2446" t="s">
        <v>1831</v>
      </c>
      <c r="T7" s="2446" t="s">
        <v>1832</v>
      </c>
      <c r="U7" s="2457"/>
      <c r="V7" s="2447"/>
      <c r="W7" s="2448"/>
      <c r="X7" s="2448"/>
      <c r="Y7" s="2461"/>
      <c r="Z7" s="2447" t="s">
        <v>1292</v>
      </c>
      <c r="AA7" s="2448" t="s">
        <v>2229</v>
      </c>
      <c r="AB7" s="2447" t="s">
        <v>2228</v>
      </c>
      <c r="AC7" s="2447" t="s">
        <v>2227</v>
      </c>
      <c r="AD7" s="2450" t="s">
        <v>2226</v>
      </c>
      <c r="AE7" s="2439" t="s">
        <v>2225</v>
      </c>
      <c r="AF7" s="2451" t="s">
        <v>2224</v>
      </c>
      <c r="AG7" s="2440" t="s">
        <v>2223</v>
      </c>
      <c r="AH7" s="2440"/>
      <c r="AI7" s="2440"/>
      <c r="AJ7" s="2440"/>
      <c r="AK7" s="2444"/>
      <c r="AL7" s="2442"/>
      <c r="AM7" s="2439"/>
      <c r="AN7" s="2445" t="s">
        <v>2222</v>
      </c>
      <c r="AO7" s="2438" t="s">
        <v>2221</v>
      </c>
      <c r="AP7" s="1543"/>
      <c r="AQ7" s="1543"/>
      <c r="AR7" s="1543"/>
      <c r="AS7" s="1543"/>
      <c r="AT7" s="1543"/>
      <c r="AU7" s="1543"/>
      <c r="AV7" s="1543"/>
      <c r="AW7" s="1543"/>
      <c r="AX7" s="1543"/>
      <c r="AY7" s="1543"/>
      <c r="AZ7" s="1543"/>
      <c r="BA7" s="1543"/>
      <c r="BB7" s="1543"/>
      <c r="BC7" s="1543"/>
      <c r="BD7" s="1543"/>
    </row>
    <row r="8" spans="1:56" ht="17.25" customHeight="1" thickBot="1">
      <c r="A8" s="2456"/>
      <c r="B8" s="2457"/>
      <c r="C8" s="2457"/>
      <c r="D8" s="2457"/>
      <c r="E8" s="2457"/>
      <c r="F8" s="2446"/>
      <c r="G8" s="2446"/>
      <c r="H8" s="2446"/>
      <c r="I8" s="2446"/>
      <c r="J8" s="2446"/>
      <c r="K8" s="2446"/>
      <c r="L8" s="2446"/>
      <c r="M8" s="2446"/>
      <c r="N8" s="2446"/>
      <c r="O8" s="2446"/>
      <c r="P8" s="2446"/>
      <c r="Q8" s="2446"/>
      <c r="R8" s="2446"/>
      <c r="S8" s="2446"/>
      <c r="T8" s="2446"/>
      <c r="U8" s="2457"/>
      <c r="V8" s="2447"/>
      <c r="W8" s="2448"/>
      <c r="X8" s="2448"/>
      <c r="Y8" s="2461"/>
      <c r="Z8" s="2447"/>
      <c r="AA8" s="2448"/>
      <c r="AB8" s="2447"/>
      <c r="AC8" s="2447"/>
      <c r="AD8" s="2450"/>
      <c r="AE8" s="2439"/>
      <c r="AF8" s="2451"/>
      <c r="AG8" s="2439" t="s">
        <v>2220</v>
      </c>
      <c r="AH8" s="2440" t="s">
        <v>2219</v>
      </c>
      <c r="AI8" s="2440"/>
      <c r="AJ8" s="2440"/>
      <c r="AK8" s="2444"/>
      <c r="AL8" s="2442"/>
      <c r="AM8" s="2439"/>
      <c r="AN8" s="2445"/>
      <c r="AO8" s="2438"/>
      <c r="AP8" s="1543"/>
      <c r="AQ8" s="1543"/>
      <c r="AR8" s="1543"/>
      <c r="AS8" s="1543"/>
      <c r="AT8" s="1543"/>
      <c r="AU8" s="1543"/>
      <c r="AV8" s="1543"/>
      <c r="AW8" s="1543"/>
      <c r="AX8" s="1543"/>
      <c r="AY8" s="1543"/>
      <c r="AZ8" s="1543"/>
      <c r="BA8" s="1543"/>
      <c r="BB8" s="1543"/>
      <c r="BC8" s="1543"/>
      <c r="BD8" s="1543"/>
    </row>
    <row r="9" spans="1:56" ht="17.25" customHeight="1" thickBot="1">
      <c r="A9" s="2456"/>
      <c r="B9" s="2457"/>
      <c r="C9" s="2457"/>
      <c r="D9" s="2457"/>
      <c r="E9" s="2457"/>
      <c r="F9" s="2446"/>
      <c r="G9" s="2446"/>
      <c r="H9" s="2446"/>
      <c r="I9" s="2446"/>
      <c r="J9" s="2446"/>
      <c r="K9" s="2446"/>
      <c r="L9" s="2446"/>
      <c r="M9" s="2446"/>
      <c r="N9" s="2446"/>
      <c r="O9" s="2446"/>
      <c r="P9" s="2446"/>
      <c r="Q9" s="2446"/>
      <c r="R9" s="2446"/>
      <c r="S9" s="2446"/>
      <c r="T9" s="2446"/>
      <c r="U9" s="2457"/>
      <c r="V9" s="2447"/>
      <c r="W9" s="2448"/>
      <c r="X9" s="2448"/>
      <c r="Y9" s="2461"/>
      <c r="Z9" s="2447"/>
      <c r="AA9" s="2448"/>
      <c r="AB9" s="2447"/>
      <c r="AC9" s="2447"/>
      <c r="AD9" s="2450"/>
      <c r="AE9" s="2439"/>
      <c r="AF9" s="2451"/>
      <c r="AG9" s="2439"/>
      <c r="AH9" s="1544" t="s">
        <v>1292</v>
      </c>
      <c r="AI9" s="1544" t="s">
        <v>1831</v>
      </c>
      <c r="AJ9" s="1544" t="s">
        <v>1832</v>
      </c>
      <c r="AK9" s="2444"/>
      <c r="AL9" s="2442"/>
      <c r="AM9" s="2439"/>
      <c r="AN9" s="2445"/>
      <c r="AO9" s="2438"/>
      <c r="AP9" s="1543"/>
      <c r="AQ9" s="1543"/>
      <c r="AR9" s="1543"/>
      <c r="AS9" s="1543"/>
      <c r="AT9" s="1543"/>
      <c r="AU9" s="1543"/>
      <c r="AV9" s="1543"/>
      <c r="AW9" s="1543"/>
      <c r="AX9" s="1543"/>
      <c r="AY9" s="1543"/>
      <c r="AZ9" s="1543"/>
      <c r="BA9" s="1543"/>
      <c r="BB9" s="1543"/>
      <c r="BC9" s="1543"/>
      <c r="BD9" s="1543"/>
    </row>
    <row r="10" spans="1:56" s="1535" customFormat="1" ht="17.25" thickBot="1">
      <c r="A10" s="2456"/>
      <c r="B10" s="1542" t="s">
        <v>2218</v>
      </c>
      <c r="C10" s="1541" t="s">
        <v>2215</v>
      </c>
      <c r="D10" s="1539" t="s">
        <v>2217</v>
      </c>
      <c r="E10" s="1539" t="s">
        <v>2216</v>
      </c>
      <c r="F10" s="1539" t="s">
        <v>2216</v>
      </c>
      <c r="G10" s="1539" t="s">
        <v>2216</v>
      </c>
      <c r="H10" s="1539" t="s">
        <v>2216</v>
      </c>
      <c r="I10" s="1539" t="s">
        <v>2216</v>
      </c>
      <c r="J10" s="1539" t="s">
        <v>2216</v>
      </c>
      <c r="K10" s="1539" t="s">
        <v>2216</v>
      </c>
      <c r="L10" s="1539" t="s">
        <v>2216</v>
      </c>
      <c r="M10" s="1539" t="s">
        <v>2216</v>
      </c>
      <c r="N10" s="1539" t="s">
        <v>2216</v>
      </c>
      <c r="O10" s="1539" t="s">
        <v>2216</v>
      </c>
      <c r="P10" s="1539" t="s">
        <v>2216</v>
      </c>
      <c r="Q10" s="1539" t="s">
        <v>2216</v>
      </c>
      <c r="R10" s="1539" t="s">
        <v>2216</v>
      </c>
      <c r="S10" s="1539" t="s">
        <v>2216</v>
      </c>
      <c r="T10" s="1539" t="s">
        <v>2216</v>
      </c>
      <c r="U10" s="1539" t="s">
        <v>2215</v>
      </c>
      <c r="V10" s="2447"/>
      <c r="W10" s="2448"/>
      <c r="X10" s="2448"/>
      <c r="Y10" s="2461"/>
      <c r="Z10" s="2447"/>
      <c r="AA10" s="2448"/>
      <c r="AB10" s="2447"/>
      <c r="AC10" s="2447"/>
      <c r="AD10" s="1540" t="s">
        <v>2214</v>
      </c>
      <c r="AE10" s="1539" t="s">
        <v>2213</v>
      </c>
      <c r="AF10" s="1539" t="s">
        <v>2212</v>
      </c>
      <c r="AG10" s="1539" t="s">
        <v>2212</v>
      </c>
      <c r="AH10" s="1540" t="s">
        <v>2211</v>
      </c>
      <c r="AI10" s="1540" t="s">
        <v>2211</v>
      </c>
      <c r="AJ10" s="1540" t="s">
        <v>2211</v>
      </c>
      <c r="AK10" s="1539" t="s">
        <v>2210</v>
      </c>
      <c r="AL10" s="1539" t="s">
        <v>2210</v>
      </c>
      <c r="AM10" s="1539" t="s">
        <v>2209</v>
      </c>
      <c r="AN10" s="1538" t="s">
        <v>2208</v>
      </c>
      <c r="AO10" s="1537" t="s">
        <v>2208</v>
      </c>
      <c r="AP10" s="1536"/>
      <c r="AQ10" s="1536"/>
      <c r="AR10" s="1536"/>
      <c r="AS10" s="1536"/>
      <c r="AT10" s="1536"/>
      <c r="AU10" s="1536"/>
      <c r="AV10" s="1536"/>
      <c r="AW10" s="1536"/>
      <c r="AX10" s="1536"/>
      <c r="AY10" s="1536"/>
      <c r="AZ10" s="1536"/>
      <c r="BA10" s="1536"/>
      <c r="BB10" s="1536"/>
      <c r="BC10" s="1536"/>
      <c r="BD10" s="1536"/>
    </row>
    <row r="11" spans="1:56" s="1503" customFormat="1" ht="21.75" customHeight="1">
      <c r="A11" s="1534" t="s">
        <v>1557</v>
      </c>
      <c r="B11" s="1531">
        <v>5</v>
      </c>
      <c r="C11" s="1532">
        <v>5</v>
      </c>
      <c r="D11" s="1531">
        <v>1165</v>
      </c>
      <c r="E11" s="1532">
        <v>3705</v>
      </c>
      <c r="F11" s="1531">
        <v>68</v>
      </c>
      <c r="G11" s="1531">
        <v>44</v>
      </c>
      <c r="H11" s="1531">
        <v>24</v>
      </c>
      <c r="I11" s="1531">
        <v>5</v>
      </c>
      <c r="J11" s="1531">
        <v>4</v>
      </c>
      <c r="K11" s="1531">
        <v>1</v>
      </c>
      <c r="L11" s="1531">
        <v>48</v>
      </c>
      <c r="M11" s="1531">
        <v>33</v>
      </c>
      <c r="N11" s="1531">
        <v>15</v>
      </c>
      <c r="O11" s="1531">
        <v>15</v>
      </c>
      <c r="P11" s="1531">
        <v>7</v>
      </c>
      <c r="Q11" s="1531">
        <v>8</v>
      </c>
      <c r="R11" s="1532">
        <v>390</v>
      </c>
      <c r="S11" s="1532">
        <v>229</v>
      </c>
      <c r="T11" s="1532">
        <v>161</v>
      </c>
      <c r="U11" s="1532">
        <v>5</v>
      </c>
      <c r="V11" s="1533">
        <v>4641499</v>
      </c>
      <c r="W11" s="1533">
        <v>4604092</v>
      </c>
      <c r="X11" s="1533">
        <v>240107</v>
      </c>
      <c r="Y11" s="1531" t="s">
        <v>2207</v>
      </c>
      <c r="Z11" s="1531">
        <v>5</v>
      </c>
      <c r="AA11" s="1532">
        <v>5</v>
      </c>
      <c r="AB11" s="1532">
        <v>0</v>
      </c>
      <c r="AC11" s="1532">
        <v>0</v>
      </c>
      <c r="AD11" s="1532">
        <v>3</v>
      </c>
      <c r="AE11" s="1532">
        <v>2</v>
      </c>
      <c r="AF11" s="1532">
        <v>5</v>
      </c>
      <c r="AG11" s="1532">
        <v>4</v>
      </c>
      <c r="AH11" s="1532">
        <v>51</v>
      </c>
      <c r="AI11" s="1532">
        <v>15</v>
      </c>
      <c r="AJ11" s="1532">
        <v>36</v>
      </c>
      <c r="AK11" s="1532">
        <v>4</v>
      </c>
      <c r="AL11" s="1532">
        <v>1</v>
      </c>
      <c r="AM11" s="1532">
        <v>0</v>
      </c>
      <c r="AN11" s="1531">
        <v>2870</v>
      </c>
      <c r="AO11" s="1530">
        <v>590</v>
      </c>
      <c r="AP11" s="1524"/>
      <c r="AQ11" s="1524"/>
      <c r="AR11" s="1524"/>
      <c r="AS11" s="1524"/>
      <c r="AT11" s="1524"/>
      <c r="AU11" s="1524"/>
      <c r="AV11" s="1524"/>
      <c r="AW11" s="1524"/>
      <c r="AX11" s="1524"/>
      <c r="AY11" s="1524"/>
      <c r="AZ11" s="1524"/>
      <c r="BA11" s="1524"/>
      <c r="BB11" s="1524"/>
      <c r="BC11" s="1524"/>
      <c r="BD11" s="1524"/>
    </row>
    <row r="12" spans="1:56" s="1503" customFormat="1" ht="21.75" customHeight="1">
      <c r="A12" s="1527"/>
      <c r="B12" s="1529"/>
      <c r="C12" s="1529"/>
      <c r="D12" s="1526"/>
      <c r="E12" s="1526"/>
      <c r="F12" s="1528"/>
      <c r="G12" s="1528"/>
      <c r="H12" s="1528"/>
      <c r="I12" s="1528"/>
      <c r="J12" s="1528"/>
      <c r="K12" s="1528"/>
      <c r="L12" s="1528"/>
      <c r="M12" s="1528"/>
      <c r="N12" s="1528"/>
      <c r="O12" s="1528"/>
      <c r="P12" s="1528"/>
      <c r="Q12" s="1528"/>
      <c r="R12" s="1526"/>
      <c r="S12" s="1526"/>
      <c r="T12" s="1526"/>
      <c r="U12" s="1526"/>
      <c r="V12" s="1526"/>
      <c r="W12" s="1526"/>
      <c r="X12" s="1526"/>
      <c r="Y12" s="1527"/>
      <c r="Z12" s="1527"/>
      <c r="AA12" s="1526"/>
      <c r="AB12" s="1526"/>
      <c r="AC12" s="1526"/>
      <c r="AD12" s="1526"/>
      <c r="AE12" s="1526"/>
      <c r="AF12" s="1526"/>
      <c r="AG12" s="1526"/>
      <c r="AH12" s="1526"/>
      <c r="AI12" s="1526"/>
      <c r="AJ12" s="1526"/>
      <c r="AK12" s="1526"/>
      <c r="AL12" s="1526"/>
      <c r="AM12" s="1526"/>
      <c r="AN12" s="1525"/>
      <c r="AO12" s="1525"/>
      <c r="AP12" s="1524"/>
      <c r="AQ12" s="1524"/>
      <c r="AR12" s="1524"/>
      <c r="AS12" s="1524"/>
      <c r="AT12" s="1524"/>
      <c r="AU12" s="1524"/>
      <c r="AV12" s="1524"/>
      <c r="AW12" s="1524"/>
      <c r="AX12" s="1524"/>
      <c r="AY12" s="1524"/>
      <c r="AZ12" s="1524"/>
      <c r="BA12" s="1524"/>
      <c r="BB12" s="1524"/>
      <c r="BC12" s="1524"/>
      <c r="BD12" s="1524"/>
    </row>
    <row r="13" spans="1:56" s="1503" customFormat="1" ht="21.75" customHeight="1">
      <c r="A13" s="1527"/>
      <c r="B13" s="1528"/>
      <c r="C13" s="1528"/>
      <c r="D13" s="1526"/>
      <c r="E13" s="1526"/>
      <c r="F13" s="1528"/>
      <c r="G13" s="1528"/>
      <c r="H13" s="1528"/>
      <c r="I13" s="1528"/>
      <c r="J13" s="1528"/>
      <c r="K13" s="1528"/>
      <c r="L13" s="1528"/>
      <c r="M13" s="1528"/>
      <c r="N13" s="1528"/>
      <c r="O13" s="1528"/>
      <c r="P13" s="1528"/>
      <c r="Q13" s="1528"/>
      <c r="R13" s="1526"/>
      <c r="S13" s="1526"/>
      <c r="T13" s="1526"/>
      <c r="U13" s="1526"/>
      <c r="V13" s="1526"/>
      <c r="W13" s="1526"/>
      <c r="X13" s="1526"/>
      <c r="Y13" s="1527"/>
      <c r="Z13" s="1527"/>
      <c r="AA13" s="1526"/>
      <c r="AB13" s="1526"/>
      <c r="AC13" s="1526"/>
      <c r="AD13" s="1526"/>
      <c r="AE13" s="1526"/>
      <c r="AF13" s="1526"/>
      <c r="AG13" s="1526"/>
      <c r="AH13" s="1526"/>
      <c r="AI13" s="1526"/>
      <c r="AJ13" s="1526"/>
      <c r="AK13" s="1526"/>
      <c r="AL13" s="1526"/>
      <c r="AM13" s="1526"/>
      <c r="AN13" s="1525"/>
      <c r="AO13" s="1525"/>
      <c r="AP13" s="1524"/>
      <c r="AQ13" s="1524"/>
      <c r="AR13" s="1524"/>
      <c r="AS13" s="1524"/>
      <c r="AT13" s="1524"/>
      <c r="AU13" s="1524"/>
      <c r="AV13" s="1524"/>
      <c r="AW13" s="1524"/>
      <c r="AX13" s="1524"/>
      <c r="AY13" s="1524"/>
      <c r="AZ13" s="1524"/>
      <c r="BA13" s="1524"/>
      <c r="BB13" s="1524"/>
      <c r="BC13" s="1524"/>
      <c r="BD13" s="1524"/>
    </row>
    <row r="14" spans="1:56" s="1503" customFormat="1" ht="21.75" customHeight="1">
      <c r="A14" s="1527"/>
      <c r="B14" s="1528"/>
      <c r="C14" s="1528"/>
      <c r="D14" s="1526"/>
      <c r="E14" s="1526"/>
      <c r="F14" s="1528"/>
      <c r="G14" s="1528"/>
      <c r="H14" s="1528"/>
      <c r="I14" s="1528"/>
      <c r="J14" s="1528"/>
      <c r="K14" s="1528"/>
      <c r="L14" s="1528"/>
      <c r="M14" s="1528"/>
      <c r="N14" s="1528"/>
      <c r="O14" s="1528"/>
      <c r="P14" s="1528"/>
      <c r="Q14" s="1528"/>
      <c r="R14" s="1526"/>
      <c r="S14" s="1526"/>
      <c r="T14" s="1526"/>
      <c r="U14" s="1526"/>
      <c r="V14" s="1526"/>
      <c r="W14" s="1526"/>
      <c r="X14" s="1526"/>
      <c r="Y14" s="1527"/>
      <c r="Z14" s="1527"/>
      <c r="AA14" s="1526"/>
      <c r="AB14" s="1526"/>
      <c r="AC14" s="1526"/>
      <c r="AD14" s="1526"/>
      <c r="AE14" s="1526"/>
      <c r="AF14" s="1526"/>
      <c r="AG14" s="1526"/>
      <c r="AH14" s="1526"/>
      <c r="AI14" s="1526"/>
      <c r="AJ14" s="1526"/>
      <c r="AK14" s="1526"/>
      <c r="AL14" s="1526"/>
      <c r="AM14" s="1526"/>
      <c r="AN14" s="1525"/>
      <c r="AO14" s="1525"/>
      <c r="AP14" s="1524"/>
      <c r="AQ14" s="1524"/>
      <c r="AR14" s="1524"/>
      <c r="AS14" s="1524"/>
      <c r="AT14" s="1524"/>
      <c r="AU14" s="1524"/>
      <c r="AV14" s="1524"/>
      <c r="AW14" s="1524"/>
      <c r="AX14" s="1524"/>
      <c r="AY14" s="1524"/>
      <c r="AZ14" s="1524"/>
      <c r="BA14" s="1524"/>
      <c r="BB14" s="1524"/>
      <c r="BC14" s="1524"/>
      <c r="BD14" s="1524"/>
    </row>
    <row r="15" spans="1:56" s="1503" customFormat="1" ht="21.75" customHeight="1">
      <c r="A15" s="1527"/>
      <c r="B15" s="1528"/>
      <c r="C15" s="1528"/>
      <c r="D15" s="1526"/>
      <c r="E15" s="1526"/>
      <c r="F15" s="1528"/>
      <c r="G15" s="1528"/>
      <c r="H15" s="1528"/>
      <c r="I15" s="1528"/>
      <c r="J15" s="1528"/>
      <c r="K15" s="1528"/>
      <c r="L15" s="1528"/>
      <c r="M15" s="1528"/>
      <c r="N15" s="1528"/>
      <c r="O15" s="1528"/>
      <c r="P15" s="1528"/>
      <c r="Q15" s="1528"/>
      <c r="R15" s="1526"/>
      <c r="S15" s="1526"/>
      <c r="T15" s="1526"/>
      <c r="U15" s="1526"/>
      <c r="V15" s="1526"/>
      <c r="W15" s="1526"/>
      <c r="X15" s="1526"/>
      <c r="Y15" s="1527"/>
      <c r="Z15" s="1527"/>
      <c r="AA15" s="1526"/>
      <c r="AB15" s="1526"/>
      <c r="AC15" s="1526"/>
      <c r="AD15" s="1526"/>
      <c r="AE15" s="1526"/>
      <c r="AF15" s="1526"/>
      <c r="AG15" s="1526"/>
      <c r="AH15" s="1526"/>
      <c r="AI15" s="1526"/>
      <c r="AJ15" s="1526"/>
      <c r="AK15" s="1526"/>
      <c r="AL15" s="1526"/>
      <c r="AM15" s="1526"/>
      <c r="AN15" s="1525"/>
      <c r="AO15" s="1525"/>
      <c r="AP15" s="1524"/>
      <c r="AQ15" s="1524"/>
      <c r="AR15" s="1524"/>
      <c r="AS15" s="1524"/>
      <c r="AT15" s="1524"/>
      <c r="AU15" s="1524"/>
      <c r="AV15" s="1524"/>
      <c r="AW15" s="1524"/>
      <c r="AX15" s="1524"/>
      <c r="AY15" s="1524"/>
      <c r="AZ15" s="1524"/>
      <c r="BA15" s="1524"/>
      <c r="BB15" s="1524"/>
      <c r="BC15" s="1524"/>
      <c r="BD15" s="1524"/>
    </row>
    <row r="16" spans="1:56" s="1503" customFormat="1" ht="21.75" customHeight="1">
      <c r="A16" s="1527"/>
      <c r="B16" s="1528"/>
      <c r="C16" s="1528"/>
      <c r="D16" s="1526"/>
      <c r="E16" s="1526"/>
      <c r="F16" s="1528"/>
      <c r="G16" s="1528"/>
      <c r="H16" s="1528"/>
      <c r="I16" s="1528"/>
      <c r="J16" s="1528"/>
      <c r="K16" s="1528"/>
      <c r="L16" s="1528"/>
      <c r="M16" s="1528"/>
      <c r="N16" s="1528"/>
      <c r="O16" s="1528"/>
      <c r="P16" s="1528"/>
      <c r="Q16" s="1528"/>
      <c r="R16" s="1526"/>
      <c r="S16" s="1526"/>
      <c r="T16" s="1526"/>
      <c r="U16" s="1526"/>
      <c r="V16" s="1526"/>
      <c r="W16" s="1526"/>
      <c r="X16" s="1526"/>
      <c r="Y16" s="1527"/>
      <c r="Z16" s="1527"/>
      <c r="AA16" s="1526"/>
      <c r="AB16" s="1526"/>
      <c r="AC16" s="1526"/>
      <c r="AD16" s="1526"/>
      <c r="AE16" s="1526"/>
      <c r="AF16" s="1526"/>
      <c r="AG16" s="1526"/>
      <c r="AH16" s="1526"/>
      <c r="AI16" s="1526"/>
      <c r="AJ16" s="1526"/>
      <c r="AK16" s="1526"/>
      <c r="AL16" s="1526"/>
      <c r="AM16" s="1526"/>
      <c r="AN16" s="1525"/>
      <c r="AO16" s="1525"/>
      <c r="AP16" s="1524"/>
      <c r="AQ16" s="1524"/>
      <c r="AR16" s="1524"/>
      <c r="AS16" s="1524"/>
      <c r="AT16" s="1524"/>
      <c r="AU16" s="1524"/>
      <c r="AV16" s="1524"/>
      <c r="AW16" s="1524"/>
      <c r="AX16" s="1524"/>
      <c r="AY16" s="1524"/>
      <c r="AZ16" s="1524"/>
      <c r="BA16" s="1524"/>
      <c r="BB16" s="1524"/>
      <c r="BC16" s="1524"/>
      <c r="BD16" s="1524"/>
    </row>
    <row r="17" spans="1:56" s="1503" customFormat="1" ht="21.75" customHeight="1">
      <c r="A17" s="1527"/>
      <c r="B17" s="1528"/>
      <c r="C17" s="1528"/>
      <c r="D17" s="1526"/>
      <c r="E17" s="1526"/>
      <c r="F17" s="1528"/>
      <c r="G17" s="1528"/>
      <c r="H17" s="1528"/>
      <c r="I17" s="1528"/>
      <c r="J17" s="1528"/>
      <c r="K17" s="1528"/>
      <c r="L17" s="1528"/>
      <c r="M17" s="1528"/>
      <c r="N17" s="1528"/>
      <c r="O17" s="1528"/>
      <c r="P17" s="1528"/>
      <c r="Q17" s="1528"/>
      <c r="R17" s="1526"/>
      <c r="S17" s="1526"/>
      <c r="T17" s="1526"/>
      <c r="U17" s="1526"/>
      <c r="V17" s="1526"/>
      <c r="W17" s="1526"/>
      <c r="X17" s="1526"/>
      <c r="Y17" s="1527"/>
      <c r="Z17" s="1527"/>
      <c r="AA17" s="1526"/>
      <c r="AB17" s="1526"/>
      <c r="AC17" s="1526"/>
      <c r="AD17" s="1526"/>
      <c r="AE17" s="1526"/>
      <c r="AF17" s="1526"/>
      <c r="AG17" s="1526"/>
      <c r="AH17" s="1526"/>
      <c r="AI17" s="1526"/>
      <c r="AJ17" s="1526"/>
      <c r="AK17" s="1526"/>
      <c r="AL17" s="1526"/>
      <c r="AM17" s="1526"/>
      <c r="AN17" s="1525"/>
      <c r="AO17" s="1525"/>
      <c r="AP17" s="1524"/>
      <c r="AQ17" s="1524"/>
      <c r="AR17" s="1524"/>
      <c r="AS17" s="1524"/>
      <c r="AT17" s="1524"/>
      <c r="AU17" s="1524"/>
      <c r="AV17" s="1524"/>
      <c r="AW17" s="1524"/>
      <c r="AX17" s="1524"/>
      <c r="AY17" s="1524"/>
      <c r="AZ17" s="1524"/>
      <c r="BA17" s="1524"/>
      <c r="BB17" s="1524"/>
      <c r="BC17" s="1524"/>
      <c r="BD17" s="1524"/>
    </row>
    <row r="18" spans="1:56" s="1503" customFormat="1" ht="21.75" customHeight="1">
      <c r="A18" s="1527"/>
      <c r="B18" s="1528"/>
      <c r="C18" s="1528"/>
      <c r="D18" s="1526"/>
      <c r="E18" s="1526"/>
      <c r="F18" s="1528"/>
      <c r="G18" s="1528"/>
      <c r="H18" s="1528"/>
      <c r="I18" s="1528"/>
      <c r="J18" s="1528"/>
      <c r="K18" s="1528"/>
      <c r="L18" s="1528"/>
      <c r="M18" s="1528"/>
      <c r="N18" s="1528"/>
      <c r="O18" s="1528"/>
      <c r="P18" s="1528"/>
      <c r="Q18" s="1528"/>
      <c r="R18" s="1526"/>
      <c r="S18" s="1526"/>
      <c r="T18" s="1526"/>
      <c r="U18" s="1526"/>
      <c r="V18" s="1526"/>
      <c r="W18" s="1526"/>
      <c r="X18" s="1526"/>
      <c r="Y18" s="1527"/>
      <c r="Z18" s="1527"/>
      <c r="AA18" s="1526"/>
      <c r="AB18" s="1526"/>
      <c r="AC18" s="1526"/>
      <c r="AD18" s="1526"/>
      <c r="AE18" s="1526"/>
      <c r="AF18" s="1526"/>
      <c r="AG18" s="1526"/>
      <c r="AH18" s="1526"/>
      <c r="AI18" s="1526"/>
      <c r="AJ18" s="1526"/>
      <c r="AK18" s="1526"/>
      <c r="AL18" s="1526"/>
      <c r="AM18" s="1526"/>
      <c r="AN18" s="1525"/>
      <c r="AO18" s="1525"/>
      <c r="AP18" s="1524"/>
      <c r="AQ18" s="1524"/>
      <c r="AR18" s="1524"/>
      <c r="AS18" s="1524"/>
      <c r="AT18" s="1524"/>
      <c r="AU18" s="1524"/>
      <c r="AV18" s="1524"/>
      <c r="AW18" s="1524"/>
      <c r="AX18" s="1524"/>
      <c r="AY18" s="1524"/>
      <c r="AZ18" s="1524"/>
      <c r="BA18" s="1524"/>
      <c r="BB18" s="1524"/>
      <c r="BC18" s="1524"/>
      <c r="BD18" s="1524"/>
    </row>
    <row r="19" spans="1:56" s="1503" customFormat="1" ht="21.75" customHeight="1">
      <c r="A19" s="1527"/>
      <c r="B19" s="1528"/>
      <c r="C19" s="1528"/>
      <c r="D19" s="1526"/>
      <c r="E19" s="1526"/>
      <c r="F19" s="1528"/>
      <c r="G19" s="1528"/>
      <c r="H19" s="1528"/>
      <c r="I19" s="1528"/>
      <c r="J19" s="1528"/>
      <c r="K19" s="1528"/>
      <c r="L19" s="1528"/>
      <c r="M19" s="1528"/>
      <c r="N19" s="1528"/>
      <c r="O19" s="1528"/>
      <c r="P19" s="1528"/>
      <c r="Q19" s="1528"/>
      <c r="R19" s="1526"/>
      <c r="S19" s="1526"/>
      <c r="T19" s="1526"/>
      <c r="U19" s="1526"/>
      <c r="V19" s="1526"/>
      <c r="W19" s="1526"/>
      <c r="X19" s="1526"/>
      <c r="Y19" s="1527"/>
      <c r="Z19" s="1527"/>
      <c r="AA19" s="1526"/>
      <c r="AB19" s="1526"/>
      <c r="AC19" s="1526"/>
      <c r="AD19" s="1526"/>
      <c r="AE19" s="1526"/>
      <c r="AF19" s="1526"/>
      <c r="AG19" s="1526"/>
      <c r="AH19" s="1526"/>
      <c r="AI19" s="1526"/>
      <c r="AJ19" s="1526"/>
      <c r="AK19" s="1526"/>
      <c r="AL19" s="1526"/>
      <c r="AM19" s="1526"/>
      <c r="AN19" s="1525"/>
      <c r="AO19" s="1525"/>
      <c r="AP19" s="1524"/>
      <c r="AQ19" s="1524"/>
      <c r="AR19" s="1524"/>
      <c r="AS19" s="1524"/>
      <c r="AT19" s="1524"/>
      <c r="AU19" s="1524"/>
      <c r="AV19" s="1524"/>
      <c r="AW19" s="1524"/>
      <c r="AX19" s="1524"/>
      <c r="AY19" s="1524"/>
      <c r="AZ19" s="1524"/>
      <c r="BA19" s="1524"/>
      <c r="BB19" s="1524"/>
      <c r="BC19" s="1524"/>
      <c r="BD19" s="1524"/>
    </row>
    <row r="20" spans="1:56" s="1503" customFormat="1" ht="21.75" customHeight="1">
      <c r="A20" s="1527"/>
      <c r="B20" s="1528"/>
      <c r="C20" s="1528"/>
      <c r="D20" s="1526"/>
      <c r="E20" s="1526"/>
      <c r="F20" s="1528"/>
      <c r="G20" s="1528"/>
      <c r="H20" s="1528"/>
      <c r="I20" s="1528"/>
      <c r="J20" s="1528"/>
      <c r="K20" s="1528"/>
      <c r="L20" s="1528"/>
      <c r="M20" s="1528"/>
      <c r="N20" s="1528"/>
      <c r="O20" s="1528"/>
      <c r="P20" s="1528"/>
      <c r="Q20" s="1528"/>
      <c r="R20" s="1526"/>
      <c r="S20" s="1526"/>
      <c r="T20" s="1526"/>
      <c r="U20" s="1526"/>
      <c r="V20" s="1526"/>
      <c r="W20" s="1526"/>
      <c r="X20" s="1526"/>
      <c r="Y20" s="1527"/>
      <c r="Z20" s="1527"/>
      <c r="AA20" s="1526"/>
      <c r="AB20" s="1526"/>
      <c r="AC20" s="1526"/>
      <c r="AD20" s="1526"/>
      <c r="AE20" s="1526"/>
      <c r="AF20" s="1526"/>
      <c r="AG20" s="1526"/>
      <c r="AH20" s="1526"/>
      <c r="AI20" s="1526"/>
      <c r="AJ20" s="1526"/>
      <c r="AK20" s="1526"/>
      <c r="AL20" s="1526"/>
      <c r="AM20" s="1526"/>
      <c r="AN20" s="1525"/>
      <c r="AO20" s="1525"/>
      <c r="AP20" s="1524"/>
      <c r="AQ20" s="1524"/>
      <c r="AR20" s="1524"/>
      <c r="AS20" s="1524"/>
      <c r="AT20" s="1524"/>
      <c r="AU20" s="1524"/>
      <c r="AV20" s="1524"/>
      <c r="AW20" s="1524"/>
      <c r="AX20" s="1524"/>
      <c r="AY20" s="1524"/>
      <c r="AZ20" s="1524"/>
      <c r="BA20" s="1524"/>
      <c r="BB20" s="1524"/>
      <c r="BC20" s="1524"/>
      <c r="BD20" s="1524"/>
    </row>
    <row r="21" spans="1:56" s="1503" customFormat="1" ht="21.75" customHeight="1">
      <c r="A21" s="1527"/>
      <c r="B21" s="1528"/>
      <c r="C21" s="1528"/>
      <c r="D21" s="1526"/>
      <c r="E21" s="1526"/>
      <c r="F21" s="1528"/>
      <c r="G21" s="1528"/>
      <c r="H21" s="1528"/>
      <c r="I21" s="1528"/>
      <c r="J21" s="1528"/>
      <c r="K21" s="1528"/>
      <c r="L21" s="1528"/>
      <c r="M21" s="1528"/>
      <c r="N21" s="1528"/>
      <c r="O21" s="1528"/>
      <c r="P21" s="1528"/>
      <c r="Q21" s="1528"/>
      <c r="R21" s="1526"/>
      <c r="S21" s="1526"/>
      <c r="T21" s="1526"/>
      <c r="U21" s="1526"/>
      <c r="V21" s="1526"/>
      <c r="W21" s="1526"/>
      <c r="X21" s="1526"/>
      <c r="Y21" s="1527"/>
      <c r="Z21" s="1527"/>
      <c r="AA21" s="1526"/>
      <c r="AB21" s="1526"/>
      <c r="AC21" s="1526"/>
      <c r="AD21" s="1526"/>
      <c r="AE21" s="1526"/>
      <c r="AF21" s="1526"/>
      <c r="AG21" s="1526"/>
      <c r="AH21" s="1526"/>
      <c r="AI21" s="1526"/>
      <c r="AJ21" s="1526"/>
      <c r="AK21" s="1526"/>
      <c r="AL21" s="1526"/>
      <c r="AM21" s="1526"/>
      <c r="AN21" s="1525"/>
      <c r="AO21" s="1525"/>
      <c r="AP21" s="1524"/>
      <c r="AQ21" s="1524"/>
      <c r="AR21" s="1524"/>
      <c r="AS21" s="1524"/>
      <c r="AT21" s="1524"/>
      <c r="AU21" s="1524"/>
      <c r="AV21" s="1524"/>
      <c r="AW21" s="1524"/>
      <c r="AX21" s="1524"/>
      <c r="AY21" s="1524"/>
      <c r="AZ21" s="1524"/>
      <c r="BA21" s="1524"/>
      <c r="BB21" s="1524"/>
      <c r="BC21" s="1524"/>
      <c r="BD21" s="1524"/>
    </row>
    <row r="22" spans="1:56" s="1503" customFormat="1" ht="21.75" customHeight="1">
      <c r="A22" s="1527"/>
      <c r="B22" s="1528"/>
      <c r="C22" s="1528"/>
      <c r="D22" s="1526"/>
      <c r="E22" s="1526"/>
      <c r="F22" s="1528"/>
      <c r="G22" s="1528"/>
      <c r="H22" s="1528"/>
      <c r="I22" s="1528"/>
      <c r="J22" s="1528"/>
      <c r="K22" s="1528"/>
      <c r="L22" s="1528"/>
      <c r="M22" s="1528"/>
      <c r="N22" s="1528"/>
      <c r="O22" s="1528"/>
      <c r="P22" s="1528"/>
      <c r="Q22" s="1528"/>
      <c r="R22" s="1526"/>
      <c r="S22" s="1526"/>
      <c r="T22" s="1526"/>
      <c r="U22" s="1526"/>
      <c r="V22" s="1526"/>
      <c r="W22" s="1526"/>
      <c r="X22" s="1526"/>
      <c r="Y22" s="1527"/>
      <c r="Z22" s="1527"/>
      <c r="AA22" s="1526"/>
      <c r="AB22" s="1526"/>
      <c r="AC22" s="1526"/>
      <c r="AD22" s="1526"/>
      <c r="AE22" s="1526"/>
      <c r="AF22" s="1526"/>
      <c r="AG22" s="1526"/>
      <c r="AH22" s="1526"/>
      <c r="AI22" s="1526"/>
      <c r="AJ22" s="1526"/>
      <c r="AK22" s="1526"/>
      <c r="AL22" s="1526"/>
      <c r="AM22" s="1526"/>
      <c r="AN22" s="1525"/>
      <c r="AO22" s="1525"/>
      <c r="AP22" s="1524"/>
      <c r="AQ22" s="1524"/>
      <c r="AR22" s="1524"/>
      <c r="AS22" s="1524"/>
      <c r="AT22" s="1524"/>
      <c r="AU22" s="1524"/>
      <c r="AV22" s="1524"/>
      <c r="AW22" s="1524"/>
      <c r="AX22" s="1524"/>
      <c r="AY22" s="1524"/>
      <c r="AZ22" s="1524"/>
      <c r="BA22" s="1524"/>
      <c r="BB22" s="1524"/>
      <c r="BC22" s="1524"/>
      <c r="BD22" s="1524"/>
    </row>
    <row r="23" spans="1:56" s="1503" customFormat="1" ht="21.75" customHeight="1">
      <c r="A23" s="1527"/>
      <c r="B23" s="1528"/>
      <c r="C23" s="1528"/>
      <c r="D23" s="1526"/>
      <c r="E23" s="1526"/>
      <c r="F23" s="1528"/>
      <c r="G23" s="1528"/>
      <c r="H23" s="1528"/>
      <c r="I23" s="1528"/>
      <c r="J23" s="1528"/>
      <c r="K23" s="1528"/>
      <c r="L23" s="1528"/>
      <c r="M23" s="1528"/>
      <c r="N23" s="1528"/>
      <c r="O23" s="1528"/>
      <c r="P23" s="1528"/>
      <c r="Q23" s="1528"/>
      <c r="R23" s="1526"/>
      <c r="S23" s="1526"/>
      <c r="T23" s="1526"/>
      <c r="U23" s="1526"/>
      <c r="V23" s="1526"/>
      <c r="W23" s="1526"/>
      <c r="X23" s="1526"/>
      <c r="Y23" s="1527"/>
      <c r="Z23" s="1527"/>
      <c r="AA23" s="1526"/>
      <c r="AB23" s="1526"/>
      <c r="AC23" s="1526"/>
      <c r="AD23" s="1526"/>
      <c r="AE23" s="1526"/>
      <c r="AF23" s="1526"/>
      <c r="AG23" s="1526"/>
      <c r="AH23" s="1526"/>
      <c r="AI23" s="1526"/>
      <c r="AJ23" s="1526"/>
      <c r="AK23" s="1526"/>
      <c r="AL23" s="1526"/>
      <c r="AM23" s="1526"/>
      <c r="AN23" s="1525"/>
      <c r="AO23" s="1525"/>
      <c r="AP23" s="1524"/>
      <c r="AQ23" s="1524"/>
      <c r="AR23" s="1524"/>
      <c r="AS23" s="1524"/>
      <c r="AT23" s="1524"/>
      <c r="AU23" s="1524"/>
      <c r="AV23" s="1524"/>
      <c r="AW23" s="1524"/>
      <c r="AX23" s="1524"/>
      <c r="AY23" s="1524"/>
      <c r="AZ23" s="1524"/>
      <c r="BA23" s="1524"/>
      <c r="BB23" s="1524"/>
      <c r="BC23" s="1524"/>
      <c r="BD23" s="1524"/>
    </row>
    <row r="24" spans="1:56" s="1503" customFormat="1" ht="21.75" customHeight="1">
      <c r="A24" s="1523"/>
      <c r="B24" s="1523"/>
      <c r="C24" s="1523"/>
      <c r="D24" s="1522"/>
      <c r="E24" s="1522"/>
      <c r="F24" s="1523"/>
      <c r="G24" s="1523"/>
      <c r="H24" s="1523"/>
      <c r="I24" s="1523"/>
      <c r="J24" s="1523"/>
      <c r="K24" s="1523"/>
      <c r="L24" s="1523"/>
      <c r="M24" s="1523"/>
      <c r="N24" s="1523"/>
      <c r="O24" s="1523"/>
      <c r="P24" s="1523"/>
      <c r="Q24" s="1523"/>
      <c r="R24" s="1522"/>
      <c r="S24" s="1522"/>
      <c r="T24" s="1522"/>
      <c r="U24" s="1522"/>
      <c r="V24" s="1522"/>
      <c r="W24" s="1522"/>
      <c r="X24" s="1522"/>
      <c r="Y24" s="1523"/>
      <c r="Z24" s="1523"/>
      <c r="AA24" s="1522"/>
      <c r="AB24" s="1522"/>
      <c r="AC24" s="1522"/>
      <c r="AD24" s="1522"/>
      <c r="AE24" s="1522"/>
      <c r="AF24" s="1522"/>
      <c r="AG24" s="1522"/>
      <c r="AH24" s="1522"/>
      <c r="AI24" s="1522"/>
      <c r="AJ24" s="1522"/>
      <c r="AK24" s="1522"/>
      <c r="AL24" s="1522"/>
      <c r="AM24" s="1522"/>
      <c r="AN24" s="1521"/>
      <c r="AO24" s="1521"/>
      <c r="AP24" s="1502"/>
      <c r="AQ24" s="1502"/>
      <c r="AR24" s="1502"/>
      <c r="AS24" s="1502"/>
      <c r="AT24" s="1502"/>
      <c r="AU24" s="1502"/>
      <c r="AV24" s="1502"/>
      <c r="AW24" s="1502"/>
      <c r="AX24" s="1502"/>
      <c r="AY24" s="1502"/>
      <c r="AZ24" s="1502"/>
      <c r="BA24" s="1502"/>
      <c r="BB24" s="1502"/>
      <c r="BC24" s="1502"/>
      <c r="BD24" s="1502"/>
    </row>
    <row r="25" spans="1:56" s="1503" customFormat="1" ht="21.75" customHeight="1">
      <c r="A25" s="1523"/>
      <c r="B25" s="1523"/>
      <c r="C25" s="1523"/>
      <c r="D25" s="1522"/>
      <c r="E25" s="1522"/>
      <c r="F25" s="1523"/>
      <c r="G25" s="1523"/>
      <c r="H25" s="1523"/>
      <c r="I25" s="1523"/>
      <c r="J25" s="1523"/>
      <c r="K25" s="1523"/>
      <c r="L25" s="1523"/>
      <c r="M25" s="1523"/>
      <c r="N25" s="1523"/>
      <c r="O25" s="1523"/>
      <c r="P25" s="1523"/>
      <c r="Q25" s="1523"/>
      <c r="R25" s="1522"/>
      <c r="S25" s="1522"/>
      <c r="T25" s="1522"/>
      <c r="U25" s="1522"/>
      <c r="V25" s="1522"/>
      <c r="W25" s="1522"/>
      <c r="X25" s="1522"/>
      <c r="Y25" s="1523"/>
      <c r="Z25" s="1523"/>
      <c r="AA25" s="1522"/>
      <c r="AB25" s="1522"/>
      <c r="AC25" s="1522"/>
      <c r="AD25" s="1522"/>
      <c r="AE25" s="1522"/>
      <c r="AF25" s="1522"/>
      <c r="AG25" s="1522"/>
      <c r="AH25" s="1522"/>
      <c r="AI25" s="1522"/>
      <c r="AJ25" s="1522"/>
      <c r="AK25" s="1522"/>
      <c r="AL25" s="1522"/>
      <c r="AM25" s="1522"/>
      <c r="AN25" s="1521"/>
      <c r="AO25" s="1521"/>
      <c r="AP25" s="1502"/>
      <c r="AQ25" s="1502"/>
      <c r="AR25" s="1502"/>
      <c r="AS25" s="1502"/>
      <c r="AT25" s="1502"/>
      <c r="AU25" s="1502"/>
      <c r="AV25" s="1502"/>
      <c r="AW25" s="1502"/>
      <c r="AX25" s="1502"/>
      <c r="AY25" s="1502"/>
      <c r="AZ25" s="1502"/>
      <c r="BA25" s="1502"/>
      <c r="BB25" s="1502"/>
      <c r="BC25" s="1502"/>
      <c r="BD25" s="1502"/>
    </row>
    <row r="26" spans="1:56" s="1503" customFormat="1" ht="21.75" customHeight="1">
      <c r="A26" s="1523"/>
      <c r="B26" s="1523"/>
      <c r="C26" s="1523"/>
      <c r="D26" s="1522"/>
      <c r="E26" s="1522"/>
      <c r="F26" s="1523"/>
      <c r="G26" s="1523"/>
      <c r="H26" s="1523"/>
      <c r="I26" s="1523"/>
      <c r="J26" s="1523"/>
      <c r="K26" s="1523"/>
      <c r="L26" s="1523"/>
      <c r="M26" s="1523"/>
      <c r="N26" s="1523"/>
      <c r="O26" s="1523"/>
      <c r="P26" s="1523"/>
      <c r="Q26" s="1523"/>
      <c r="R26" s="1522"/>
      <c r="S26" s="1522"/>
      <c r="T26" s="1522"/>
      <c r="U26" s="1522"/>
      <c r="V26" s="1522"/>
      <c r="W26" s="1522"/>
      <c r="X26" s="1522"/>
      <c r="Y26" s="1523"/>
      <c r="Z26" s="1523"/>
      <c r="AA26" s="1522"/>
      <c r="AB26" s="1522"/>
      <c r="AC26" s="1522"/>
      <c r="AD26" s="1522"/>
      <c r="AE26" s="1522"/>
      <c r="AF26" s="1522"/>
      <c r="AG26" s="1522"/>
      <c r="AH26" s="1522"/>
      <c r="AI26" s="1522"/>
      <c r="AJ26" s="1522"/>
      <c r="AK26" s="1522"/>
      <c r="AL26" s="1522"/>
      <c r="AM26" s="1522"/>
      <c r="AN26" s="1521"/>
      <c r="AO26" s="1521"/>
      <c r="AP26" s="1502"/>
      <c r="AQ26" s="1502"/>
      <c r="AR26" s="1502"/>
      <c r="AS26" s="1502"/>
      <c r="AT26" s="1502"/>
      <c r="AU26" s="1502"/>
      <c r="AV26" s="1502"/>
      <c r="AW26" s="1502"/>
      <c r="AX26" s="1502"/>
      <c r="AY26" s="1502"/>
      <c r="AZ26" s="1502"/>
      <c r="BA26" s="1502"/>
      <c r="BB26" s="1502"/>
      <c r="BC26" s="1502"/>
      <c r="BD26" s="1502"/>
    </row>
    <row r="27" spans="1:56" s="1503" customFormat="1" ht="21.75" customHeight="1">
      <c r="A27" s="1523"/>
      <c r="B27" s="1523"/>
      <c r="C27" s="1523"/>
      <c r="D27" s="1522"/>
      <c r="E27" s="1522"/>
      <c r="F27" s="1523"/>
      <c r="G27" s="1523"/>
      <c r="H27" s="1523"/>
      <c r="I27" s="1523"/>
      <c r="J27" s="1523"/>
      <c r="K27" s="1523"/>
      <c r="L27" s="1523"/>
      <c r="M27" s="1523"/>
      <c r="N27" s="1523"/>
      <c r="O27" s="1523"/>
      <c r="P27" s="1523"/>
      <c r="Q27" s="1523"/>
      <c r="R27" s="1522"/>
      <c r="S27" s="1522"/>
      <c r="T27" s="1522"/>
      <c r="U27" s="1522"/>
      <c r="V27" s="1522"/>
      <c r="W27" s="1522"/>
      <c r="X27" s="1522"/>
      <c r="Y27" s="1523"/>
      <c r="Z27" s="1523"/>
      <c r="AA27" s="1522"/>
      <c r="AB27" s="1522"/>
      <c r="AC27" s="1522"/>
      <c r="AD27" s="1522"/>
      <c r="AE27" s="1522"/>
      <c r="AF27" s="1522"/>
      <c r="AG27" s="1522"/>
      <c r="AH27" s="1522"/>
      <c r="AI27" s="1522"/>
      <c r="AJ27" s="1522"/>
      <c r="AK27" s="1522"/>
      <c r="AL27" s="1522"/>
      <c r="AM27" s="1522"/>
      <c r="AN27" s="1521"/>
      <c r="AO27" s="1521"/>
      <c r="AP27" s="1502"/>
      <c r="AQ27" s="1502"/>
      <c r="AR27" s="1502"/>
      <c r="AS27" s="1502"/>
      <c r="AT27" s="1502"/>
      <c r="AU27" s="1502"/>
      <c r="AV27" s="1502"/>
      <c r="AW27" s="1502"/>
      <c r="AX27" s="1502"/>
      <c r="AY27" s="1502"/>
      <c r="AZ27" s="1502"/>
      <c r="BA27" s="1502"/>
      <c r="BB27" s="1502"/>
      <c r="BC27" s="1502"/>
      <c r="BD27" s="1502"/>
    </row>
    <row r="28" spans="1:56" s="1503" customFormat="1" ht="21.75" customHeight="1">
      <c r="A28" s="1520"/>
      <c r="B28" s="1520"/>
      <c r="C28" s="1520"/>
      <c r="D28" s="1519"/>
      <c r="E28" s="1519"/>
      <c r="F28" s="1520"/>
      <c r="G28" s="1520"/>
      <c r="H28" s="1520"/>
      <c r="I28" s="1520"/>
      <c r="J28" s="1520"/>
      <c r="K28" s="1520"/>
      <c r="L28" s="1520"/>
      <c r="M28" s="1520"/>
      <c r="N28" s="1520"/>
      <c r="O28" s="1520"/>
      <c r="P28" s="1520"/>
      <c r="Q28" s="1520"/>
      <c r="R28" s="1519"/>
      <c r="S28" s="1519"/>
      <c r="T28" s="1519"/>
      <c r="U28" s="1519"/>
      <c r="V28" s="1519"/>
      <c r="W28" s="1519"/>
      <c r="X28" s="1519"/>
      <c r="Y28" s="1520"/>
      <c r="Z28" s="1520"/>
      <c r="AA28" s="1519"/>
      <c r="AB28" s="1519"/>
      <c r="AC28" s="1519"/>
      <c r="AD28" s="1519"/>
      <c r="AE28" s="1519"/>
      <c r="AF28" s="1519"/>
      <c r="AG28" s="1519"/>
      <c r="AH28" s="1519"/>
      <c r="AI28" s="1519"/>
      <c r="AJ28" s="1519"/>
      <c r="AK28" s="1519"/>
      <c r="AL28" s="1519"/>
      <c r="AM28" s="1519"/>
      <c r="AN28" s="1518"/>
      <c r="AO28" s="1518"/>
      <c r="AP28" s="1502"/>
      <c r="AQ28" s="1502"/>
      <c r="AR28" s="1502"/>
      <c r="AS28" s="1502"/>
      <c r="AT28" s="1502"/>
      <c r="AU28" s="1502"/>
      <c r="AV28" s="1502"/>
      <c r="AW28" s="1502"/>
      <c r="AX28" s="1502"/>
      <c r="AY28" s="1502"/>
      <c r="AZ28" s="1502"/>
      <c r="BA28" s="1502"/>
      <c r="BB28" s="1502"/>
      <c r="BC28" s="1502"/>
      <c r="BD28" s="1502"/>
    </row>
    <row r="29" spans="1:56" s="1503" customFormat="1" ht="17.25" thickBot="1">
      <c r="A29" s="1516" t="s">
        <v>1588</v>
      </c>
      <c r="B29" s="1517"/>
      <c r="C29" s="1517"/>
      <c r="D29" s="1517"/>
      <c r="E29" s="1517"/>
      <c r="F29" s="1517"/>
      <c r="G29" s="1514"/>
      <c r="H29" s="1514"/>
      <c r="I29" s="1514"/>
      <c r="J29" s="1514"/>
      <c r="K29" s="1514"/>
      <c r="L29" s="1514"/>
      <c r="M29" s="1514"/>
      <c r="N29" s="1514"/>
      <c r="O29" s="1514"/>
      <c r="P29" s="1514"/>
      <c r="Q29" s="1514"/>
      <c r="R29" s="1514"/>
      <c r="S29" s="1514"/>
      <c r="T29" s="1514"/>
      <c r="U29" s="1514"/>
      <c r="V29" s="1514"/>
      <c r="W29" s="1514"/>
      <c r="X29" s="1514"/>
      <c r="Y29" s="1516" t="s">
        <v>1588</v>
      </c>
      <c r="Z29" s="1515"/>
      <c r="AA29" s="1514"/>
      <c r="AB29" s="1514"/>
      <c r="AC29" s="1514"/>
      <c r="AD29" s="1514"/>
      <c r="AE29" s="1514"/>
      <c r="AF29" s="1514"/>
      <c r="AG29" s="1514"/>
      <c r="AH29" s="1514"/>
      <c r="AI29" s="1514"/>
      <c r="AJ29" s="1514"/>
      <c r="AK29" s="1514"/>
      <c r="AL29" s="1514"/>
      <c r="AM29" s="1514"/>
      <c r="AN29" s="1514"/>
      <c r="AO29" s="1514"/>
      <c r="AP29" s="1502"/>
      <c r="AQ29" s="1502"/>
      <c r="AR29" s="1502"/>
      <c r="AS29" s="1502"/>
      <c r="AT29" s="1502"/>
      <c r="AU29" s="1502"/>
      <c r="AV29" s="1502"/>
      <c r="AW29" s="1502"/>
      <c r="AX29" s="1502"/>
      <c r="AY29" s="1502"/>
      <c r="AZ29" s="1502"/>
      <c r="BA29" s="1502"/>
      <c r="BB29" s="1502"/>
      <c r="BC29" s="1502"/>
      <c r="BD29" s="1502"/>
    </row>
    <row r="30" spans="1:56" s="1503" customFormat="1">
      <c r="A30" s="1513"/>
      <c r="B30" s="1502"/>
      <c r="C30" s="1502"/>
      <c r="D30" s="1502"/>
      <c r="E30" s="1502"/>
      <c r="F30" s="1502"/>
      <c r="G30" s="1502"/>
      <c r="H30" s="1502"/>
      <c r="I30" s="1502"/>
      <c r="J30" s="1502"/>
      <c r="K30" s="1502"/>
      <c r="L30" s="1502"/>
      <c r="M30" s="1502"/>
      <c r="N30" s="1502"/>
      <c r="O30" s="1502"/>
      <c r="P30" s="1502"/>
      <c r="Q30" s="1513"/>
      <c r="R30" s="1502"/>
      <c r="S30" s="1502"/>
      <c r="T30" s="1502"/>
      <c r="U30" s="1502"/>
      <c r="V30" s="1502"/>
      <c r="X30" s="1502"/>
      <c r="Y30" s="1512" t="s">
        <v>1203</v>
      </c>
      <c r="Z30" s="1507"/>
      <c r="AB30" s="1508" t="s">
        <v>1204</v>
      </c>
      <c r="AC30" s="1502"/>
      <c r="AD30" s="1502"/>
      <c r="AE30" s="1512" t="s">
        <v>763</v>
      </c>
      <c r="AF30" s="1502"/>
      <c r="AG30" s="1502"/>
      <c r="AH30" s="1502"/>
      <c r="AI30" s="1502" t="s">
        <v>1377</v>
      </c>
      <c r="AJ30" s="1502"/>
      <c r="AK30" s="1502"/>
      <c r="AL30" s="1511"/>
      <c r="AM30" s="2441" t="s">
        <v>1945</v>
      </c>
      <c r="AN30" s="2441"/>
      <c r="AO30" s="2441"/>
      <c r="AP30" s="1502"/>
      <c r="AQ30" s="1502"/>
      <c r="AR30" s="1502"/>
      <c r="AS30" s="1502"/>
      <c r="AT30" s="1502"/>
      <c r="AU30" s="1502"/>
      <c r="AV30" s="1502"/>
      <c r="AW30" s="1502"/>
      <c r="AX30" s="1502"/>
      <c r="AY30" s="1502"/>
      <c r="AZ30" s="1502"/>
      <c r="BA30" s="1502"/>
      <c r="BB30" s="1502"/>
      <c r="BC30" s="1502"/>
      <c r="BD30" s="1502"/>
    </row>
    <row r="31" spans="1:56" s="1503" customFormat="1">
      <c r="A31" s="1510"/>
      <c r="B31" s="1502"/>
      <c r="C31" s="1502"/>
      <c r="D31" s="1502"/>
      <c r="E31" s="1502"/>
      <c r="F31" s="1502"/>
      <c r="G31" s="1502"/>
      <c r="H31" s="1502"/>
      <c r="I31" s="1502"/>
      <c r="J31" s="1502"/>
      <c r="K31" s="1502"/>
      <c r="L31" s="1502"/>
      <c r="M31" s="1502"/>
      <c r="N31" s="1502"/>
      <c r="O31" s="1502"/>
      <c r="P31" s="1502"/>
      <c r="Q31" s="1509"/>
      <c r="R31" s="1502"/>
      <c r="S31" s="1502"/>
      <c r="T31" s="1502"/>
      <c r="U31" s="1502"/>
      <c r="V31" s="1502"/>
      <c r="X31" s="1502"/>
      <c r="Y31" s="1507"/>
      <c r="Z31" s="1507"/>
      <c r="AB31" s="1508"/>
      <c r="AC31" s="1502"/>
      <c r="AD31" s="1502"/>
      <c r="AE31" s="1507" t="s">
        <v>765</v>
      </c>
      <c r="AF31" s="1506"/>
      <c r="AG31" s="1502"/>
      <c r="AH31" s="1502"/>
      <c r="AI31" s="1502"/>
      <c r="AJ31" s="1502"/>
      <c r="AK31" s="1502"/>
      <c r="AL31" s="1505"/>
      <c r="AM31" s="1502"/>
      <c r="AN31" s="1502"/>
      <c r="AO31" s="1502"/>
      <c r="AP31" s="1502"/>
      <c r="AQ31" s="1502"/>
      <c r="AR31" s="1502"/>
      <c r="AS31" s="1502"/>
      <c r="AT31" s="1502"/>
      <c r="AU31" s="1502"/>
      <c r="AV31" s="1502"/>
      <c r="AW31" s="1502"/>
      <c r="AX31" s="1502"/>
      <c r="AY31" s="1502"/>
      <c r="AZ31" s="1502"/>
      <c r="BA31" s="1502"/>
      <c r="BB31" s="1502"/>
      <c r="BC31" s="1502"/>
      <c r="BD31" s="1502"/>
    </row>
    <row r="33" spans="22:40" s="1503" customFormat="1">
      <c r="V33" s="1502"/>
      <c r="W33" s="1502"/>
      <c r="X33" s="1502"/>
      <c r="Y33" s="1502" t="s">
        <v>2206</v>
      </c>
      <c r="Z33" s="1502"/>
      <c r="AA33" s="1502"/>
      <c r="AB33" s="1502"/>
      <c r="AC33" s="1502"/>
      <c r="AD33" s="1502"/>
      <c r="AE33" s="1502"/>
      <c r="AF33" s="1502"/>
      <c r="AG33" s="1502"/>
      <c r="AH33" s="1502"/>
      <c r="AI33" s="1502"/>
      <c r="AJ33" s="1502"/>
      <c r="AK33" s="1502"/>
      <c r="AL33" s="1502"/>
      <c r="AM33" s="1502"/>
      <c r="AN33" s="1502"/>
    </row>
    <row r="34" spans="22:40" s="1503" customFormat="1">
      <c r="V34" s="1502"/>
      <c r="W34" s="1502"/>
      <c r="X34" s="1502"/>
      <c r="Y34" s="1502" t="s">
        <v>2205</v>
      </c>
      <c r="Z34" s="1502"/>
      <c r="AA34" s="1502"/>
      <c r="AB34" s="1502"/>
      <c r="AC34" s="1502"/>
      <c r="AD34" s="1502"/>
      <c r="AE34" s="1502"/>
      <c r="AF34" s="1502"/>
      <c r="AG34" s="1502"/>
      <c r="AH34" s="1502"/>
      <c r="AI34" s="1502"/>
      <c r="AJ34" s="1502"/>
      <c r="AK34" s="1502"/>
      <c r="AL34" s="1502"/>
      <c r="AM34" s="1502"/>
      <c r="AN34" s="1502"/>
    </row>
    <row r="35" spans="22:40" s="1503" customFormat="1">
      <c r="V35" s="1502"/>
      <c r="W35" s="1502"/>
      <c r="X35" s="1502"/>
      <c r="Y35" s="1502" t="s">
        <v>2204</v>
      </c>
      <c r="Z35" s="1502"/>
      <c r="AA35" s="1502"/>
      <c r="AB35" s="1502"/>
      <c r="AC35" s="1502"/>
      <c r="AD35" s="1502"/>
      <c r="AE35" s="1502"/>
      <c r="AF35" s="1502"/>
      <c r="AG35" s="1502"/>
      <c r="AH35" s="1502"/>
      <c r="AI35" s="1502"/>
      <c r="AJ35" s="1502"/>
      <c r="AK35" s="1502"/>
      <c r="AL35" s="1502"/>
      <c r="AM35" s="1502"/>
      <c r="AN35" s="1502"/>
    </row>
    <row r="36" spans="22:40" s="1503" customFormat="1">
      <c r="V36" s="1502"/>
      <c r="W36" s="1502"/>
      <c r="X36" s="1502"/>
      <c r="Y36" s="1504" t="s">
        <v>2203</v>
      </c>
      <c r="Z36" s="1502"/>
      <c r="AA36" s="1502"/>
      <c r="AB36" s="1502"/>
      <c r="AC36" s="1502"/>
      <c r="AD36" s="1502"/>
      <c r="AE36" s="1502"/>
      <c r="AF36" s="1502"/>
      <c r="AG36" s="1502"/>
      <c r="AH36" s="1502"/>
      <c r="AI36" s="1502"/>
      <c r="AJ36" s="1502"/>
      <c r="AK36" s="1502"/>
      <c r="AL36" s="1502"/>
      <c r="AM36" s="1502"/>
      <c r="AN36" s="1502"/>
    </row>
    <row r="37" spans="22:40" s="1503" customFormat="1">
      <c r="V37" s="1502"/>
      <c r="W37" s="1502"/>
      <c r="X37" s="1502"/>
      <c r="Y37" s="1502"/>
      <c r="Z37" s="1502"/>
      <c r="AA37" s="1502"/>
      <c r="AB37" s="1502"/>
      <c r="AC37" s="1502"/>
      <c r="AD37" s="1502"/>
      <c r="AE37" s="1502"/>
      <c r="AF37" s="1502"/>
      <c r="AG37" s="1502"/>
      <c r="AH37" s="1502"/>
      <c r="AI37" s="1502"/>
      <c r="AJ37" s="1502"/>
      <c r="AK37" s="1502"/>
      <c r="AL37" s="1502"/>
      <c r="AM37" s="1502"/>
      <c r="AN37" s="1502"/>
    </row>
  </sheetData>
  <mergeCells count="65">
    <mergeCell ref="T1:U1"/>
    <mergeCell ref="V1:X1"/>
    <mergeCell ref="AK1:AL1"/>
    <mergeCell ref="AM1:AO1"/>
    <mergeCell ref="T2:U2"/>
    <mergeCell ref="V2:X2"/>
    <mergeCell ref="AK2:AL2"/>
    <mergeCell ref="AM2:AO2"/>
    <mergeCell ref="A3:X3"/>
    <mergeCell ref="Y3:AO3"/>
    <mergeCell ref="A4:X4"/>
    <mergeCell ref="Y4:AO4"/>
    <mergeCell ref="A5:A10"/>
    <mergeCell ref="B5:B9"/>
    <mergeCell ref="C5:C9"/>
    <mergeCell ref="D5:D9"/>
    <mergeCell ref="E5:E9"/>
    <mergeCell ref="F5:Q5"/>
    <mergeCell ref="R5:T6"/>
    <mergeCell ref="U5:U9"/>
    <mergeCell ref="V5:X5"/>
    <mergeCell ref="Y5:Y10"/>
    <mergeCell ref="Z5:AC6"/>
    <mergeCell ref="AD5:AO5"/>
    <mergeCell ref="F6:H6"/>
    <mergeCell ref="I6:K6"/>
    <mergeCell ref="L6:N6"/>
    <mergeCell ref="O6:Q6"/>
    <mergeCell ref="V6:V10"/>
    <mergeCell ref="M7:M9"/>
    <mergeCell ref="N7:N9"/>
    <mergeCell ref="O7:O9"/>
    <mergeCell ref="P7:P9"/>
    <mergeCell ref="K7:K9"/>
    <mergeCell ref="L7:L9"/>
    <mergeCell ref="F7:F9"/>
    <mergeCell ref="G7:G9"/>
    <mergeCell ref="H7:H9"/>
    <mergeCell ref="I7:I9"/>
    <mergeCell ref="J7:J9"/>
    <mergeCell ref="AD6:AE6"/>
    <mergeCell ref="AF6:AJ6"/>
    <mergeCell ref="W6:W10"/>
    <mergeCell ref="AA7:AA10"/>
    <mergeCell ref="AB7:AB10"/>
    <mergeCell ref="AC7:AC10"/>
    <mergeCell ref="AD7:AD9"/>
    <mergeCell ref="AE7:AE9"/>
    <mergeCell ref="AF7:AF9"/>
    <mergeCell ref="Q7:Q9"/>
    <mergeCell ref="R7:R9"/>
    <mergeCell ref="S7:S9"/>
    <mergeCell ref="T7:T9"/>
    <mergeCell ref="Z7:Z10"/>
    <mergeCell ref="X6:X10"/>
    <mergeCell ref="AO7:AO9"/>
    <mergeCell ref="AG8:AG9"/>
    <mergeCell ref="AH8:AJ8"/>
    <mergeCell ref="AM30:AO30"/>
    <mergeCell ref="AL6:AL9"/>
    <mergeCell ref="AM6:AM9"/>
    <mergeCell ref="AN6:AO6"/>
    <mergeCell ref="AK6:AK9"/>
    <mergeCell ref="AN7:AN9"/>
    <mergeCell ref="AG7:AJ7"/>
  </mergeCells>
  <phoneticPr fontId="3" type="noConversion"/>
  <hyperlinks>
    <hyperlink ref="AP3" location="預告統計資料發布時間表!A1" display="回發布時間表" xr:uid="{918CBB43-09B3-4A1B-9701-983248B149CF}"/>
  </hyperlinks>
  <printOptions horizontalCentered="1"/>
  <pageMargins left="0.70866141732283516" right="0.70866141732283516" top="0.74803149606299213" bottom="0.74803149606299213" header="0.74803149606299213" footer="0.31496062992126012"/>
  <pageSetup paperSize="0" scale="67" fitToWidth="0" fitToHeight="0" orientation="landscape" cellComments="asDisplayed" useFirstPageNumber="1" horizontalDpi="0" verticalDpi="0" copies="0"/>
  <headerFooter alignWithMargins="0">
    <oddHeader xml:space="preserve">&amp;R&amp;"標楷體,Regular"本表共2頁，第&amp;P頁        </oddHeader>
  </headerFooter>
  <colBreaks count="1" manualBreakCount="1">
    <brk id="24"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67B3B-9643-476D-A4A9-74BAF8D76A1E}">
  <dimension ref="A1:CB34"/>
  <sheetViews>
    <sheetView zoomScaleNormal="100" zoomScaleSheetLayoutView="100" workbookViewId="0"/>
  </sheetViews>
  <sheetFormatPr defaultColWidth="9" defaultRowHeight="16.5"/>
  <cols>
    <col min="1" max="1" width="12.625" style="361" customWidth="1"/>
    <col min="2" max="2" width="10.5" style="361" customWidth="1"/>
    <col min="3" max="11" width="5.5" style="361" customWidth="1"/>
    <col min="12" max="14" width="6.125" style="361" customWidth="1"/>
    <col min="15" max="23" width="5.375" style="361" customWidth="1"/>
    <col min="24" max="24" width="6.375" style="361" customWidth="1"/>
    <col min="25" max="29" width="5.375" style="361" customWidth="1"/>
    <col min="30" max="30" width="5.875" style="361" customWidth="1"/>
    <col min="31" max="41" width="5.375" style="361" customWidth="1"/>
    <col min="42" max="16384" width="9" style="361"/>
  </cols>
  <sheetData>
    <row r="1" spans="1:42" ht="17.25" customHeight="1">
      <c r="A1" s="623" t="s">
        <v>1270</v>
      </c>
      <c r="B1" s="624"/>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c r="AC1" s="355"/>
      <c r="AD1" s="355"/>
      <c r="AE1" s="355"/>
      <c r="AF1" s="355"/>
      <c r="AG1" s="355"/>
      <c r="AH1" s="355"/>
      <c r="AI1" s="355"/>
      <c r="AJ1" s="355"/>
      <c r="AK1" s="355"/>
      <c r="AL1" s="355"/>
      <c r="AM1" s="355"/>
      <c r="AN1" s="355"/>
      <c r="AO1" s="355"/>
    </row>
    <row r="2" spans="1:42" ht="17.25" customHeight="1">
      <c r="A2" s="625" t="s">
        <v>1271</v>
      </c>
      <c r="B2" s="626" t="s">
        <v>1272</v>
      </c>
      <c r="C2" s="627"/>
      <c r="D2" s="627"/>
      <c r="E2" s="355"/>
      <c r="F2" s="355"/>
      <c r="G2" s="355"/>
      <c r="H2" s="355"/>
      <c r="I2" s="355"/>
      <c r="J2" s="355"/>
      <c r="K2" s="355"/>
      <c r="L2" s="627"/>
      <c r="M2" s="627"/>
      <c r="N2" s="627"/>
      <c r="O2" s="627"/>
      <c r="P2" s="627"/>
      <c r="Q2" s="627"/>
      <c r="R2" s="627"/>
      <c r="S2" s="627"/>
      <c r="T2" s="627"/>
      <c r="U2" s="627"/>
      <c r="V2" s="627"/>
      <c r="W2" s="627"/>
      <c r="X2" s="355"/>
      <c r="Y2" s="355"/>
      <c r="Z2" s="355"/>
      <c r="AA2" s="355"/>
      <c r="AB2" s="355"/>
      <c r="AC2" s="355"/>
      <c r="AD2" s="355"/>
      <c r="AE2" s="355"/>
      <c r="AF2" s="355"/>
      <c r="AG2" s="627"/>
      <c r="AH2" s="627"/>
      <c r="AI2" s="627"/>
      <c r="AJ2" s="627"/>
      <c r="AK2" s="627"/>
      <c r="AL2" s="627"/>
      <c r="AM2" s="627"/>
      <c r="AN2" s="627"/>
      <c r="AO2" s="627"/>
    </row>
    <row r="3" spans="1:42" s="630" customFormat="1" ht="27.75">
      <c r="A3" s="628" t="s">
        <v>1273</v>
      </c>
      <c r="B3" s="628"/>
      <c r="C3" s="629"/>
      <c r="D3" s="628"/>
      <c r="E3" s="628"/>
      <c r="F3" s="628"/>
      <c r="G3" s="628"/>
      <c r="H3" s="628"/>
      <c r="I3" s="628"/>
      <c r="J3" s="628"/>
      <c r="K3" s="628"/>
      <c r="L3" s="629"/>
      <c r="M3" s="629"/>
      <c r="N3" s="629"/>
      <c r="O3" s="629"/>
      <c r="P3" s="629"/>
      <c r="Q3" s="629"/>
      <c r="R3" s="629"/>
      <c r="S3" s="629"/>
      <c r="T3" s="629"/>
      <c r="U3" s="629"/>
      <c r="V3" s="629"/>
      <c r="W3" s="629"/>
      <c r="X3" s="628"/>
      <c r="Y3" s="628"/>
      <c r="Z3" s="628"/>
      <c r="AA3" s="628"/>
      <c r="AB3" s="628"/>
      <c r="AC3" s="628"/>
      <c r="AD3" s="628"/>
      <c r="AE3" s="628"/>
      <c r="AF3" s="628"/>
      <c r="AG3" s="629"/>
      <c r="AH3" s="629"/>
      <c r="AI3" s="629"/>
      <c r="AJ3" s="629"/>
      <c r="AK3" s="629"/>
      <c r="AL3" s="629"/>
      <c r="AM3" s="629"/>
      <c r="AN3" s="629"/>
      <c r="AO3" s="629"/>
    </row>
    <row r="4" spans="1:42" ht="34.5" customHeight="1" thickBot="1">
      <c r="A4" s="2472" t="s">
        <v>1309</v>
      </c>
      <c r="B4" s="2472"/>
      <c r="C4" s="2472"/>
      <c r="D4" s="2472"/>
      <c r="E4" s="2472"/>
      <c r="F4" s="2472"/>
      <c r="G4" s="2472"/>
      <c r="H4" s="2472"/>
      <c r="I4" s="2472"/>
      <c r="J4" s="2472"/>
      <c r="K4" s="2472"/>
      <c r="L4" s="2472"/>
      <c r="M4" s="2472"/>
      <c r="N4" s="2472"/>
      <c r="O4" s="2472"/>
      <c r="P4" s="2472"/>
      <c r="Q4" s="2472"/>
      <c r="R4" s="2472"/>
      <c r="S4" s="2472"/>
      <c r="T4" s="2472"/>
      <c r="U4" s="2472"/>
      <c r="V4" s="2472"/>
      <c r="W4" s="2472"/>
      <c r="X4" s="2472"/>
      <c r="Y4" s="2472"/>
      <c r="Z4" s="2472"/>
      <c r="AA4" s="2472"/>
      <c r="AB4" s="2472"/>
      <c r="AC4" s="2472"/>
      <c r="AD4" s="2472"/>
      <c r="AE4" s="2472"/>
      <c r="AF4" s="2472"/>
      <c r="AG4" s="2472"/>
      <c r="AH4" s="2472"/>
      <c r="AI4" s="2472"/>
      <c r="AJ4" s="2472"/>
      <c r="AK4" s="2472"/>
      <c r="AL4" s="2472"/>
      <c r="AM4" s="631"/>
      <c r="AN4" s="631"/>
      <c r="AO4" s="632" t="s">
        <v>1274</v>
      </c>
      <c r="AP4" s="23" t="s">
        <v>105</v>
      </c>
    </row>
    <row r="5" spans="1:42" ht="27" customHeight="1">
      <c r="A5" s="2473" t="s">
        <v>1144</v>
      </c>
      <c r="B5" s="2474"/>
      <c r="C5" s="2477" t="s">
        <v>1275</v>
      </c>
      <c r="D5" s="2478"/>
      <c r="E5" s="2478"/>
      <c r="F5" s="2478"/>
      <c r="G5" s="2478"/>
      <c r="H5" s="2478"/>
      <c r="I5" s="2478"/>
      <c r="J5" s="2478"/>
      <c r="K5" s="2479"/>
      <c r="L5" s="2480" t="s">
        <v>1276</v>
      </c>
      <c r="M5" s="2473"/>
      <c r="N5" s="2474"/>
      <c r="O5" s="2477" t="s">
        <v>1277</v>
      </c>
      <c r="P5" s="2478"/>
      <c r="Q5" s="2478"/>
      <c r="R5" s="2478"/>
      <c r="S5" s="2478"/>
      <c r="T5" s="2478"/>
      <c r="U5" s="2478"/>
      <c r="V5" s="2478"/>
      <c r="W5" s="2479"/>
      <c r="X5" s="633" t="s">
        <v>1278</v>
      </c>
      <c r="Y5" s="634"/>
      <c r="Z5" s="634"/>
      <c r="AA5" s="635"/>
      <c r="AB5" s="635"/>
      <c r="AC5" s="635"/>
      <c r="AD5" s="635"/>
      <c r="AE5" s="635"/>
      <c r="AF5" s="635"/>
      <c r="AG5" s="635"/>
      <c r="AH5" s="635"/>
      <c r="AI5" s="635"/>
      <c r="AJ5" s="635"/>
      <c r="AK5" s="635"/>
      <c r="AL5" s="636"/>
      <c r="AM5" s="2465" t="s">
        <v>1279</v>
      </c>
      <c r="AN5" s="2465"/>
      <c r="AO5" s="2465"/>
    </row>
    <row r="6" spans="1:42" ht="29.25" customHeight="1">
      <c r="A6" s="2475"/>
      <c r="B6" s="2476"/>
      <c r="C6" s="637" t="s">
        <v>1280</v>
      </c>
      <c r="D6" s="637"/>
      <c r="E6" s="637"/>
      <c r="F6" s="637" t="s">
        <v>1281</v>
      </c>
      <c r="G6" s="637"/>
      <c r="H6" s="637"/>
      <c r="I6" s="2484" t="s">
        <v>1282</v>
      </c>
      <c r="J6" s="2485"/>
      <c r="K6" s="2467"/>
      <c r="L6" s="2481"/>
      <c r="M6" s="2482"/>
      <c r="N6" s="2483"/>
      <c r="O6" s="637" t="s">
        <v>1283</v>
      </c>
      <c r="P6" s="638"/>
      <c r="Q6" s="638"/>
      <c r="R6" s="638" t="s">
        <v>1281</v>
      </c>
      <c r="S6" s="638"/>
      <c r="T6" s="638"/>
      <c r="U6" s="2486" t="s">
        <v>1282</v>
      </c>
      <c r="V6" s="2487"/>
      <c r="W6" s="2488"/>
      <c r="X6" s="2489" t="s">
        <v>1284</v>
      </c>
      <c r="Y6" s="2485"/>
      <c r="Z6" s="2467"/>
      <c r="AA6" s="2490" t="s">
        <v>1285</v>
      </c>
      <c r="AB6" s="2491"/>
      <c r="AC6" s="2492"/>
      <c r="AD6" s="2490" t="s">
        <v>1286</v>
      </c>
      <c r="AE6" s="2491"/>
      <c r="AF6" s="2492"/>
      <c r="AG6" s="2493" t="s">
        <v>1287</v>
      </c>
      <c r="AH6" s="2494"/>
      <c r="AI6" s="2495"/>
      <c r="AJ6" s="2493" t="s">
        <v>1288</v>
      </c>
      <c r="AK6" s="2494"/>
      <c r="AL6" s="2496"/>
      <c r="AM6" s="2466"/>
      <c r="AN6" s="2466"/>
      <c r="AO6" s="2466"/>
    </row>
    <row r="7" spans="1:42" ht="59.25" customHeight="1">
      <c r="A7" s="2475"/>
      <c r="B7" s="2476"/>
      <c r="C7" s="639" t="s">
        <v>1289</v>
      </c>
      <c r="D7" s="640" t="s">
        <v>1290</v>
      </c>
      <c r="E7" s="640" t="s">
        <v>1291</v>
      </c>
      <c r="F7" s="639" t="s">
        <v>1289</v>
      </c>
      <c r="G7" s="640" t="s">
        <v>1290</v>
      </c>
      <c r="H7" s="640" t="s">
        <v>1291</v>
      </c>
      <c r="I7" s="639" t="s">
        <v>1289</v>
      </c>
      <c r="J7" s="640" t="s">
        <v>1290</v>
      </c>
      <c r="K7" s="640" t="s">
        <v>1291</v>
      </c>
      <c r="L7" s="640" t="s">
        <v>1292</v>
      </c>
      <c r="M7" s="641" t="s">
        <v>1223</v>
      </c>
      <c r="N7" s="639" t="s">
        <v>1224</v>
      </c>
      <c r="O7" s="642" t="s">
        <v>1292</v>
      </c>
      <c r="P7" s="643" t="s">
        <v>1223</v>
      </c>
      <c r="Q7" s="644" t="s">
        <v>1224</v>
      </c>
      <c r="R7" s="642" t="s">
        <v>1292</v>
      </c>
      <c r="S7" s="643" t="s">
        <v>1223</v>
      </c>
      <c r="T7" s="644" t="s">
        <v>1224</v>
      </c>
      <c r="U7" s="642" t="s">
        <v>1292</v>
      </c>
      <c r="V7" s="643" t="s">
        <v>1223</v>
      </c>
      <c r="W7" s="645" t="s">
        <v>1224</v>
      </c>
      <c r="X7" s="646" t="s">
        <v>1292</v>
      </c>
      <c r="Y7" s="643" t="s">
        <v>1223</v>
      </c>
      <c r="Z7" s="644" t="s">
        <v>1224</v>
      </c>
      <c r="AA7" s="642" t="s">
        <v>1132</v>
      </c>
      <c r="AB7" s="643" t="s">
        <v>1223</v>
      </c>
      <c r="AC7" s="644" t="s">
        <v>1224</v>
      </c>
      <c r="AD7" s="642" t="s">
        <v>1132</v>
      </c>
      <c r="AE7" s="643" t="s">
        <v>1223</v>
      </c>
      <c r="AF7" s="644" t="s">
        <v>1224</v>
      </c>
      <c r="AG7" s="642" t="s">
        <v>1132</v>
      </c>
      <c r="AH7" s="643" t="s">
        <v>1223</v>
      </c>
      <c r="AI7" s="644" t="s">
        <v>1224</v>
      </c>
      <c r="AJ7" s="642" t="s">
        <v>1132</v>
      </c>
      <c r="AK7" s="643" t="s">
        <v>1223</v>
      </c>
      <c r="AL7" s="645" t="s">
        <v>1224</v>
      </c>
      <c r="AM7" s="646" t="s">
        <v>1132</v>
      </c>
      <c r="AN7" s="643" t="s">
        <v>1223</v>
      </c>
      <c r="AO7" s="645" t="s">
        <v>1224</v>
      </c>
    </row>
    <row r="8" spans="1:42" ht="30.75" customHeight="1">
      <c r="A8" s="2467" t="s">
        <v>1293</v>
      </c>
      <c r="B8" s="647" t="s">
        <v>1132</v>
      </c>
      <c r="C8" s="648">
        <f>SUM(C9:C13)</f>
        <v>29</v>
      </c>
      <c r="D8" s="648">
        <f>SUM(D9:D13)</f>
        <v>17</v>
      </c>
      <c r="E8" s="648">
        <f>SUM(E9:E13)</f>
        <v>12</v>
      </c>
      <c r="F8" s="648">
        <f>SUM(G8:H8)</f>
        <v>6</v>
      </c>
      <c r="G8" s="648">
        <f>SUM(G9:G13)</f>
        <v>6</v>
      </c>
      <c r="H8" s="648">
        <f>SUM(H9:H13)</f>
        <v>0</v>
      </c>
      <c r="I8" s="649">
        <f t="shared" ref="I8:I12" si="0">SUM(J8:K8)</f>
        <v>23</v>
      </c>
      <c r="J8" s="648">
        <f t="shared" ref="J8:K8" si="1">SUM(J9:J13)</f>
        <v>12</v>
      </c>
      <c r="K8" s="648">
        <f t="shared" si="1"/>
        <v>11</v>
      </c>
      <c r="L8" s="648">
        <f>SUM(L9:L13)</f>
        <v>29</v>
      </c>
      <c r="M8" s="648">
        <f>SUM(M9:M13)</f>
        <v>17</v>
      </c>
      <c r="N8" s="648">
        <f>SUM(N9:N13)</f>
        <v>12</v>
      </c>
      <c r="O8" s="648">
        <v>0</v>
      </c>
      <c r="P8" s="648">
        <v>0</v>
      </c>
      <c r="Q8" s="648">
        <v>0</v>
      </c>
      <c r="R8" s="648">
        <v>0</v>
      </c>
      <c r="S8" s="648">
        <v>0</v>
      </c>
      <c r="T8" s="648">
        <v>0</v>
      </c>
      <c r="U8" s="648">
        <v>0</v>
      </c>
      <c r="V8" s="648">
        <v>0</v>
      </c>
      <c r="W8" s="648">
        <v>0</v>
      </c>
      <c r="X8" s="649">
        <f>SUM(AA8,AD8,AG8,AJ8)</f>
        <v>142</v>
      </c>
      <c r="Y8" s="648">
        <f>SUM(AB8,AE8,AH8,AK8)</f>
        <v>91</v>
      </c>
      <c r="Z8" s="648">
        <f>SUM(AC8,AF8,AI8,AL8)</f>
        <v>51</v>
      </c>
      <c r="AA8" s="648">
        <f>SUM(AA9:AA13)</f>
        <v>21</v>
      </c>
      <c r="AB8" s="648">
        <f t="shared" ref="AB8" si="2">SUM(AB9:AB13)</f>
        <v>12</v>
      </c>
      <c r="AC8" s="648">
        <f t="shared" ref="AC8" si="3">SUM(AC9:AC13)</f>
        <v>9</v>
      </c>
      <c r="AD8" s="649">
        <f>SUM(AE8:AF8)</f>
        <v>103</v>
      </c>
      <c r="AE8" s="648">
        <f>SUM(AE9:AE12)</f>
        <v>68</v>
      </c>
      <c r="AF8" s="648">
        <f>SUM(AF9:AF13)</f>
        <v>35</v>
      </c>
      <c r="AG8" s="648">
        <v>0</v>
      </c>
      <c r="AH8" s="648">
        <v>0</v>
      </c>
      <c r="AI8" s="648">
        <v>0</v>
      </c>
      <c r="AJ8" s="648">
        <f>SUM(AK8:AL8)</f>
        <v>18</v>
      </c>
      <c r="AK8" s="648">
        <f>SUM(AK9:AK13)</f>
        <v>11</v>
      </c>
      <c r="AL8" s="648">
        <f>SUM(AL9:AL13)</f>
        <v>7</v>
      </c>
      <c r="AM8" s="648">
        <v>0</v>
      </c>
      <c r="AN8" s="648">
        <v>0</v>
      </c>
      <c r="AO8" s="650">
        <v>0</v>
      </c>
    </row>
    <row r="9" spans="1:42" ht="30.75" customHeight="1">
      <c r="A9" s="2467"/>
      <c r="B9" s="651" t="s">
        <v>1294</v>
      </c>
      <c r="C9" s="648">
        <f>SUM(D9:E9)</f>
        <v>6</v>
      </c>
      <c r="D9" s="648">
        <v>4</v>
      </c>
      <c r="E9" s="648">
        <v>2</v>
      </c>
      <c r="F9" s="648">
        <f t="shared" ref="F9:F13" si="4">SUM(G9:H9)</f>
        <v>1</v>
      </c>
      <c r="G9" s="648">
        <v>1</v>
      </c>
      <c r="H9" s="648">
        <v>0</v>
      </c>
      <c r="I9" s="649">
        <f t="shared" si="0"/>
        <v>5</v>
      </c>
      <c r="J9" s="648">
        <v>3</v>
      </c>
      <c r="K9" s="648">
        <v>2</v>
      </c>
      <c r="L9" s="648">
        <f t="shared" ref="L9:L12" si="5">SUM(M9:N9)</f>
        <v>6</v>
      </c>
      <c r="M9" s="648">
        <v>4</v>
      </c>
      <c r="N9" s="648">
        <v>2</v>
      </c>
      <c r="O9" s="648">
        <v>0</v>
      </c>
      <c r="P9" s="648">
        <v>0</v>
      </c>
      <c r="Q9" s="648">
        <v>0</v>
      </c>
      <c r="R9" s="648">
        <v>0</v>
      </c>
      <c r="S9" s="648">
        <v>0</v>
      </c>
      <c r="T9" s="648">
        <v>0</v>
      </c>
      <c r="U9" s="648">
        <v>0</v>
      </c>
      <c r="V9" s="648">
        <v>0</v>
      </c>
      <c r="W9" s="648">
        <v>0</v>
      </c>
      <c r="X9" s="648">
        <f t="shared" ref="X9:X13" si="6">SUM(AA9,AD9,AG9,AJ9)</f>
        <v>63</v>
      </c>
      <c r="Y9" s="648">
        <f>SUM(AB9,AE9,AH9,AK9)</f>
        <v>39</v>
      </c>
      <c r="Z9" s="648">
        <f t="shared" ref="Z9:Z13" si="7">SUM(AC9,AF9,AI9,AL9)</f>
        <v>24</v>
      </c>
      <c r="AA9" s="648">
        <f t="shared" ref="AA9:AA13" si="8">SUM(AB9:AC9)</f>
        <v>10</v>
      </c>
      <c r="AB9" s="648">
        <v>6</v>
      </c>
      <c r="AC9" s="648">
        <v>4</v>
      </c>
      <c r="AD9" s="648">
        <f t="shared" ref="AD9:AD13" si="9">SUM(AE9:AF9)</f>
        <v>45</v>
      </c>
      <c r="AE9" s="648">
        <v>28</v>
      </c>
      <c r="AF9" s="648">
        <v>17</v>
      </c>
      <c r="AG9" s="648">
        <v>0</v>
      </c>
      <c r="AH9" s="648">
        <v>0</v>
      </c>
      <c r="AI9" s="648">
        <v>0</v>
      </c>
      <c r="AJ9" s="648">
        <f t="shared" ref="AJ9:AJ13" si="10">SUM(AK9:AL9)</f>
        <v>8</v>
      </c>
      <c r="AK9" s="648">
        <v>5</v>
      </c>
      <c r="AL9" s="648">
        <v>3</v>
      </c>
      <c r="AM9" s="648">
        <v>0</v>
      </c>
      <c r="AN9" s="648">
        <v>0</v>
      </c>
      <c r="AO9" s="650">
        <v>0</v>
      </c>
    </row>
    <row r="10" spans="1:42" ht="30.75" customHeight="1">
      <c r="A10" s="2467"/>
      <c r="B10" s="647" t="s">
        <v>1295</v>
      </c>
      <c r="C10" s="648">
        <f>SUM(D10:E10)</f>
        <v>8</v>
      </c>
      <c r="D10" s="649">
        <v>4</v>
      </c>
      <c r="E10" s="649">
        <v>4</v>
      </c>
      <c r="F10" s="648">
        <v>4</v>
      </c>
      <c r="G10" s="649">
        <v>4</v>
      </c>
      <c r="H10" s="649">
        <v>0</v>
      </c>
      <c r="I10" s="649">
        <f t="shared" si="0"/>
        <v>3</v>
      </c>
      <c r="J10" s="649">
        <v>0</v>
      </c>
      <c r="K10" s="648">
        <v>3</v>
      </c>
      <c r="L10" s="648">
        <f t="shared" si="5"/>
        <v>8</v>
      </c>
      <c r="M10" s="649">
        <v>4</v>
      </c>
      <c r="N10" s="649">
        <v>4</v>
      </c>
      <c r="O10" s="648">
        <v>0</v>
      </c>
      <c r="P10" s="648">
        <v>0</v>
      </c>
      <c r="Q10" s="648">
        <v>0</v>
      </c>
      <c r="R10" s="648">
        <v>0</v>
      </c>
      <c r="S10" s="648">
        <v>0</v>
      </c>
      <c r="T10" s="648">
        <v>0</v>
      </c>
      <c r="U10" s="648">
        <v>0</v>
      </c>
      <c r="V10" s="648">
        <v>0</v>
      </c>
      <c r="W10" s="648">
        <v>0</v>
      </c>
      <c r="X10" s="648">
        <f t="shared" si="6"/>
        <v>43</v>
      </c>
      <c r="Y10" s="648">
        <f t="shared" ref="Y10:Y13" si="11">SUM(AB10,AE10,AH10,AK10)</f>
        <v>26</v>
      </c>
      <c r="Z10" s="648">
        <f t="shared" si="7"/>
        <v>17</v>
      </c>
      <c r="AA10" s="648">
        <f t="shared" si="8"/>
        <v>8</v>
      </c>
      <c r="AB10" s="648">
        <v>4</v>
      </c>
      <c r="AC10" s="648">
        <v>4</v>
      </c>
      <c r="AD10" s="648">
        <f t="shared" si="9"/>
        <v>28</v>
      </c>
      <c r="AE10" s="648">
        <v>18</v>
      </c>
      <c r="AF10" s="648">
        <v>10</v>
      </c>
      <c r="AG10" s="648">
        <v>0</v>
      </c>
      <c r="AH10" s="648">
        <v>0</v>
      </c>
      <c r="AI10" s="648">
        <v>0</v>
      </c>
      <c r="AJ10" s="648">
        <f t="shared" si="10"/>
        <v>7</v>
      </c>
      <c r="AK10" s="648">
        <v>4</v>
      </c>
      <c r="AL10" s="648">
        <v>3</v>
      </c>
      <c r="AM10" s="648">
        <v>0</v>
      </c>
      <c r="AN10" s="648">
        <v>0</v>
      </c>
      <c r="AO10" s="650">
        <v>0</v>
      </c>
    </row>
    <row r="11" spans="1:42" ht="30.75" customHeight="1">
      <c r="A11" s="2467"/>
      <c r="B11" s="647" t="s">
        <v>1296</v>
      </c>
      <c r="C11" s="648">
        <f t="shared" ref="C11:C12" si="12">SUM(D11:E11)</f>
        <v>4</v>
      </c>
      <c r="D11" s="649">
        <v>3</v>
      </c>
      <c r="E11" s="649">
        <v>1</v>
      </c>
      <c r="F11" s="648">
        <f t="shared" si="4"/>
        <v>0</v>
      </c>
      <c r="G11" s="649">
        <v>0</v>
      </c>
      <c r="H11" s="649">
        <v>0</v>
      </c>
      <c r="I11" s="649">
        <f t="shared" si="0"/>
        <v>5</v>
      </c>
      <c r="J11" s="649">
        <v>3</v>
      </c>
      <c r="K11" s="648">
        <v>2</v>
      </c>
      <c r="L11" s="648">
        <v>4</v>
      </c>
      <c r="M11" s="649">
        <v>3</v>
      </c>
      <c r="N11" s="649">
        <v>1</v>
      </c>
      <c r="O11" s="648">
        <v>0</v>
      </c>
      <c r="P11" s="648">
        <v>0</v>
      </c>
      <c r="Q11" s="648">
        <v>0</v>
      </c>
      <c r="R11" s="648">
        <v>0</v>
      </c>
      <c r="S11" s="648">
        <v>0</v>
      </c>
      <c r="T11" s="648">
        <v>0</v>
      </c>
      <c r="U11" s="648">
        <v>0</v>
      </c>
      <c r="V11" s="648">
        <v>0</v>
      </c>
      <c r="W11" s="648">
        <v>0</v>
      </c>
      <c r="X11" s="648">
        <f t="shared" si="6"/>
        <v>23</v>
      </c>
      <c r="Y11" s="648">
        <f t="shared" si="11"/>
        <v>17</v>
      </c>
      <c r="Z11" s="648">
        <f t="shared" si="7"/>
        <v>6</v>
      </c>
      <c r="AA11" s="648">
        <f t="shared" si="8"/>
        <v>3</v>
      </c>
      <c r="AB11" s="648">
        <v>2</v>
      </c>
      <c r="AC11" s="648">
        <v>1</v>
      </c>
      <c r="AD11" s="648">
        <f t="shared" si="9"/>
        <v>17</v>
      </c>
      <c r="AE11" s="648">
        <v>13</v>
      </c>
      <c r="AF11" s="648">
        <v>4</v>
      </c>
      <c r="AG11" s="648">
        <v>0</v>
      </c>
      <c r="AH11" s="648">
        <v>0</v>
      </c>
      <c r="AI11" s="648">
        <v>0</v>
      </c>
      <c r="AJ11" s="648">
        <f t="shared" si="10"/>
        <v>3</v>
      </c>
      <c r="AK11" s="648">
        <v>2</v>
      </c>
      <c r="AL11" s="648">
        <v>1</v>
      </c>
      <c r="AM11" s="648">
        <v>0</v>
      </c>
      <c r="AN11" s="648">
        <v>0</v>
      </c>
      <c r="AO11" s="650">
        <v>0</v>
      </c>
    </row>
    <row r="12" spans="1:42" ht="30.75" customHeight="1">
      <c r="A12" s="2467"/>
      <c r="B12" s="647" t="s">
        <v>1297</v>
      </c>
      <c r="C12" s="648">
        <f t="shared" si="12"/>
        <v>5</v>
      </c>
      <c r="D12" s="649">
        <v>4</v>
      </c>
      <c r="E12" s="649">
        <v>1</v>
      </c>
      <c r="F12" s="648">
        <f t="shared" si="4"/>
        <v>1</v>
      </c>
      <c r="G12" s="649">
        <v>1</v>
      </c>
      <c r="H12" s="649">
        <v>0</v>
      </c>
      <c r="I12" s="649">
        <f t="shared" si="0"/>
        <v>4</v>
      </c>
      <c r="J12" s="649">
        <v>3</v>
      </c>
      <c r="K12" s="648">
        <v>1</v>
      </c>
      <c r="L12" s="648">
        <f t="shared" si="5"/>
        <v>5</v>
      </c>
      <c r="M12" s="649">
        <v>4</v>
      </c>
      <c r="N12" s="649">
        <v>1</v>
      </c>
      <c r="O12" s="648">
        <v>0</v>
      </c>
      <c r="P12" s="648">
        <v>0</v>
      </c>
      <c r="Q12" s="648">
        <v>0</v>
      </c>
      <c r="R12" s="648">
        <v>0</v>
      </c>
      <c r="S12" s="648">
        <v>0</v>
      </c>
      <c r="T12" s="648">
        <v>0</v>
      </c>
      <c r="U12" s="648">
        <v>0</v>
      </c>
      <c r="V12" s="648">
        <v>0</v>
      </c>
      <c r="W12" s="648">
        <v>0</v>
      </c>
      <c r="X12" s="648">
        <f t="shared" si="6"/>
        <v>13</v>
      </c>
      <c r="Y12" s="648">
        <f t="shared" si="11"/>
        <v>9</v>
      </c>
      <c r="Z12" s="648">
        <f t="shared" si="7"/>
        <v>4</v>
      </c>
      <c r="AA12" s="648">
        <f t="shared" si="8"/>
        <v>0</v>
      </c>
      <c r="AB12" s="648">
        <v>0</v>
      </c>
      <c r="AC12" s="648">
        <v>0</v>
      </c>
      <c r="AD12" s="648">
        <f t="shared" si="9"/>
        <v>13</v>
      </c>
      <c r="AE12" s="648">
        <v>9</v>
      </c>
      <c r="AF12" s="648">
        <v>4</v>
      </c>
      <c r="AG12" s="648">
        <v>0</v>
      </c>
      <c r="AH12" s="648">
        <v>0</v>
      </c>
      <c r="AI12" s="648">
        <v>0</v>
      </c>
      <c r="AJ12" s="648">
        <f t="shared" si="10"/>
        <v>0</v>
      </c>
      <c r="AK12" s="648">
        <v>0</v>
      </c>
      <c r="AL12" s="648">
        <v>0</v>
      </c>
      <c r="AM12" s="648">
        <v>0</v>
      </c>
      <c r="AN12" s="648">
        <v>0</v>
      </c>
      <c r="AO12" s="650">
        <v>0</v>
      </c>
    </row>
    <row r="13" spans="1:42" ht="30.75" customHeight="1">
      <c r="A13" s="2467"/>
      <c r="B13" s="647" t="s">
        <v>1298</v>
      </c>
      <c r="C13" s="648">
        <v>6</v>
      </c>
      <c r="D13" s="649">
        <v>2</v>
      </c>
      <c r="E13" s="649">
        <v>4</v>
      </c>
      <c r="F13" s="648">
        <f t="shared" si="4"/>
        <v>0</v>
      </c>
      <c r="G13" s="649">
        <v>0</v>
      </c>
      <c r="H13" s="649">
        <v>0</v>
      </c>
      <c r="I13" s="649">
        <v>6</v>
      </c>
      <c r="J13" s="649">
        <v>3</v>
      </c>
      <c r="K13" s="648">
        <v>3</v>
      </c>
      <c r="L13" s="648">
        <v>6</v>
      </c>
      <c r="M13" s="649">
        <v>2</v>
      </c>
      <c r="N13" s="649">
        <v>4</v>
      </c>
      <c r="O13" s="648">
        <v>0</v>
      </c>
      <c r="P13" s="648">
        <v>0</v>
      </c>
      <c r="Q13" s="648">
        <v>0</v>
      </c>
      <c r="R13" s="648">
        <v>0</v>
      </c>
      <c r="S13" s="648">
        <v>0</v>
      </c>
      <c r="T13" s="648">
        <v>0</v>
      </c>
      <c r="U13" s="648">
        <v>0</v>
      </c>
      <c r="V13" s="648">
        <v>0</v>
      </c>
      <c r="W13" s="648">
        <v>0</v>
      </c>
      <c r="X13" s="648">
        <f t="shared" si="6"/>
        <v>0</v>
      </c>
      <c r="Y13" s="648">
        <f t="shared" si="11"/>
        <v>0</v>
      </c>
      <c r="Z13" s="648">
        <f t="shared" si="7"/>
        <v>0</v>
      </c>
      <c r="AA13" s="648">
        <f t="shared" si="8"/>
        <v>0</v>
      </c>
      <c r="AB13" s="648">
        <v>0</v>
      </c>
      <c r="AC13" s="648">
        <v>0</v>
      </c>
      <c r="AD13" s="648">
        <f t="shared" si="9"/>
        <v>0</v>
      </c>
      <c r="AE13" s="648">
        <v>0</v>
      </c>
      <c r="AF13" s="648">
        <v>0</v>
      </c>
      <c r="AG13" s="648">
        <v>0</v>
      </c>
      <c r="AH13" s="648">
        <v>0</v>
      </c>
      <c r="AI13" s="648">
        <v>0</v>
      </c>
      <c r="AJ13" s="648">
        <f t="shared" si="10"/>
        <v>0</v>
      </c>
      <c r="AK13" s="648">
        <v>0</v>
      </c>
      <c r="AL13" s="648">
        <v>0</v>
      </c>
      <c r="AM13" s="648">
        <v>0</v>
      </c>
      <c r="AN13" s="648">
        <v>0</v>
      </c>
      <c r="AO13" s="650">
        <v>0</v>
      </c>
    </row>
    <row r="14" spans="1:42" ht="30.75" customHeight="1">
      <c r="A14" s="2468" t="s">
        <v>1182</v>
      </c>
      <c r="B14" s="647" t="s">
        <v>1132</v>
      </c>
      <c r="C14" s="648">
        <f>SUM(C15:C19)</f>
        <v>29</v>
      </c>
      <c r="D14" s="648">
        <f>SUM(D15:D19)</f>
        <v>17</v>
      </c>
      <c r="E14" s="648">
        <f>SUM(E15:E19)</f>
        <v>12</v>
      </c>
      <c r="F14" s="648">
        <f>SUM(G14:H14)</f>
        <v>6</v>
      </c>
      <c r="G14" s="648">
        <f>SUM(G15:G19)</f>
        <v>6</v>
      </c>
      <c r="H14" s="648">
        <f>SUM(H15:H19)</f>
        <v>0</v>
      </c>
      <c r="I14" s="649">
        <f t="shared" ref="I14:I18" si="13">SUM(J14:K14)</f>
        <v>23</v>
      </c>
      <c r="J14" s="648">
        <f t="shared" ref="J14:K14" si="14">SUM(J15:J19)</f>
        <v>12</v>
      </c>
      <c r="K14" s="648">
        <f t="shared" si="14"/>
        <v>11</v>
      </c>
      <c r="L14" s="648">
        <f>SUM(L15:L19)</f>
        <v>29</v>
      </c>
      <c r="M14" s="648">
        <f>SUM(M15:M19)</f>
        <v>17</v>
      </c>
      <c r="N14" s="648">
        <f>SUM(N15:N19)</f>
        <v>12</v>
      </c>
      <c r="O14" s="648">
        <v>0</v>
      </c>
      <c r="P14" s="648">
        <v>0</v>
      </c>
      <c r="Q14" s="648">
        <v>0</v>
      </c>
      <c r="R14" s="648">
        <v>0</v>
      </c>
      <c r="S14" s="648">
        <v>0</v>
      </c>
      <c r="T14" s="648">
        <v>0</v>
      </c>
      <c r="U14" s="648">
        <v>0</v>
      </c>
      <c r="V14" s="648">
        <v>0</v>
      </c>
      <c r="W14" s="648">
        <v>0</v>
      </c>
      <c r="X14" s="649">
        <f>SUM(AA14,AD14,AG14,AJ14)</f>
        <v>142</v>
      </c>
      <c r="Y14" s="648">
        <f>SUM(AB14,AE14,AH14,AK14)</f>
        <v>91</v>
      </c>
      <c r="Z14" s="648">
        <f>SUM(AC14,AF14,AI14,AL14)</f>
        <v>51</v>
      </c>
      <c r="AA14" s="648">
        <f>SUM(AA15:AA19)</f>
        <v>21</v>
      </c>
      <c r="AB14" s="648">
        <f t="shared" ref="AB14:AC14" si="15">SUM(AB15:AB19)</f>
        <v>12</v>
      </c>
      <c r="AC14" s="648">
        <f t="shared" si="15"/>
        <v>9</v>
      </c>
      <c r="AD14" s="649">
        <f>SUM(AE14:AF14)</f>
        <v>103</v>
      </c>
      <c r="AE14" s="648">
        <f>SUM(AE15:AE18)</f>
        <v>68</v>
      </c>
      <c r="AF14" s="648">
        <f>SUM(AF15:AF19)</f>
        <v>35</v>
      </c>
      <c r="AG14" s="648">
        <v>0</v>
      </c>
      <c r="AH14" s="648">
        <v>0</v>
      </c>
      <c r="AI14" s="648">
        <v>0</v>
      </c>
      <c r="AJ14" s="648">
        <f>SUM(AK14:AL14)</f>
        <v>18</v>
      </c>
      <c r="AK14" s="648">
        <f>SUM(AK15:AK19)</f>
        <v>11</v>
      </c>
      <c r="AL14" s="648">
        <f>SUM(AL15:AL19)</f>
        <v>7</v>
      </c>
      <c r="AM14" s="648">
        <v>0</v>
      </c>
      <c r="AN14" s="648">
        <v>0</v>
      </c>
      <c r="AO14" s="650">
        <v>0</v>
      </c>
    </row>
    <row r="15" spans="1:42" ht="27" customHeight="1">
      <c r="A15" s="2468"/>
      <c r="B15" s="651" t="s">
        <v>1299</v>
      </c>
      <c r="C15" s="648">
        <f>SUM(D15:E15)</f>
        <v>6</v>
      </c>
      <c r="D15" s="648">
        <v>4</v>
      </c>
      <c r="E15" s="648">
        <v>2</v>
      </c>
      <c r="F15" s="648">
        <f t="shared" ref="F15" si="16">SUM(G15:H15)</f>
        <v>1</v>
      </c>
      <c r="G15" s="648">
        <v>1</v>
      </c>
      <c r="H15" s="648">
        <v>0</v>
      </c>
      <c r="I15" s="649">
        <f t="shared" si="13"/>
        <v>5</v>
      </c>
      <c r="J15" s="648">
        <v>3</v>
      </c>
      <c r="K15" s="648">
        <v>2</v>
      </c>
      <c r="L15" s="648">
        <f t="shared" ref="L15:L16" si="17">SUM(M15:N15)</f>
        <v>6</v>
      </c>
      <c r="M15" s="648">
        <v>4</v>
      </c>
      <c r="N15" s="648">
        <v>2</v>
      </c>
      <c r="O15" s="648">
        <v>0</v>
      </c>
      <c r="P15" s="648">
        <v>0</v>
      </c>
      <c r="Q15" s="648">
        <v>0</v>
      </c>
      <c r="R15" s="648">
        <v>0</v>
      </c>
      <c r="S15" s="648">
        <v>0</v>
      </c>
      <c r="T15" s="648">
        <v>0</v>
      </c>
      <c r="U15" s="648">
        <v>0</v>
      </c>
      <c r="V15" s="648">
        <v>0</v>
      </c>
      <c r="W15" s="648">
        <v>0</v>
      </c>
      <c r="X15" s="648">
        <f t="shared" ref="X15:Y19" si="18">SUM(AA15,AD15,AG15,AJ15)</f>
        <v>63</v>
      </c>
      <c r="Y15" s="648">
        <f>SUM(AB15,AE15,AH15,AK15)</f>
        <v>39</v>
      </c>
      <c r="Z15" s="648">
        <f t="shared" ref="Z15:Z19" si="19">SUM(AC15,AF15,AI15,AL15)</f>
        <v>24</v>
      </c>
      <c r="AA15" s="648">
        <f t="shared" ref="AA15:AA19" si="20">SUM(AB15:AC15)</f>
        <v>10</v>
      </c>
      <c r="AB15" s="648">
        <v>6</v>
      </c>
      <c r="AC15" s="648">
        <v>4</v>
      </c>
      <c r="AD15" s="648">
        <f t="shared" ref="AD15:AD19" si="21">SUM(AE15:AF15)</f>
        <v>45</v>
      </c>
      <c r="AE15" s="648">
        <v>28</v>
      </c>
      <c r="AF15" s="648">
        <v>17</v>
      </c>
      <c r="AG15" s="648">
        <v>0</v>
      </c>
      <c r="AH15" s="648">
        <v>0</v>
      </c>
      <c r="AI15" s="648">
        <v>0</v>
      </c>
      <c r="AJ15" s="648">
        <f t="shared" ref="AJ15:AJ19" si="22">SUM(AK15:AL15)</f>
        <v>8</v>
      </c>
      <c r="AK15" s="648">
        <v>5</v>
      </c>
      <c r="AL15" s="648">
        <v>3</v>
      </c>
      <c r="AM15" s="648">
        <v>0</v>
      </c>
      <c r="AN15" s="648">
        <v>0</v>
      </c>
      <c r="AO15" s="650">
        <v>0</v>
      </c>
    </row>
    <row r="16" spans="1:42" ht="27" customHeight="1">
      <c r="A16" s="2468"/>
      <c r="B16" s="647" t="s">
        <v>1300</v>
      </c>
      <c r="C16" s="648">
        <f>SUM(D16:E16)</f>
        <v>8</v>
      </c>
      <c r="D16" s="649">
        <v>4</v>
      </c>
      <c r="E16" s="649">
        <v>4</v>
      </c>
      <c r="F16" s="648">
        <v>4</v>
      </c>
      <c r="G16" s="649">
        <v>4</v>
      </c>
      <c r="H16" s="649">
        <v>0</v>
      </c>
      <c r="I16" s="649">
        <f t="shared" si="13"/>
        <v>3</v>
      </c>
      <c r="J16" s="649">
        <v>0</v>
      </c>
      <c r="K16" s="648">
        <v>3</v>
      </c>
      <c r="L16" s="648">
        <f t="shared" si="17"/>
        <v>8</v>
      </c>
      <c r="M16" s="649">
        <v>4</v>
      </c>
      <c r="N16" s="649">
        <v>4</v>
      </c>
      <c r="O16" s="648">
        <v>0</v>
      </c>
      <c r="P16" s="648">
        <v>0</v>
      </c>
      <c r="Q16" s="648">
        <v>0</v>
      </c>
      <c r="R16" s="648">
        <v>0</v>
      </c>
      <c r="S16" s="648">
        <v>0</v>
      </c>
      <c r="T16" s="648">
        <v>0</v>
      </c>
      <c r="U16" s="648">
        <v>0</v>
      </c>
      <c r="V16" s="648">
        <v>0</v>
      </c>
      <c r="W16" s="648">
        <v>0</v>
      </c>
      <c r="X16" s="648">
        <f t="shared" si="18"/>
        <v>43</v>
      </c>
      <c r="Y16" s="648">
        <f t="shared" si="18"/>
        <v>26</v>
      </c>
      <c r="Z16" s="648">
        <f t="shared" si="19"/>
        <v>17</v>
      </c>
      <c r="AA16" s="648">
        <f t="shared" si="20"/>
        <v>8</v>
      </c>
      <c r="AB16" s="648">
        <v>4</v>
      </c>
      <c r="AC16" s="648">
        <v>4</v>
      </c>
      <c r="AD16" s="648">
        <f t="shared" si="21"/>
        <v>28</v>
      </c>
      <c r="AE16" s="648">
        <v>18</v>
      </c>
      <c r="AF16" s="648">
        <v>10</v>
      </c>
      <c r="AG16" s="648">
        <v>0</v>
      </c>
      <c r="AH16" s="648">
        <v>0</v>
      </c>
      <c r="AI16" s="648">
        <v>0</v>
      </c>
      <c r="AJ16" s="648">
        <f t="shared" si="22"/>
        <v>7</v>
      </c>
      <c r="AK16" s="648">
        <v>4</v>
      </c>
      <c r="AL16" s="648">
        <v>3</v>
      </c>
      <c r="AM16" s="648">
        <v>0</v>
      </c>
      <c r="AN16" s="648">
        <v>0</v>
      </c>
      <c r="AO16" s="650">
        <v>0</v>
      </c>
    </row>
    <row r="17" spans="1:80" ht="27" customHeight="1">
      <c r="A17" s="2468"/>
      <c r="B17" s="647" t="s">
        <v>1301</v>
      </c>
      <c r="C17" s="648">
        <f t="shared" ref="C17:C18" si="23">SUM(D17:E17)</f>
        <v>4</v>
      </c>
      <c r="D17" s="649">
        <v>3</v>
      </c>
      <c r="E17" s="649">
        <v>1</v>
      </c>
      <c r="F17" s="648">
        <f t="shared" ref="F17:F19" si="24">SUM(G17:H17)</f>
        <v>0</v>
      </c>
      <c r="G17" s="649">
        <v>0</v>
      </c>
      <c r="H17" s="649">
        <v>0</v>
      </c>
      <c r="I17" s="649">
        <f t="shared" si="13"/>
        <v>5</v>
      </c>
      <c r="J17" s="649">
        <v>3</v>
      </c>
      <c r="K17" s="648">
        <v>2</v>
      </c>
      <c r="L17" s="648">
        <v>4</v>
      </c>
      <c r="M17" s="649">
        <v>3</v>
      </c>
      <c r="N17" s="649">
        <v>1</v>
      </c>
      <c r="O17" s="648">
        <v>0</v>
      </c>
      <c r="P17" s="648">
        <v>0</v>
      </c>
      <c r="Q17" s="648">
        <v>0</v>
      </c>
      <c r="R17" s="648">
        <v>0</v>
      </c>
      <c r="S17" s="648">
        <v>0</v>
      </c>
      <c r="T17" s="648">
        <v>0</v>
      </c>
      <c r="U17" s="648">
        <v>0</v>
      </c>
      <c r="V17" s="648">
        <v>0</v>
      </c>
      <c r="W17" s="648">
        <v>0</v>
      </c>
      <c r="X17" s="648">
        <f t="shared" si="18"/>
        <v>23</v>
      </c>
      <c r="Y17" s="648">
        <f t="shared" si="18"/>
        <v>17</v>
      </c>
      <c r="Z17" s="648">
        <f t="shared" si="19"/>
        <v>6</v>
      </c>
      <c r="AA17" s="648">
        <f t="shared" si="20"/>
        <v>3</v>
      </c>
      <c r="AB17" s="648">
        <v>2</v>
      </c>
      <c r="AC17" s="648">
        <v>1</v>
      </c>
      <c r="AD17" s="648">
        <f t="shared" si="21"/>
        <v>17</v>
      </c>
      <c r="AE17" s="648">
        <v>13</v>
      </c>
      <c r="AF17" s="648">
        <v>4</v>
      </c>
      <c r="AG17" s="648">
        <v>0</v>
      </c>
      <c r="AH17" s="648">
        <v>0</v>
      </c>
      <c r="AI17" s="648">
        <v>0</v>
      </c>
      <c r="AJ17" s="648">
        <f t="shared" si="22"/>
        <v>3</v>
      </c>
      <c r="AK17" s="648">
        <v>2</v>
      </c>
      <c r="AL17" s="648">
        <v>1</v>
      </c>
      <c r="AM17" s="648">
        <v>0</v>
      </c>
      <c r="AN17" s="648">
        <v>0</v>
      </c>
      <c r="AO17" s="650">
        <v>0</v>
      </c>
    </row>
    <row r="18" spans="1:80" ht="27" customHeight="1">
      <c r="A18" s="2468"/>
      <c r="B18" s="647" t="s">
        <v>1302</v>
      </c>
      <c r="C18" s="648">
        <f t="shared" si="23"/>
        <v>5</v>
      </c>
      <c r="D18" s="649">
        <v>4</v>
      </c>
      <c r="E18" s="649">
        <v>1</v>
      </c>
      <c r="F18" s="648">
        <f t="shared" si="24"/>
        <v>1</v>
      </c>
      <c r="G18" s="649">
        <v>1</v>
      </c>
      <c r="H18" s="649">
        <v>0</v>
      </c>
      <c r="I18" s="649">
        <f t="shared" si="13"/>
        <v>4</v>
      </c>
      <c r="J18" s="649">
        <v>3</v>
      </c>
      <c r="K18" s="648">
        <v>1</v>
      </c>
      <c r="L18" s="648">
        <f t="shared" ref="L18" si="25">SUM(M18:N18)</f>
        <v>5</v>
      </c>
      <c r="M18" s="649">
        <v>4</v>
      </c>
      <c r="N18" s="649">
        <v>1</v>
      </c>
      <c r="O18" s="648">
        <v>0</v>
      </c>
      <c r="P18" s="648">
        <v>0</v>
      </c>
      <c r="Q18" s="648">
        <v>0</v>
      </c>
      <c r="R18" s="648">
        <v>0</v>
      </c>
      <c r="S18" s="648">
        <v>0</v>
      </c>
      <c r="T18" s="648">
        <v>0</v>
      </c>
      <c r="U18" s="648">
        <v>0</v>
      </c>
      <c r="V18" s="648">
        <v>0</v>
      </c>
      <c r="W18" s="648">
        <v>0</v>
      </c>
      <c r="X18" s="648">
        <f t="shared" si="18"/>
        <v>13</v>
      </c>
      <c r="Y18" s="648">
        <f t="shared" si="18"/>
        <v>9</v>
      </c>
      <c r="Z18" s="648">
        <f t="shared" si="19"/>
        <v>4</v>
      </c>
      <c r="AA18" s="648">
        <f t="shared" si="20"/>
        <v>0</v>
      </c>
      <c r="AB18" s="648">
        <v>0</v>
      </c>
      <c r="AC18" s="648">
        <v>0</v>
      </c>
      <c r="AD18" s="648">
        <f t="shared" si="21"/>
        <v>13</v>
      </c>
      <c r="AE18" s="648">
        <v>9</v>
      </c>
      <c r="AF18" s="648">
        <v>4</v>
      </c>
      <c r="AG18" s="648">
        <v>0</v>
      </c>
      <c r="AH18" s="648">
        <v>0</v>
      </c>
      <c r="AI18" s="648">
        <v>0</v>
      </c>
      <c r="AJ18" s="648">
        <f t="shared" si="22"/>
        <v>0</v>
      </c>
      <c r="AK18" s="648">
        <v>0</v>
      </c>
      <c r="AL18" s="648">
        <v>0</v>
      </c>
      <c r="AM18" s="648">
        <v>0</v>
      </c>
      <c r="AN18" s="648">
        <v>0</v>
      </c>
      <c r="AO18" s="650">
        <v>0</v>
      </c>
    </row>
    <row r="19" spans="1:80" ht="27" customHeight="1">
      <c r="A19" s="2468"/>
      <c r="B19" s="647" t="s">
        <v>1303</v>
      </c>
      <c r="C19" s="648">
        <v>6</v>
      </c>
      <c r="D19" s="649">
        <v>2</v>
      </c>
      <c r="E19" s="649">
        <v>4</v>
      </c>
      <c r="F19" s="648">
        <f t="shared" si="24"/>
        <v>0</v>
      </c>
      <c r="G19" s="649">
        <v>0</v>
      </c>
      <c r="H19" s="649">
        <v>0</v>
      </c>
      <c r="I19" s="649">
        <v>6</v>
      </c>
      <c r="J19" s="649">
        <v>3</v>
      </c>
      <c r="K19" s="648">
        <v>3</v>
      </c>
      <c r="L19" s="648">
        <v>6</v>
      </c>
      <c r="M19" s="649">
        <v>2</v>
      </c>
      <c r="N19" s="649">
        <v>4</v>
      </c>
      <c r="O19" s="648">
        <v>0</v>
      </c>
      <c r="P19" s="648">
        <v>0</v>
      </c>
      <c r="Q19" s="648">
        <v>0</v>
      </c>
      <c r="R19" s="648">
        <v>0</v>
      </c>
      <c r="S19" s="648">
        <v>0</v>
      </c>
      <c r="T19" s="648">
        <v>0</v>
      </c>
      <c r="U19" s="648">
        <v>0</v>
      </c>
      <c r="V19" s="648">
        <v>0</v>
      </c>
      <c r="W19" s="648">
        <v>0</v>
      </c>
      <c r="X19" s="648">
        <f t="shared" si="18"/>
        <v>0</v>
      </c>
      <c r="Y19" s="648">
        <f t="shared" si="18"/>
        <v>0</v>
      </c>
      <c r="Z19" s="648">
        <f t="shared" si="19"/>
        <v>0</v>
      </c>
      <c r="AA19" s="648">
        <f t="shared" si="20"/>
        <v>0</v>
      </c>
      <c r="AB19" s="648">
        <v>0</v>
      </c>
      <c r="AC19" s="648">
        <v>0</v>
      </c>
      <c r="AD19" s="648">
        <f t="shared" si="21"/>
        <v>0</v>
      </c>
      <c r="AE19" s="648">
        <v>0</v>
      </c>
      <c r="AF19" s="648">
        <v>0</v>
      </c>
      <c r="AG19" s="648">
        <v>0</v>
      </c>
      <c r="AH19" s="648">
        <v>0</v>
      </c>
      <c r="AI19" s="648">
        <v>0</v>
      </c>
      <c r="AJ19" s="648">
        <f t="shared" si="22"/>
        <v>0</v>
      </c>
      <c r="AK19" s="648">
        <v>0</v>
      </c>
      <c r="AL19" s="648">
        <v>0</v>
      </c>
      <c r="AM19" s="648">
        <v>0</v>
      </c>
      <c r="AN19" s="648">
        <v>0</v>
      </c>
      <c r="AO19" s="650">
        <v>0</v>
      </c>
    </row>
    <row r="20" spans="1:80">
      <c r="A20" s="2469" t="s">
        <v>1203</v>
      </c>
      <c r="B20" s="652"/>
      <c r="C20" s="355"/>
      <c r="D20" s="355"/>
      <c r="E20" s="355"/>
      <c r="F20" s="355"/>
      <c r="G20" s="355"/>
      <c r="H20" s="2470" t="s">
        <v>1204</v>
      </c>
      <c r="I20" s="355"/>
      <c r="J20" s="355"/>
      <c r="K20" s="355"/>
      <c r="L20" s="355"/>
      <c r="M20" s="355"/>
      <c r="N20" s="355"/>
      <c r="O20" s="355"/>
      <c r="P20" s="355"/>
      <c r="Q20" s="653" t="s">
        <v>1304</v>
      </c>
      <c r="R20" s="355"/>
      <c r="S20" s="355"/>
      <c r="T20" s="355"/>
      <c r="U20" s="355"/>
      <c r="V20" s="355"/>
      <c r="W20" s="355"/>
      <c r="X20" s="355"/>
      <c r="Y20" s="355"/>
      <c r="Z20" s="355"/>
      <c r="AA20" s="2471" t="s">
        <v>1305</v>
      </c>
      <c r="AB20" s="2469"/>
      <c r="AC20" s="355"/>
      <c r="AD20" s="355"/>
      <c r="AE20" s="355"/>
      <c r="AF20" s="355"/>
      <c r="AG20" s="355"/>
      <c r="AH20" s="355"/>
      <c r="AI20" s="355"/>
      <c r="AJ20" s="355"/>
      <c r="AK20" s="2464" t="s">
        <v>1308</v>
      </c>
      <c r="AL20" s="2464"/>
      <c r="AM20" s="2464"/>
      <c r="AN20" s="2464"/>
      <c r="AO20" s="2464"/>
    </row>
    <row r="21" spans="1:80">
      <c r="A21" s="2469"/>
      <c r="B21" s="652"/>
      <c r="C21" s="355"/>
      <c r="D21" s="355"/>
      <c r="E21" s="355"/>
      <c r="F21" s="355"/>
      <c r="G21" s="355"/>
      <c r="H21" s="2470"/>
      <c r="I21" s="355"/>
      <c r="J21" s="355"/>
      <c r="K21" s="355"/>
      <c r="L21" s="355"/>
      <c r="M21" s="355"/>
      <c r="N21" s="355"/>
      <c r="O21" s="355"/>
      <c r="P21" s="355"/>
      <c r="R21" s="355"/>
      <c r="S21" s="355"/>
      <c r="T21" s="355"/>
      <c r="U21" s="355"/>
      <c r="V21" s="355"/>
      <c r="W21" s="355"/>
      <c r="X21" s="355"/>
      <c r="Y21" s="355"/>
      <c r="Z21" s="355"/>
      <c r="AA21" s="2469"/>
      <c r="AB21" s="2469"/>
      <c r="AC21" s="355"/>
      <c r="AD21" s="355"/>
      <c r="AE21" s="355"/>
      <c r="AF21" s="355"/>
      <c r="AG21" s="355"/>
      <c r="AH21" s="355"/>
      <c r="AI21" s="355"/>
      <c r="AJ21" s="355"/>
      <c r="AK21" s="355"/>
      <c r="AL21" s="355"/>
      <c r="AM21" s="355"/>
      <c r="AN21" s="355"/>
      <c r="AO21" s="355"/>
    </row>
    <row r="22" spans="1:80">
      <c r="A22" s="655"/>
      <c r="B22" s="655"/>
      <c r="C22" s="655"/>
      <c r="D22" s="655"/>
      <c r="E22" s="655"/>
      <c r="F22" s="655"/>
      <c r="G22" s="655"/>
      <c r="H22" s="655"/>
      <c r="I22" s="655"/>
      <c r="J22" s="655"/>
      <c r="Q22" s="653" t="s">
        <v>765</v>
      </c>
    </row>
    <row r="23" spans="1:80" s="355" customFormat="1">
      <c r="B23" s="631"/>
      <c r="C23" s="654"/>
      <c r="D23" s="654"/>
    </row>
    <row r="24" spans="1:80" ht="16.5" customHeight="1">
      <c r="A24" s="631" t="s">
        <v>1306</v>
      </c>
      <c r="B24" s="656"/>
      <c r="AP24" s="355"/>
      <c r="AQ24" s="355"/>
      <c r="AR24" s="355"/>
      <c r="AS24" s="355"/>
      <c r="AT24" s="355"/>
      <c r="AU24" s="355"/>
      <c r="AV24" s="355"/>
      <c r="AW24" s="355"/>
      <c r="AX24" s="355"/>
      <c r="AY24" s="355"/>
      <c r="AZ24" s="355"/>
      <c r="BA24" s="355"/>
      <c r="BB24" s="355"/>
      <c r="BC24" s="355"/>
      <c r="BD24" s="355"/>
      <c r="BE24" s="355"/>
      <c r="BF24" s="355"/>
      <c r="BG24" s="355"/>
      <c r="BH24" s="355"/>
      <c r="BI24" s="355"/>
      <c r="BJ24" s="355"/>
      <c r="BK24" s="355"/>
      <c r="BL24" s="355"/>
      <c r="BM24" s="355"/>
      <c r="BN24" s="355"/>
      <c r="BO24" s="355"/>
      <c r="BP24" s="355"/>
      <c r="BQ24" s="355"/>
      <c r="BR24" s="355"/>
      <c r="BS24" s="355"/>
      <c r="BT24" s="355"/>
      <c r="BU24" s="355"/>
      <c r="BV24" s="355"/>
      <c r="BW24" s="355"/>
      <c r="BX24" s="355"/>
      <c r="BY24" s="355"/>
      <c r="BZ24" s="355"/>
      <c r="CA24" s="355"/>
      <c r="CB24" s="355"/>
    </row>
    <row r="25" spans="1:80" ht="16.5" customHeight="1">
      <c r="A25" s="355" t="s">
        <v>1307</v>
      </c>
      <c r="B25" s="657"/>
      <c r="C25" s="658"/>
      <c r="D25" s="658"/>
      <c r="E25" s="658"/>
      <c r="F25" s="658"/>
      <c r="G25" s="658"/>
      <c r="H25" s="658"/>
      <c r="I25" s="658"/>
      <c r="J25" s="658"/>
      <c r="K25" s="658"/>
      <c r="L25" s="658"/>
      <c r="M25" s="658"/>
      <c r="N25" s="658"/>
      <c r="O25" s="658"/>
      <c r="P25" s="658"/>
      <c r="Q25" s="658"/>
      <c r="R25" s="658"/>
      <c r="S25" s="658"/>
      <c r="T25" s="658"/>
      <c r="U25" s="658"/>
      <c r="V25" s="658"/>
      <c r="W25" s="658"/>
      <c r="X25" s="658"/>
      <c r="Y25" s="658"/>
      <c r="Z25" s="658"/>
      <c r="AA25" s="658"/>
      <c r="AB25" s="658"/>
      <c r="AC25" s="658"/>
      <c r="AD25" s="658"/>
      <c r="AE25" s="658"/>
      <c r="AF25" s="658"/>
      <c r="AG25" s="658"/>
      <c r="AH25" s="658"/>
      <c r="AI25" s="658"/>
      <c r="AJ25" s="658"/>
      <c r="AK25" s="658"/>
      <c r="AL25" s="658"/>
      <c r="AM25" s="658"/>
      <c r="AN25" s="658"/>
      <c r="AO25" s="658"/>
      <c r="AP25" s="355"/>
      <c r="AQ25" s="355"/>
      <c r="AR25" s="355"/>
      <c r="AS25" s="355"/>
      <c r="AT25" s="355"/>
      <c r="AU25" s="355"/>
      <c r="AV25" s="355"/>
      <c r="AW25" s="355"/>
      <c r="AX25" s="355"/>
      <c r="AY25" s="355"/>
      <c r="AZ25" s="355"/>
      <c r="BA25" s="355"/>
      <c r="BB25" s="355"/>
      <c r="BC25" s="355"/>
      <c r="BD25" s="355"/>
      <c r="BE25" s="355"/>
      <c r="BF25" s="355"/>
      <c r="BG25" s="355"/>
      <c r="BH25" s="355"/>
      <c r="BI25" s="355"/>
      <c r="BJ25" s="355"/>
      <c r="BK25" s="355"/>
      <c r="BL25" s="355"/>
      <c r="BM25" s="355"/>
      <c r="BN25" s="355"/>
      <c r="BO25" s="355"/>
      <c r="BP25" s="355"/>
      <c r="BQ25" s="355"/>
      <c r="BR25" s="355"/>
      <c r="BS25" s="355"/>
      <c r="BT25" s="355"/>
      <c r="BU25" s="355"/>
      <c r="BV25" s="355"/>
      <c r="BW25" s="355"/>
      <c r="BX25" s="355"/>
      <c r="BY25" s="355"/>
      <c r="BZ25" s="355"/>
      <c r="CA25" s="355"/>
      <c r="CB25" s="355"/>
    </row>
    <row r="26" spans="1:80">
      <c r="A26" s="355"/>
      <c r="B26" s="355"/>
      <c r="C26" s="654"/>
      <c r="D26" s="654"/>
      <c r="E26" s="355"/>
      <c r="F26" s="355"/>
      <c r="G26" s="355"/>
      <c r="H26" s="355"/>
      <c r="I26" s="355"/>
      <c r="J26" s="355"/>
      <c r="K26" s="355"/>
      <c r="L26" s="355"/>
      <c r="M26" s="355"/>
      <c r="N26" s="355"/>
      <c r="O26" s="355"/>
      <c r="P26" s="355"/>
      <c r="Q26" s="355"/>
      <c r="R26" s="355"/>
      <c r="S26" s="355"/>
      <c r="T26" s="355"/>
      <c r="U26" s="355"/>
      <c r="V26" s="355"/>
      <c r="W26" s="355"/>
      <c r="X26" s="355"/>
      <c r="Y26" s="355"/>
      <c r="Z26" s="355"/>
      <c r="AA26" s="355"/>
      <c r="AB26" s="355"/>
      <c r="AC26" s="355"/>
      <c r="AD26" s="355"/>
      <c r="AE26" s="355"/>
      <c r="AF26" s="355"/>
      <c r="AG26" s="355"/>
      <c r="AH26" s="355"/>
      <c r="AI26" s="355"/>
      <c r="AJ26" s="355"/>
      <c r="AK26" s="355"/>
      <c r="AL26" s="355"/>
      <c r="AM26" s="355"/>
      <c r="AN26" s="355"/>
      <c r="AO26" s="355"/>
      <c r="AP26" s="355"/>
      <c r="AQ26" s="355"/>
      <c r="AR26" s="355"/>
      <c r="AS26" s="355"/>
      <c r="AT26" s="355"/>
      <c r="AU26" s="355"/>
      <c r="AV26" s="355"/>
      <c r="AW26" s="355"/>
      <c r="AX26" s="355"/>
      <c r="AY26" s="355"/>
      <c r="AZ26" s="355"/>
      <c r="BA26" s="355"/>
      <c r="BB26" s="355"/>
      <c r="BC26" s="355"/>
      <c r="BD26" s="355"/>
      <c r="BE26" s="355"/>
      <c r="BF26" s="355"/>
      <c r="BG26" s="355"/>
      <c r="BH26" s="355"/>
      <c r="BI26" s="355"/>
      <c r="BJ26" s="355"/>
      <c r="BK26" s="355"/>
      <c r="BL26" s="355"/>
      <c r="BM26" s="355"/>
      <c r="BN26" s="355"/>
      <c r="BO26" s="355"/>
      <c r="BP26" s="355"/>
      <c r="BQ26" s="355"/>
      <c r="BR26" s="355"/>
      <c r="BS26" s="355"/>
      <c r="BT26" s="355"/>
      <c r="BU26" s="355"/>
      <c r="BV26" s="355"/>
      <c r="BW26" s="355"/>
      <c r="BX26" s="355"/>
      <c r="BY26" s="355"/>
      <c r="BZ26" s="355"/>
      <c r="CA26" s="355"/>
      <c r="CB26" s="355"/>
    </row>
    <row r="27" spans="1:80">
      <c r="A27" s="631"/>
      <c r="B27" s="631"/>
      <c r="C27" s="355"/>
      <c r="E27" s="355"/>
      <c r="F27" s="355"/>
      <c r="H27" s="355"/>
      <c r="I27" s="355"/>
      <c r="J27" s="355"/>
      <c r="M27" s="355"/>
      <c r="N27" s="355"/>
      <c r="O27" s="355"/>
      <c r="P27" s="355"/>
      <c r="Q27" s="355"/>
      <c r="R27" s="355"/>
      <c r="S27" s="355"/>
      <c r="T27" s="355"/>
      <c r="U27" s="355"/>
      <c r="V27" s="355"/>
      <c r="W27" s="355"/>
      <c r="AD27" s="355"/>
      <c r="AE27" s="355"/>
      <c r="AF27" s="355"/>
      <c r="AG27" s="355"/>
      <c r="AH27" s="355"/>
      <c r="AI27" s="355"/>
      <c r="AJ27" s="355"/>
      <c r="AK27" s="355"/>
      <c r="AL27" s="355"/>
      <c r="AM27" s="355"/>
      <c r="AN27" s="355"/>
      <c r="AO27" s="355"/>
      <c r="AP27" s="355"/>
      <c r="AQ27" s="355"/>
      <c r="AR27" s="355"/>
      <c r="AS27" s="355"/>
      <c r="AT27" s="355"/>
      <c r="AU27" s="355"/>
      <c r="AV27" s="355"/>
      <c r="AW27" s="355"/>
      <c r="AX27" s="355"/>
      <c r="AY27" s="355"/>
      <c r="AZ27" s="355"/>
      <c r="BA27" s="355"/>
      <c r="BB27" s="355"/>
      <c r="BC27" s="355"/>
      <c r="BD27" s="355"/>
      <c r="BE27" s="355"/>
      <c r="BF27" s="355"/>
      <c r="BG27" s="355"/>
      <c r="BH27" s="355"/>
      <c r="BI27" s="355"/>
      <c r="BJ27" s="355"/>
      <c r="BK27" s="355"/>
      <c r="BL27" s="355"/>
      <c r="BM27" s="355"/>
      <c r="BN27" s="355"/>
      <c r="BO27" s="355"/>
      <c r="BP27" s="355"/>
      <c r="BQ27" s="355"/>
      <c r="BR27" s="355"/>
      <c r="BS27" s="355"/>
      <c r="BT27" s="355"/>
      <c r="BU27" s="355"/>
      <c r="BV27" s="355"/>
      <c r="BW27" s="355"/>
      <c r="BX27" s="355"/>
      <c r="BY27" s="355"/>
      <c r="BZ27" s="355"/>
      <c r="CA27" s="355"/>
      <c r="CB27" s="355"/>
    </row>
    <row r="28" spans="1:80">
      <c r="A28" s="355"/>
      <c r="B28" s="355"/>
      <c r="C28" s="355"/>
      <c r="E28" s="355"/>
      <c r="F28" s="355"/>
      <c r="G28" s="355"/>
      <c r="H28" s="355"/>
      <c r="I28" s="355"/>
      <c r="J28" s="355"/>
      <c r="M28" s="355"/>
      <c r="N28" s="355"/>
      <c r="O28" s="355"/>
      <c r="P28" s="355"/>
      <c r="Q28" s="355"/>
      <c r="R28" s="355"/>
      <c r="S28" s="355"/>
      <c r="T28" s="355"/>
      <c r="U28" s="355"/>
      <c r="V28" s="355"/>
      <c r="W28" s="355"/>
      <c r="AD28" s="355"/>
      <c r="AE28" s="355"/>
      <c r="AF28" s="355"/>
      <c r="AG28" s="355"/>
      <c r="AH28" s="355"/>
      <c r="AI28" s="355"/>
      <c r="AJ28" s="355"/>
      <c r="AK28" s="355"/>
      <c r="AL28" s="355"/>
      <c r="AP28" s="355"/>
      <c r="AQ28" s="355"/>
      <c r="AR28" s="355"/>
      <c r="AS28" s="355"/>
      <c r="AT28" s="355"/>
      <c r="AU28" s="355"/>
      <c r="AV28" s="355"/>
      <c r="AW28" s="355"/>
      <c r="AX28" s="355"/>
      <c r="AY28" s="355"/>
      <c r="AZ28" s="355"/>
      <c r="BA28" s="355"/>
      <c r="BB28" s="355"/>
      <c r="BC28" s="355"/>
      <c r="BD28" s="355"/>
      <c r="BE28" s="355"/>
      <c r="BF28" s="355"/>
      <c r="BG28" s="355"/>
      <c r="BH28" s="355"/>
      <c r="BI28" s="355"/>
      <c r="BJ28" s="355"/>
      <c r="BK28" s="355"/>
      <c r="BL28" s="355"/>
      <c r="BM28" s="355"/>
      <c r="BN28" s="355"/>
      <c r="BO28" s="355"/>
      <c r="BP28" s="355"/>
      <c r="BQ28" s="355"/>
      <c r="BR28" s="355"/>
      <c r="BS28" s="355"/>
      <c r="BT28" s="355"/>
      <c r="BU28" s="355"/>
      <c r="BV28" s="355"/>
      <c r="BW28" s="355"/>
      <c r="BX28" s="355"/>
      <c r="BY28" s="355"/>
      <c r="BZ28" s="355"/>
      <c r="CA28" s="355"/>
      <c r="CB28" s="355"/>
    </row>
    <row r="29" spans="1:80">
      <c r="A29" s="355"/>
      <c r="B29" s="355"/>
      <c r="C29" s="355"/>
      <c r="D29" s="355"/>
      <c r="E29" s="355"/>
      <c r="F29" s="355"/>
      <c r="G29" s="355"/>
      <c r="H29" s="355"/>
      <c r="I29" s="355"/>
      <c r="J29" s="355"/>
      <c r="K29" s="355"/>
      <c r="L29" s="355"/>
      <c r="M29" s="355"/>
      <c r="N29" s="355"/>
      <c r="O29" s="355"/>
      <c r="P29" s="355"/>
      <c r="Q29" s="355"/>
      <c r="R29" s="355"/>
      <c r="S29" s="355"/>
      <c r="T29" s="355"/>
      <c r="U29" s="355"/>
      <c r="V29" s="355"/>
      <c r="W29" s="355"/>
      <c r="X29" s="355"/>
      <c r="Y29" s="355"/>
      <c r="Z29" s="355"/>
      <c r="AA29" s="355"/>
      <c r="AB29" s="355"/>
      <c r="AC29" s="355"/>
      <c r="AD29" s="355"/>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row>
    <row r="30" spans="1:80">
      <c r="A30" s="355"/>
      <c r="B30" s="355"/>
      <c r="C30" s="355"/>
      <c r="D30" s="355"/>
      <c r="E30" s="355"/>
      <c r="F30" s="355"/>
      <c r="G30" s="355"/>
      <c r="H30" s="355"/>
      <c r="I30" s="355"/>
      <c r="J30" s="355"/>
      <c r="K30" s="355"/>
      <c r="L30" s="355"/>
      <c r="M30" s="355"/>
      <c r="N30" s="355"/>
      <c r="O30" s="355"/>
      <c r="P30" s="355"/>
      <c r="Q30" s="355"/>
      <c r="R30" s="355"/>
      <c r="S30" s="355"/>
      <c r="T30" s="355"/>
      <c r="U30" s="355"/>
      <c r="V30" s="355"/>
      <c r="W30" s="355"/>
      <c r="X30" s="355"/>
      <c r="Y30" s="355"/>
      <c r="Z30" s="355"/>
      <c r="AA30" s="355"/>
      <c r="AB30" s="355"/>
      <c r="AC30" s="355"/>
      <c r="AD30" s="355"/>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row>
    <row r="31" spans="1:80">
      <c r="A31" s="355"/>
      <c r="B31" s="355"/>
      <c r="C31" s="355"/>
      <c r="D31" s="355"/>
      <c r="E31" s="355"/>
      <c r="F31" s="355"/>
      <c r="G31" s="355"/>
      <c r="H31" s="355"/>
      <c r="I31" s="355"/>
      <c r="J31" s="355"/>
      <c r="K31" s="355"/>
      <c r="L31" s="355"/>
      <c r="M31" s="355"/>
      <c r="N31" s="355"/>
      <c r="O31" s="355"/>
      <c r="P31" s="355"/>
      <c r="Q31" s="355"/>
      <c r="R31" s="355"/>
      <c r="S31" s="355"/>
      <c r="T31" s="355"/>
      <c r="U31" s="355"/>
      <c r="V31" s="355"/>
      <c r="W31" s="355"/>
      <c r="X31" s="355"/>
      <c r="Y31" s="355"/>
      <c r="Z31" s="355"/>
      <c r="AA31" s="355"/>
      <c r="AB31" s="355"/>
      <c r="AC31" s="355"/>
      <c r="AD31" s="355"/>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row>
    <row r="32" spans="1:80">
      <c r="A32" s="355"/>
      <c r="B32" s="355"/>
      <c r="C32" s="355"/>
      <c r="D32" s="355"/>
      <c r="E32" s="355"/>
      <c r="F32" s="355"/>
      <c r="G32" s="355"/>
      <c r="H32" s="355"/>
      <c r="I32" s="355"/>
      <c r="J32" s="355"/>
      <c r="K32" s="355"/>
      <c r="L32" s="355"/>
      <c r="M32" s="355"/>
      <c r="N32" s="355"/>
      <c r="O32" s="355"/>
      <c r="P32" s="355"/>
      <c r="Q32" s="355"/>
      <c r="R32" s="355"/>
      <c r="S32" s="355"/>
      <c r="T32" s="355"/>
      <c r="U32" s="355"/>
      <c r="V32" s="355"/>
      <c r="W32" s="355"/>
      <c r="X32" s="355"/>
      <c r="Y32" s="355"/>
      <c r="Z32" s="355"/>
      <c r="AA32" s="355"/>
      <c r="AB32" s="355"/>
      <c r="AC32" s="355"/>
      <c r="AD32" s="355"/>
      <c r="AE32" s="355"/>
      <c r="AF32" s="355"/>
      <c r="AG32" s="355"/>
      <c r="AH32" s="355"/>
      <c r="AI32" s="355"/>
      <c r="AJ32" s="355"/>
      <c r="AK32" s="355"/>
      <c r="AL32" s="355"/>
      <c r="AM32" s="355"/>
      <c r="AN32" s="355"/>
      <c r="AO32" s="355"/>
      <c r="AP32" s="355"/>
      <c r="AQ32" s="355"/>
      <c r="AR32" s="355"/>
      <c r="AS32" s="355"/>
      <c r="AT32" s="355"/>
      <c r="AU32" s="355"/>
      <c r="AV32" s="355"/>
      <c r="AW32" s="355"/>
      <c r="AX32" s="355"/>
      <c r="AY32" s="355"/>
      <c r="AZ32" s="355"/>
      <c r="BA32" s="355"/>
      <c r="BB32" s="355"/>
      <c r="BC32" s="355"/>
      <c r="BD32" s="355"/>
      <c r="BE32" s="355"/>
      <c r="BF32" s="355"/>
      <c r="BG32" s="355"/>
      <c r="BH32" s="355"/>
      <c r="BI32" s="355"/>
      <c r="BJ32" s="355"/>
      <c r="BK32" s="355"/>
      <c r="BL32" s="355"/>
      <c r="BM32" s="355"/>
      <c r="BN32" s="355"/>
      <c r="BO32" s="355"/>
      <c r="BP32" s="355"/>
      <c r="BQ32" s="355"/>
      <c r="BR32" s="355"/>
      <c r="BS32" s="355"/>
      <c r="BT32" s="355"/>
      <c r="BU32" s="355"/>
      <c r="BV32" s="355"/>
      <c r="BW32" s="355"/>
      <c r="BX32" s="355"/>
      <c r="BY32" s="355"/>
      <c r="BZ32" s="355"/>
      <c r="CA32" s="355"/>
      <c r="CB32" s="355"/>
    </row>
    <row r="33" spans="1:80">
      <c r="A33" s="355"/>
      <c r="B33" s="355"/>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355"/>
      <c r="AC33" s="355"/>
      <c r="AD33" s="355"/>
      <c r="AE33" s="355"/>
      <c r="AF33" s="355"/>
      <c r="AG33" s="355"/>
      <c r="AH33" s="355"/>
      <c r="AI33" s="355"/>
      <c r="AJ33" s="355"/>
      <c r="AK33" s="355"/>
      <c r="AL33" s="355"/>
      <c r="AM33" s="355"/>
      <c r="AN33" s="355"/>
      <c r="AO33" s="355"/>
      <c r="AP33" s="355"/>
      <c r="AQ33" s="355"/>
      <c r="AR33" s="355"/>
      <c r="AS33" s="355"/>
      <c r="AT33" s="355"/>
      <c r="AU33" s="355"/>
      <c r="AV33" s="355"/>
      <c r="AW33" s="355"/>
      <c r="AX33" s="355"/>
      <c r="AY33" s="355"/>
      <c r="AZ33" s="355"/>
      <c r="BA33" s="355"/>
      <c r="BB33" s="355"/>
      <c r="BC33" s="355"/>
      <c r="BD33" s="355"/>
      <c r="BE33" s="355"/>
      <c r="BF33" s="355"/>
      <c r="BG33" s="355"/>
      <c r="BH33" s="355"/>
      <c r="BI33" s="355"/>
      <c r="BJ33" s="355"/>
      <c r="BK33" s="355"/>
      <c r="BL33" s="355"/>
      <c r="BM33" s="355"/>
      <c r="BN33" s="355"/>
      <c r="BO33" s="355"/>
      <c r="BP33" s="355"/>
      <c r="BQ33" s="355"/>
      <c r="BR33" s="355"/>
      <c r="BS33" s="355"/>
      <c r="BT33" s="355"/>
      <c r="BU33" s="355"/>
      <c r="BV33" s="355"/>
      <c r="BW33" s="355"/>
      <c r="BX33" s="355"/>
      <c r="BY33" s="355"/>
      <c r="BZ33" s="355"/>
      <c r="CA33" s="355"/>
      <c r="CB33" s="355"/>
    </row>
    <row r="34" spans="1:80">
      <c r="A34" s="355"/>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355"/>
      <c r="AC34" s="355"/>
      <c r="AD34" s="355"/>
      <c r="AE34" s="355"/>
      <c r="AF34" s="355"/>
      <c r="AG34" s="355"/>
      <c r="AH34" s="355"/>
      <c r="AI34" s="355"/>
      <c r="AJ34" s="355"/>
      <c r="AK34" s="355"/>
      <c r="AL34" s="355"/>
      <c r="AM34" s="355"/>
      <c r="AN34" s="355"/>
      <c r="AO34" s="355"/>
      <c r="AP34" s="355"/>
      <c r="AQ34" s="355"/>
      <c r="AR34" s="355"/>
      <c r="AS34" s="355"/>
      <c r="AT34" s="355"/>
      <c r="AU34" s="355"/>
      <c r="AV34" s="355"/>
      <c r="AW34" s="355"/>
      <c r="AX34" s="355"/>
      <c r="AY34" s="355"/>
      <c r="AZ34" s="355"/>
      <c r="BA34" s="355"/>
      <c r="BB34" s="355"/>
      <c r="BC34" s="355"/>
      <c r="BD34" s="355"/>
      <c r="BE34" s="355"/>
      <c r="BF34" s="355"/>
      <c r="BG34" s="355"/>
      <c r="BH34" s="355"/>
      <c r="BI34" s="355"/>
      <c r="BJ34" s="355"/>
      <c r="BK34" s="355"/>
      <c r="BL34" s="355"/>
      <c r="BM34" s="355"/>
      <c r="BN34" s="355"/>
      <c r="BO34" s="355"/>
      <c r="BP34" s="355"/>
      <c r="BQ34" s="355"/>
      <c r="BR34" s="355"/>
      <c r="BS34" s="355"/>
      <c r="BT34" s="355"/>
      <c r="BU34" s="355"/>
      <c r="BV34" s="355"/>
      <c r="BW34" s="355"/>
      <c r="BX34" s="355"/>
      <c r="BY34" s="355"/>
      <c r="BZ34" s="355"/>
      <c r="CA34" s="355"/>
      <c r="CB34" s="355"/>
    </row>
  </sheetData>
  <mergeCells count="19">
    <mergeCell ref="A4:AL4"/>
    <mergeCell ref="A5:B7"/>
    <mergeCell ref="C5:K5"/>
    <mergeCell ref="L5:N6"/>
    <mergeCell ref="O5:W5"/>
    <mergeCell ref="I6:K6"/>
    <mergeCell ref="U6:W6"/>
    <mergeCell ref="X6:Z6"/>
    <mergeCell ref="AA6:AC6"/>
    <mergeCell ref="AD6:AF6"/>
    <mergeCell ref="AG6:AI6"/>
    <mergeCell ref="AJ6:AL6"/>
    <mergeCell ref="AK20:AO20"/>
    <mergeCell ref="AM5:AO6"/>
    <mergeCell ref="A8:A13"/>
    <mergeCell ref="A14:A19"/>
    <mergeCell ref="A20:A21"/>
    <mergeCell ref="H20:H21"/>
    <mergeCell ref="AA20:AB21"/>
  </mergeCells>
  <phoneticPr fontId="3" type="noConversion"/>
  <hyperlinks>
    <hyperlink ref="AP4" location="預告統計資料發布時間表!A1" display="回發布時間表" xr:uid="{A760A66E-F9B9-4FD9-A3F9-D776C995C1E7}"/>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02CCB-6562-4B2B-9125-9E620787E59D}">
  <dimension ref="A1:CB28"/>
  <sheetViews>
    <sheetView zoomScaleNormal="100" zoomScaleSheetLayoutView="100" workbookViewId="0"/>
  </sheetViews>
  <sheetFormatPr defaultColWidth="9" defaultRowHeight="16.5"/>
  <cols>
    <col min="1" max="1" width="9.875" style="361" customWidth="1"/>
    <col min="2" max="2" width="10.5" style="361" customWidth="1"/>
    <col min="3" max="11" width="5.5" style="361" customWidth="1"/>
    <col min="12" max="14" width="6.125" style="361" customWidth="1"/>
    <col min="15" max="41" width="5.375" style="361" customWidth="1"/>
    <col min="42" max="16384" width="9" style="361"/>
  </cols>
  <sheetData>
    <row r="1" spans="1:42" ht="17.25" customHeight="1">
      <c r="A1" s="1351" t="s">
        <v>1270</v>
      </c>
      <c r="B1" s="624"/>
      <c r="C1" s="355"/>
      <c r="D1" s="355"/>
      <c r="E1" s="355"/>
      <c r="F1" s="355"/>
      <c r="G1" s="355"/>
      <c r="H1" s="355"/>
      <c r="AI1" s="2497" t="s">
        <v>733</v>
      </c>
      <c r="AJ1" s="2497"/>
      <c r="AK1" s="2497"/>
      <c r="AL1" s="2498" t="s">
        <v>1935</v>
      </c>
      <c r="AM1" s="2498"/>
      <c r="AN1" s="2498"/>
      <c r="AO1" s="2498"/>
    </row>
    <row r="2" spans="1:42" ht="17.25" customHeight="1">
      <c r="A2" s="625" t="s">
        <v>1271</v>
      </c>
      <c r="B2" s="626" t="s">
        <v>1272</v>
      </c>
      <c r="C2" s="627"/>
      <c r="D2" s="627"/>
      <c r="E2" s="355"/>
      <c r="F2" s="355"/>
      <c r="G2" s="355"/>
      <c r="H2" s="355"/>
      <c r="L2" s="1352"/>
      <c r="M2" s="1352"/>
      <c r="N2" s="1352"/>
      <c r="O2" s="1352"/>
      <c r="P2" s="1352"/>
      <c r="Q2" s="1352"/>
      <c r="R2" s="1352"/>
      <c r="S2" s="1352"/>
      <c r="T2" s="1352"/>
      <c r="U2" s="1352"/>
      <c r="V2" s="1352"/>
      <c r="W2" s="1352"/>
      <c r="AG2" s="1352"/>
      <c r="AH2" s="1352"/>
      <c r="AI2" s="2497" t="s">
        <v>964</v>
      </c>
      <c r="AJ2" s="2497"/>
      <c r="AK2" s="2497"/>
      <c r="AL2" s="2497" t="s">
        <v>1936</v>
      </c>
      <c r="AM2" s="2497"/>
      <c r="AN2" s="2497"/>
      <c r="AO2" s="2497"/>
    </row>
    <row r="3" spans="1:42" s="630" customFormat="1" ht="27.75">
      <c r="A3" s="1353" t="s">
        <v>1273</v>
      </c>
      <c r="B3" s="1353"/>
      <c r="C3" s="629"/>
      <c r="D3" s="1353"/>
      <c r="E3" s="1353"/>
      <c r="F3" s="1353"/>
      <c r="G3" s="1353"/>
      <c r="H3" s="1353"/>
      <c r="I3" s="1353"/>
      <c r="J3" s="1353"/>
      <c r="K3" s="1353"/>
      <c r="L3" s="629"/>
      <c r="M3" s="1354"/>
      <c r="N3" s="1354"/>
      <c r="O3" s="1354"/>
      <c r="P3" s="1354"/>
      <c r="Q3" s="1354"/>
      <c r="R3" s="1354"/>
      <c r="S3" s="1354"/>
      <c r="T3" s="1354"/>
      <c r="U3" s="1354"/>
      <c r="V3" s="1354"/>
      <c r="W3" s="1354"/>
      <c r="X3" s="1353"/>
      <c r="Y3" s="1353"/>
      <c r="Z3" s="1353"/>
      <c r="AA3" s="1353"/>
      <c r="AB3" s="1353"/>
      <c r="AC3" s="1353"/>
      <c r="AD3" s="1353"/>
      <c r="AE3" s="1353"/>
      <c r="AF3" s="1353"/>
      <c r="AG3" s="629"/>
      <c r="AH3" s="629"/>
      <c r="AI3" s="629"/>
      <c r="AJ3" s="629"/>
      <c r="AK3" s="629"/>
      <c r="AL3" s="629"/>
      <c r="AM3" s="1354"/>
      <c r="AN3" s="1354"/>
      <c r="AO3" s="1354"/>
      <c r="AP3" s="23" t="s">
        <v>105</v>
      </c>
    </row>
    <row r="4" spans="1:42" ht="34.5" customHeight="1" thickBot="1">
      <c r="C4" s="1355"/>
      <c r="D4" s="1355"/>
      <c r="E4" s="1355"/>
      <c r="H4" s="1356"/>
      <c r="K4" s="1356"/>
      <c r="L4" s="1357"/>
      <c r="S4" s="1358" t="s">
        <v>1937</v>
      </c>
      <c r="X4" s="1356"/>
      <c r="Y4" s="1356"/>
      <c r="Z4" s="1356"/>
      <c r="AA4" s="1356"/>
      <c r="AB4" s="1356"/>
      <c r="AC4" s="1356"/>
      <c r="AD4" s="1356"/>
      <c r="AE4" s="1356"/>
      <c r="AF4" s="1356"/>
      <c r="AG4" s="1356"/>
      <c r="AH4" s="1356"/>
      <c r="AI4" s="1356"/>
      <c r="AJ4" s="1356"/>
      <c r="AK4" s="1356"/>
      <c r="AL4" s="1356"/>
      <c r="AM4" s="1359"/>
      <c r="AN4" s="1359"/>
      <c r="AO4" s="1360" t="s">
        <v>1274</v>
      </c>
    </row>
    <row r="5" spans="1:42" ht="27" customHeight="1">
      <c r="A5" s="2473" t="s">
        <v>1144</v>
      </c>
      <c r="B5" s="2474"/>
      <c r="C5" s="2477" t="s">
        <v>1938</v>
      </c>
      <c r="D5" s="2478"/>
      <c r="E5" s="2478"/>
      <c r="F5" s="2478"/>
      <c r="G5" s="2478"/>
      <c r="H5" s="2478"/>
      <c r="I5" s="2478"/>
      <c r="J5" s="2478"/>
      <c r="K5" s="2479"/>
      <c r="L5" s="2480" t="s">
        <v>1939</v>
      </c>
      <c r="M5" s="2473"/>
      <c r="N5" s="2474"/>
      <c r="O5" s="2477" t="s">
        <v>1940</v>
      </c>
      <c r="P5" s="2478"/>
      <c r="Q5" s="2478"/>
      <c r="R5" s="2478"/>
      <c r="S5" s="2478"/>
      <c r="T5" s="2478"/>
      <c r="U5" s="2478"/>
      <c r="V5" s="2478"/>
      <c r="W5" s="2479"/>
      <c r="X5" s="2501" t="s">
        <v>1941</v>
      </c>
      <c r="Y5" s="2502"/>
      <c r="Z5" s="2502"/>
      <c r="AA5" s="2502"/>
      <c r="AB5" s="2502"/>
      <c r="AC5" s="2502"/>
      <c r="AD5" s="2502"/>
      <c r="AE5" s="2502"/>
      <c r="AF5" s="2502"/>
      <c r="AG5" s="2502"/>
      <c r="AH5" s="2502"/>
      <c r="AI5" s="2502"/>
      <c r="AJ5" s="2502"/>
      <c r="AK5" s="2502"/>
      <c r="AL5" s="2502"/>
      <c r="AM5" s="2502"/>
      <c r="AN5" s="2502"/>
      <c r="AO5" s="2502"/>
    </row>
    <row r="6" spans="1:42" ht="29.25" customHeight="1">
      <c r="A6" s="2475"/>
      <c r="B6" s="2476"/>
      <c r="C6" s="1361" t="s">
        <v>1280</v>
      </c>
      <c r="D6" s="1361"/>
      <c r="E6" s="1361"/>
      <c r="F6" s="1361" t="s">
        <v>1942</v>
      </c>
      <c r="G6" s="1361"/>
      <c r="H6" s="1361"/>
      <c r="I6" s="2503" t="s">
        <v>1943</v>
      </c>
      <c r="J6" s="2504"/>
      <c r="K6" s="2505"/>
      <c r="L6" s="2481"/>
      <c r="M6" s="2482"/>
      <c r="N6" s="2483"/>
      <c r="O6" s="1361" t="s">
        <v>1283</v>
      </c>
      <c r="P6" s="1361"/>
      <c r="Q6" s="1361"/>
      <c r="R6" s="1361" t="s">
        <v>1942</v>
      </c>
      <c r="S6" s="1361"/>
      <c r="T6" s="1361"/>
      <c r="U6" s="2503" t="s">
        <v>1943</v>
      </c>
      <c r="V6" s="2504"/>
      <c r="W6" s="2505"/>
      <c r="X6" s="2489" t="s">
        <v>1284</v>
      </c>
      <c r="Y6" s="2508"/>
      <c r="Z6" s="2509"/>
      <c r="AA6" s="2079" t="s">
        <v>1285</v>
      </c>
      <c r="AB6" s="2510"/>
      <c r="AC6" s="2511"/>
      <c r="AD6" s="2079" t="s">
        <v>1286</v>
      </c>
      <c r="AE6" s="2510"/>
      <c r="AF6" s="2511"/>
      <c r="AG6" s="2079" t="s">
        <v>1287</v>
      </c>
      <c r="AH6" s="2510"/>
      <c r="AI6" s="2511"/>
      <c r="AJ6" s="2079" t="s">
        <v>1288</v>
      </c>
      <c r="AK6" s="2510"/>
      <c r="AL6" s="2511"/>
      <c r="AM6" s="2506" t="s">
        <v>1944</v>
      </c>
      <c r="AN6" s="2507"/>
      <c r="AO6" s="2507"/>
    </row>
    <row r="7" spans="1:42" ht="59.25" customHeight="1" thickBot="1">
      <c r="A7" s="2499"/>
      <c r="B7" s="2500"/>
      <c r="C7" s="1362" t="s">
        <v>1289</v>
      </c>
      <c r="D7" s="1363" t="s">
        <v>1290</v>
      </c>
      <c r="E7" s="1363" t="s">
        <v>1291</v>
      </c>
      <c r="F7" s="1362" t="s">
        <v>1289</v>
      </c>
      <c r="G7" s="1363" t="s">
        <v>1290</v>
      </c>
      <c r="H7" s="1363" t="s">
        <v>1291</v>
      </c>
      <c r="I7" s="1362" t="s">
        <v>1289</v>
      </c>
      <c r="J7" s="1363" t="s">
        <v>1290</v>
      </c>
      <c r="K7" s="1363" t="s">
        <v>1291</v>
      </c>
      <c r="L7" s="1363" t="s">
        <v>1292</v>
      </c>
      <c r="M7" s="1364" t="s">
        <v>1223</v>
      </c>
      <c r="N7" s="1362" t="s">
        <v>1224</v>
      </c>
      <c r="O7" s="1363" t="s">
        <v>1292</v>
      </c>
      <c r="P7" s="1364" t="s">
        <v>1223</v>
      </c>
      <c r="Q7" s="1362" t="s">
        <v>1224</v>
      </c>
      <c r="R7" s="1363" t="s">
        <v>1292</v>
      </c>
      <c r="S7" s="1364" t="s">
        <v>1223</v>
      </c>
      <c r="T7" s="1362" t="s">
        <v>1224</v>
      </c>
      <c r="U7" s="1363" t="s">
        <v>1292</v>
      </c>
      <c r="V7" s="1364" t="s">
        <v>1223</v>
      </c>
      <c r="W7" s="1365" t="s">
        <v>1224</v>
      </c>
      <c r="X7" s="1366" t="s">
        <v>1292</v>
      </c>
      <c r="Y7" s="1364" t="s">
        <v>1223</v>
      </c>
      <c r="Z7" s="1362" t="s">
        <v>1224</v>
      </c>
      <c r="AA7" s="1363" t="s">
        <v>1132</v>
      </c>
      <c r="AB7" s="1364" t="s">
        <v>1223</v>
      </c>
      <c r="AC7" s="1362" t="s">
        <v>1224</v>
      </c>
      <c r="AD7" s="1363" t="s">
        <v>1132</v>
      </c>
      <c r="AE7" s="1364" t="s">
        <v>1223</v>
      </c>
      <c r="AF7" s="1362" t="s">
        <v>1224</v>
      </c>
      <c r="AG7" s="1363" t="s">
        <v>1132</v>
      </c>
      <c r="AH7" s="1364" t="s">
        <v>1223</v>
      </c>
      <c r="AI7" s="1362" t="s">
        <v>1224</v>
      </c>
      <c r="AJ7" s="1363" t="s">
        <v>1132</v>
      </c>
      <c r="AK7" s="1364" t="s">
        <v>1223</v>
      </c>
      <c r="AL7" s="1362" t="s">
        <v>1224</v>
      </c>
      <c r="AM7" s="1367" t="s">
        <v>1132</v>
      </c>
      <c r="AN7" s="1368" t="s">
        <v>1223</v>
      </c>
      <c r="AO7" s="1369" t="s">
        <v>1224</v>
      </c>
    </row>
    <row r="8" spans="1:42" ht="27" customHeight="1">
      <c r="A8" s="2512" t="s">
        <v>1182</v>
      </c>
      <c r="B8" s="1370" t="s">
        <v>1132</v>
      </c>
      <c r="C8" s="1371">
        <f>SUM(C9:C13)</f>
        <v>29</v>
      </c>
      <c r="D8" s="1371">
        <f>SUM(D9:D13)</f>
        <v>17</v>
      </c>
      <c r="E8" s="1371">
        <f>SUM(E9:E13)</f>
        <v>12</v>
      </c>
      <c r="F8" s="1371">
        <f>SUM(G8:H8)</f>
        <v>6</v>
      </c>
      <c r="G8" s="1371">
        <f>SUM(G9:G13)</f>
        <v>6</v>
      </c>
      <c r="H8" s="1371">
        <f>SUM(H9:H13)</f>
        <v>0</v>
      </c>
      <c r="I8" s="1372">
        <f t="shared" ref="I8:I12" si="0">SUM(J8:K8)</f>
        <v>23</v>
      </c>
      <c r="J8" s="1371">
        <f t="shared" ref="J8:K8" si="1">SUM(J9:J13)</f>
        <v>12</v>
      </c>
      <c r="K8" s="1371">
        <f t="shared" si="1"/>
        <v>11</v>
      </c>
      <c r="L8" s="1371">
        <f>SUM(L9:L13)</f>
        <v>29</v>
      </c>
      <c r="M8" s="1371">
        <f>SUM(M9:M13)</f>
        <v>17</v>
      </c>
      <c r="N8" s="1371">
        <f>SUM(N9:N13)</f>
        <v>12</v>
      </c>
      <c r="O8" s="2515">
        <v>0</v>
      </c>
      <c r="P8" s="2515">
        <v>0</v>
      </c>
      <c r="Q8" s="2515">
        <v>0</v>
      </c>
      <c r="R8" s="2515">
        <v>0</v>
      </c>
      <c r="S8" s="2515">
        <v>0</v>
      </c>
      <c r="T8" s="2515">
        <v>0</v>
      </c>
      <c r="U8" s="2515">
        <v>0</v>
      </c>
      <c r="V8" s="2515">
        <v>0</v>
      </c>
      <c r="W8" s="2517">
        <v>0</v>
      </c>
      <c r="X8" s="2519">
        <v>112</v>
      </c>
      <c r="Y8" s="2515">
        <v>63</v>
      </c>
      <c r="Z8" s="2515">
        <v>49</v>
      </c>
      <c r="AA8" s="2515">
        <v>16</v>
      </c>
      <c r="AB8" s="2515">
        <v>8</v>
      </c>
      <c r="AC8" s="2515">
        <v>8</v>
      </c>
      <c r="AD8" s="2515">
        <v>81</v>
      </c>
      <c r="AE8" s="2515">
        <v>46</v>
      </c>
      <c r="AF8" s="2515">
        <v>35</v>
      </c>
      <c r="AG8" s="2515">
        <v>0</v>
      </c>
      <c r="AH8" s="2515">
        <v>0</v>
      </c>
      <c r="AI8" s="2515">
        <v>0</v>
      </c>
      <c r="AJ8" s="2515">
        <v>15</v>
      </c>
      <c r="AK8" s="2515">
        <v>9</v>
      </c>
      <c r="AL8" s="2515">
        <v>6</v>
      </c>
      <c r="AM8" s="2515">
        <v>0</v>
      </c>
      <c r="AN8" s="2515">
        <v>0</v>
      </c>
      <c r="AO8" s="2521">
        <v>0</v>
      </c>
    </row>
    <row r="9" spans="1:42" ht="27" customHeight="1">
      <c r="A9" s="2513"/>
      <c r="B9" s="1373" t="s">
        <v>1299</v>
      </c>
      <c r="C9" s="1371">
        <f>SUM(D9:E9)</f>
        <v>6</v>
      </c>
      <c r="D9" s="1371">
        <v>4</v>
      </c>
      <c r="E9" s="1371">
        <v>2</v>
      </c>
      <c r="F9" s="1371">
        <f t="shared" ref="F9:F13" si="2">SUM(G9:H9)</f>
        <v>1</v>
      </c>
      <c r="G9" s="1371">
        <v>1</v>
      </c>
      <c r="H9" s="1371">
        <v>0</v>
      </c>
      <c r="I9" s="1372">
        <f t="shared" si="0"/>
        <v>5</v>
      </c>
      <c r="J9" s="1371">
        <v>3</v>
      </c>
      <c r="K9" s="1371">
        <v>2</v>
      </c>
      <c r="L9" s="1371">
        <f t="shared" ref="L9:L12" si="3">SUM(M9:N9)</f>
        <v>6</v>
      </c>
      <c r="M9" s="1371">
        <v>4</v>
      </c>
      <c r="N9" s="1371">
        <v>2</v>
      </c>
      <c r="O9" s="2515"/>
      <c r="P9" s="2515"/>
      <c r="Q9" s="2515"/>
      <c r="R9" s="2515"/>
      <c r="S9" s="2515"/>
      <c r="T9" s="2515"/>
      <c r="U9" s="2515"/>
      <c r="V9" s="2515"/>
      <c r="W9" s="2517"/>
      <c r="X9" s="2519"/>
      <c r="Y9" s="2515"/>
      <c r="Z9" s="2515"/>
      <c r="AA9" s="2515"/>
      <c r="AB9" s="2515"/>
      <c r="AC9" s="2515"/>
      <c r="AD9" s="2515"/>
      <c r="AE9" s="2515"/>
      <c r="AF9" s="2515"/>
      <c r="AG9" s="2515"/>
      <c r="AH9" s="2515"/>
      <c r="AI9" s="2515"/>
      <c r="AJ9" s="2515"/>
      <c r="AK9" s="2515"/>
      <c r="AL9" s="2515"/>
      <c r="AM9" s="2515"/>
      <c r="AN9" s="2515"/>
      <c r="AO9" s="2521"/>
    </row>
    <row r="10" spans="1:42" ht="27" customHeight="1">
      <c r="A10" s="2513"/>
      <c r="B10" s="1374" t="s">
        <v>1300</v>
      </c>
      <c r="C10" s="1371">
        <f>SUM(D10:E10)</f>
        <v>8</v>
      </c>
      <c r="D10" s="1372">
        <v>4</v>
      </c>
      <c r="E10" s="1372">
        <v>4</v>
      </c>
      <c r="F10" s="1371">
        <v>4</v>
      </c>
      <c r="G10" s="1372">
        <v>4</v>
      </c>
      <c r="H10" s="1372">
        <v>0</v>
      </c>
      <c r="I10" s="1372">
        <f t="shared" si="0"/>
        <v>3</v>
      </c>
      <c r="J10" s="1372">
        <v>0</v>
      </c>
      <c r="K10" s="1371">
        <v>3</v>
      </c>
      <c r="L10" s="1371">
        <f t="shared" si="3"/>
        <v>8</v>
      </c>
      <c r="M10" s="1372">
        <v>4</v>
      </c>
      <c r="N10" s="1372">
        <v>4</v>
      </c>
      <c r="O10" s="2515"/>
      <c r="P10" s="2515"/>
      <c r="Q10" s="2515"/>
      <c r="R10" s="2515"/>
      <c r="S10" s="2515"/>
      <c r="T10" s="2515"/>
      <c r="U10" s="2515"/>
      <c r="V10" s="2515"/>
      <c r="W10" s="2517"/>
      <c r="X10" s="2519"/>
      <c r="Y10" s="2515"/>
      <c r="Z10" s="2515"/>
      <c r="AA10" s="2515"/>
      <c r="AB10" s="2515"/>
      <c r="AC10" s="2515"/>
      <c r="AD10" s="2515"/>
      <c r="AE10" s="2515"/>
      <c r="AF10" s="2515"/>
      <c r="AG10" s="2515"/>
      <c r="AH10" s="2515"/>
      <c r="AI10" s="2515"/>
      <c r="AJ10" s="2515"/>
      <c r="AK10" s="2515"/>
      <c r="AL10" s="2515"/>
      <c r="AM10" s="2515"/>
      <c r="AN10" s="2515"/>
      <c r="AO10" s="2521"/>
    </row>
    <row r="11" spans="1:42" ht="27" customHeight="1">
      <c r="A11" s="2513"/>
      <c r="B11" s="1374" t="s">
        <v>1301</v>
      </c>
      <c r="C11" s="1371">
        <f t="shared" ref="C11:C12" si="4">SUM(D11:E11)</f>
        <v>4</v>
      </c>
      <c r="D11" s="1372">
        <v>3</v>
      </c>
      <c r="E11" s="1372">
        <v>1</v>
      </c>
      <c r="F11" s="1371">
        <f t="shared" si="2"/>
        <v>0</v>
      </c>
      <c r="G11" s="1372">
        <v>0</v>
      </c>
      <c r="H11" s="1372">
        <v>0</v>
      </c>
      <c r="I11" s="1372">
        <f t="shared" si="0"/>
        <v>5</v>
      </c>
      <c r="J11" s="1372">
        <v>3</v>
      </c>
      <c r="K11" s="1371">
        <v>2</v>
      </c>
      <c r="L11" s="1371">
        <v>4</v>
      </c>
      <c r="M11" s="1372">
        <v>3</v>
      </c>
      <c r="N11" s="1372">
        <v>1</v>
      </c>
      <c r="O11" s="2515"/>
      <c r="P11" s="2515"/>
      <c r="Q11" s="2515"/>
      <c r="R11" s="2515"/>
      <c r="S11" s="2515"/>
      <c r="T11" s="2515"/>
      <c r="U11" s="2515"/>
      <c r="V11" s="2515"/>
      <c r="W11" s="2517"/>
      <c r="X11" s="2519"/>
      <c r="Y11" s="2515"/>
      <c r="Z11" s="2515"/>
      <c r="AA11" s="2515"/>
      <c r="AB11" s="2515"/>
      <c r="AC11" s="2515"/>
      <c r="AD11" s="2515"/>
      <c r="AE11" s="2515"/>
      <c r="AF11" s="2515"/>
      <c r="AG11" s="2515"/>
      <c r="AH11" s="2515"/>
      <c r="AI11" s="2515"/>
      <c r="AJ11" s="2515"/>
      <c r="AK11" s="2515"/>
      <c r="AL11" s="2515"/>
      <c r="AM11" s="2515"/>
      <c r="AN11" s="2515"/>
      <c r="AO11" s="2521"/>
    </row>
    <row r="12" spans="1:42" ht="27" customHeight="1">
      <c r="A12" s="2513"/>
      <c r="B12" s="1374" t="s">
        <v>1302</v>
      </c>
      <c r="C12" s="1371">
        <f t="shared" si="4"/>
        <v>5</v>
      </c>
      <c r="D12" s="1372">
        <v>4</v>
      </c>
      <c r="E12" s="1372">
        <v>1</v>
      </c>
      <c r="F12" s="1371">
        <f t="shared" si="2"/>
        <v>1</v>
      </c>
      <c r="G12" s="1372">
        <v>1</v>
      </c>
      <c r="H12" s="1372">
        <v>0</v>
      </c>
      <c r="I12" s="1372">
        <f t="shared" si="0"/>
        <v>4</v>
      </c>
      <c r="J12" s="1372">
        <v>3</v>
      </c>
      <c r="K12" s="1371">
        <v>1</v>
      </c>
      <c r="L12" s="1371">
        <f t="shared" si="3"/>
        <v>5</v>
      </c>
      <c r="M12" s="1372">
        <v>4</v>
      </c>
      <c r="N12" s="1372">
        <v>1</v>
      </c>
      <c r="O12" s="2515"/>
      <c r="P12" s="2515"/>
      <c r="Q12" s="2515"/>
      <c r="R12" s="2515"/>
      <c r="S12" s="2515"/>
      <c r="T12" s="2515"/>
      <c r="U12" s="2515"/>
      <c r="V12" s="2515"/>
      <c r="W12" s="2517"/>
      <c r="X12" s="2519"/>
      <c r="Y12" s="2515"/>
      <c r="Z12" s="2515"/>
      <c r="AA12" s="2515"/>
      <c r="AB12" s="2515"/>
      <c r="AC12" s="2515"/>
      <c r="AD12" s="2515"/>
      <c r="AE12" s="2515"/>
      <c r="AF12" s="2515"/>
      <c r="AG12" s="2515"/>
      <c r="AH12" s="2515"/>
      <c r="AI12" s="2515"/>
      <c r="AJ12" s="2515"/>
      <c r="AK12" s="2515"/>
      <c r="AL12" s="2515"/>
      <c r="AM12" s="2515"/>
      <c r="AN12" s="2515"/>
      <c r="AO12" s="2521"/>
    </row>
    <row r="13" spans="1:42" ht="27" customHeight="1" thickBot="1">
      <c r="A13" s="2514"/>
      <c r="B13" s="1375" t="s">
        <v>1303</v>
      </c>
      <c r="C13" s="1371">
        <v>6</v>
      </c>
      <c r="D13" s="1372">
        <v>2</v>
      </c>
      <c r="E13" s="1372">
        <v>4</v>
      </c>
      <c r="F13" s="1371">
        <f t="shared" si="2"/>
        <v>0</v>
      </c>
      <c r="G13" s="1372">
        <v>0</v>
      </c>
      <c r="H13" s="1372">
        <v>0</v>
      </c>
      <c r="I13" s="1372">
        <v>6</v>
      </c>
      <c r="J13" s="1372">
        <v>3</v>
      </c>
      <c r="K13" s="1371">
        <v>3</v>
      </c>
      <c r="L13" s="1371">
        <v>6</v>
      </c>
      <c r="M13" s="1372">
        <v>2</v>
      </c>
      <c r="N13" s="1372">
        <v>4</v>
      </c>
      <c r="O13" s="2516"/>
      <c r="P13" s="2516"/>
      <c r="Q13" s="2516"/>
      <c r="R13" s="2516"/>
      <c r="S13" s="2516"/>
      <c r="T13" s="2516"/>
      <c r="U13" s="2516"/>
      <c r="V13" s="2516"/>
      <c r="W13" s="2518"/>
      <c r="X13" s="2520"/>
      <c r="Y13" s="2516"/>
      <c r="Z13" s="2516"/>
      <c r="AA13" s="2516"/>
      <c r="AB13" s="2516"/>
      <c r="AC13" s="2516"/>
      <c r="AD13" s="2516"/>
      <c r="AE13" s="2516"/>
      <c r="AF13" s="2516"/>
      <c r="AG13" s="2516"/>
      <c r="AH13" s="2516"/>
      <c r="AI13" s="2516"/>
      <c r="AJ13" s="2516"/>
      <c r="AK13" s="2526"/>
      <c r="AL13" s="2526"/>
      <c r="AM13" s="2526"/>
      <c r="AN13" s="2526"/>
      <c r="AO13" s="2522"/>
    </row>
    <row r="14" spans="1:42">
      <c r="A14" s="2469" t="s">
        <v>1203</v>
      </c>
      <c r="B14" s="652"/>
      <c r="C14" s="355"/>
      <c r="D14" s="355"/>
      <c r="H14" s="2470" t="s">
        <v>1204</v>
      </c>
      <c r="K14" s="355"/>
      <c r="L14" s="355"/>
      <c r="Q14" s="653" t="s">
        <v>1304</v>
      </c>
      <c r="X14" s="355"/>
      <c r="Y14" s="355"/>
      <c r="Z14" s="355"/>
      <c r="AA14" s="2471" t="s">
        <v>1305</v>
      </c>
      <c r="AB14" s="2524"/>
      <c r="AK14" s="2525" t="s">
        <v>1945</v>
      </c>
      <c r="AL14" s="2525"/>
      <c r="AM14" s="2525"/>
      <c r="AN14" s="2525"/>
      <c r="AO14" s="2525"/>
    </row>
    <row r="15" spans="1:42">
      <c r="A15" s="2469"/>
      <c r="B15" s="652"/>
      <c r="C15" s="355"/>
      <c r="D15" s="355"/>
      <c r="H15" s="2523"/>
      <c r="K15" s="355"/>
      <c r="L15" s="355"/>
      <c r="Q15" s="653" t="s">
        <v>765</v>
      </c>
      <c r="X15" s="355"/>
      <c r="Y15" s="355"/>
      <c r="Z15" s="355"/>
      <c r="AA15" s="2524"/>
      <c r="AB15" s="2524"/>
    </row>
    <row r="16" spans="1:42">
      <c r="A16" s="655"/>
      <c r="B16" s="655"/>
      <c r="C16" s="655"/>
      <c r="D16" s="655"/>
      <c r="E16" s="655"/>
      <c r="F16" s="655"/>
      <c r="G16" s="655"/>
      <c r="H16" s="655"/>
      <c r="I16" s="655"/>
      <c r="J16" s="655"/>
    </row>
    <row r="17" spans="1:80" s="355" customFormat="1">
      <c r="B17" s="631"/>
      <c r="C17" s="654"/>
      <c r="D17" s="654"/>
    </row>
    <row r="18" spans="1:80" ht="16.5" customHeight="1">
      <c r="A18" s="631" t="s">
        <v>1946</v>
      </c>
      <c r="B18" s="656"/>
      <c r="AP18" s="355"/>
      <c r="AQ18" s="355"/>
      <c r="AR18" s="355"/>
      <c r="AS18" s="355"/>
      <c r="AT18" s="355"/>
      <c r="AU18" s="355"/>
      <c r="AV18" s="355"/>
      <c r="AW18" s="355"/>
      <c r="AX18" s="355"/>
      <c r="AY18" s="355"/>
      <c r="AZ18" s="355"/>
      <c r="BA18" s="355"/>
      <c r="BB18" s="355"/>
      <c r="BC18" s="355"/>
      <c r="BD18" s="355"/>
      <c r="BE18" s="355"/>
      <c r="BF18" s="355"/>
      <c r="BG18" s="355"/>
      <c r="BH18" s="355"/>
      <c r="BI18" s="355"/>
      <c r="BJ18" s="355"/>
      <c r="BK18" s="355"/>
      <c r="BL18" s="355"/>
      <c r="BM18" s="355"/>
      <c r="BN18" s="355"/>
      <c r="BO18" s="355"/>
      <c r="BP18" s="355"/>
      <c r="BQ18" s="355"/>
      <c r="BR18" s="355"/>
      <c r="BS18" s="355"/>
      <c r="BT18" s="355"/>
      <c r="BU18" s="355"/>
      <c r="BV18" s="355"/>
      <c r="BW18" s="355"/>
      <c r="BX18" s="355"/>
      <c r="BY18" s="355"/>
      <c r="BZ18" s="355"/>
      <c r="CA18" s="355"/>
      <c r="CB18" s="355"/>
    </row>
    <row r="19" spans="1:80" ht="16.5" customHeight="1">
      <c r="A19" s="355" t="s">
        <v>1947</v>
      </c>
      <c r="B19" s="657"/>
      <c r="C19" s="658"/>
      <c r="D19" s="658"/>
      <c r="E19" s="658"/>
      <c r="F19" s="658"/>
      <c r="G19" s="658"/>
      <c r="H19" s="658"/>
      <c r="I19" s="658"/>
      <c r="J19" s="658"/>
      <c r="K19" s="658"/>
      <c r="L19" s="658"/>
      <c r="M19" s="658"/>
      <c r="N19" s="658"/>
      <c r="O19" s="658"/>
      <c r="P19" s="658"/>
      <c r="Q19" s="658"/>
      <c r="R19" s="658"/>
      <c r="S19" s="658"/>
      <c r="T19" s="658"/>
      <c r="U19" s="658"/>
      <c r="V19" s="658"/>
      <c r="W19" s="658"/>
      <c r="X19" s="658"/>
      <c r="Y19" s="658"/>
      <c r="Z19" s="658"/>
      <c r="AA19" s="658"/>
      <c r="AB19" s="658"/>
      <c r="AC19" s="658"/>
      <c r="AD19" s="658"/>
      <c r="AE19" s="658"/>
      <c r="AF19" s="658"/>
      <c r="AG19" s="658"/>
      <c r="AH19" s="658"/>
      <c r="AI19" s="658"/>
      <c r="AJ19" s="658"/>
      <c r="AK19" s="658"/>
      <c r="AL19" s="658"/>
      <c r="AM19" s="658"/>
      <c r="AN19" s="658"/>
      <c r="AO19" s="658"/>
      <c r="AP19" s="355"/>
      <c r="AQ19" s="355"/>
      <c r="AR19" s="355"/>
      <c r="AS19" s="355"/>
      <c r="AT19" s="355"/>
      <c r="AU19" s="355"/>
      <c r="AV19" s="355"/>
      <c r="AW19" s="355"/>
      <c r="AX19" s="355"/>
      <c r="AY19" s="355"/>
      <c r="AZ19" s="355"/>
      <c r="BA19" s="355"/>
      <c r="BB19" s="355"/>
      <c r="BC19" s="355"/>
      <c r="BD19" s="355"/>
      <c r="BE19" s="355"/>
      <c r="BF19" s="355"/>
      <c r="BG19" s="355"/>
      <c r="BH19" s="355"/>
      <c r="BI19" s="355"/>
      <c r="BJ19" s="355"/>
      <c r="BK19" s="355"/>
      <c r="BL19" s="355"/>
      <c r="BM19" s="355"/>
      <c r="BN19" s="355"/>
      <c r="BO19" s="355"/>
      <c r="BP19" s="355"/>
      <c r="BQ19" s="355"/>
      <c r="BR19" s="355"/>
      <c r="BS19" s="355"/>
      <c r="BT19" s="355"/>
      <c r="BU19" s="355"/>
      <c r="BV19" s="355"/>
      <c r="BW19" s="355"/>
      <c r="BX19" s="355"/>
      <c r="BY19" s="355"/>
      <c r="BZ19" s="355"/>
      <c r="CA19" s="355"/>
      <c r="CB19" s="355"/>
    </row>
    <row r="20" spans="1:80">
      <c r="A20" s="355"/>
      <c r="B20" s="355"/>
      <c r="C20" s="654"/>
      <c r="D20" s="654"/>
      <c r="E20" s="355"/>
      <c r="F20" s="355"/>
      <c r="G20" s="355"/>
      <c r="H20" s="355"/>
      <c r="I20" s="355"/>
      <c r="J20" s="355"/>
      <c r="K20" s="355"/>
      <c r="L20" s="355"/>
      <c r="M20" s="355"/>
      <c r="N20" s="355"/>
      <c r="O20" s="355"/>
      <c r="P20" s="355"/>
      <c r="Q20" s="355"/>
      <c r="R20" s="355"/>
      <c r="S20" s="355"/>
      <c r="T20" s="355"/>
      <c r="U20" s="355"/>
      <c r="V20" s="355"/>
      <c r="W20" s="355"/>
      <c r="X20" s="355"/>
      <c r="Y20" s="355"/>
      <c r="Z20" s="355"/>
      <c r="AA20" s="355"/>
      <c r="AB20" s="355"/>
      <c r="AC20" s="355"/>
      <c r="AD20" s="355"/>
      <c r="AE20" s="355"/>
      <c r="AF20" s="355"/>
      <c r="AG20" s="355"/>
      <c r="AH20" s="355"/>
      <c r="AI20" s="355"/>
      <c r="AJ20" s="355"/>
      <c r="AK20" s="355"/>
      <c r="AL20" s="355"/>
      <c r="AM20" s="355"/>
      <c r="AN20" s="355"/>
      <c r="AO20" s="355"/>
      <c r="AP20" s="355"/>
      <c r="AQ20" s="355"/>
      <c r="AR20" s="355"/>
      <c r="AS20" s="355"/>
      <c r="AT20" s="355"/>
      <c r="AU20" s="355"/>
      <c r="AV20" s="355"/>
      <c r="AW20" s="355"/>
      <c r="AX20" s="355"/>
      <c r="AY20" s="355"/>
      <c r="AZ20" s="355"/>
      <c r="BA20" s="355"/>
      <c r="BB20" s="355"/>
      <c r="BC20" s="355"/>
      <c r="BD20" s="355"/>
      <c r="BE20" s="355"/>
      <c r="BF20" s="355"/>
      <c r="BG20" s="355"/>
      <c r="BH20" s="355"/>
      <c r="BI20" s="355"/>
      <c r="BJ20" s="355"/>
      <c r="BK20" s="355"/>
      <c r="BL20" s="355"/>
      <c r="BM20" s="355"/>
      <c r="BN20" s="355"/>
      <c r="BO20" s="355"/>
      <c r="BP20" s="355"/>
      <c r="BQ20" s="355"/>
      <c r="BR20" s="355"/>
      <c r="BS20" s="355"/>
      <c r="BT20" s="355"/>
      <c r="BU20" s="355"/>
      <c r="BV20" s="355"/>
      <c r="BW20" s="355"/>
      <c r="BX20" s="355"/>
      <c r="BY20" s="355"/>
      <c r="BZ20" s="355"/>
      <c r="CA20" s="355"/>
      <c r="CB20" s="355"/>
    </row>
    <row r="21" spans="1:80">
      <c r="A21" s="631"/>
      <c r="B21" s="631"/>
      <c r="C21" s="355"/>
      <c r="E21" s="355"/>
      <c r="F21" s="355"/>
      <c r="H21" s="355"/>
      <c r="I21" s="355"/>
      <c r="J21" s="355"/>
      <c r="M21" s="355"/>
      <c r="N21" s="355"/>
      <c r="O21" s="355"/>
      <c r="P21" s="355"/>
      <c r="Q21" s="355"/>
      <c r="R21" s="355"/>
      <c r="S21" s="355"/>
      <c r="T21" s="355"/>
      <c r="U21" s="355"/>
      <c r="V21" s="355"/>
      <c r="W21" s="355"/>
      <c r="AD21" s="355"/>
      <c r="AE21" s="355"/>
      <c r="AF21" s="355"/>
      <c r="AG21" s="355"/>
      <c r="AH21" s="355"/>
      <c r="AI21" s="355"/>
      <c r="AJ21" s="355"/>
      <c r="AK21" s="355"/>
      <c r="AL21" s="355"/>
      <c r="AM21" s="355"/>
      <c r="AN21" s="355"/>
      <c r="AO21" s="355"/>
      <c r="AP21" s="355"/>
      <c r="AQ21" s="355"/>
      <c r="AR21" s="355"/>
      <c r="AS21" s="355"/>
      <c r="AT21" s="355"/>
      <c r="AU21" s="355"/>
      <c r="AV21" s="355"/>
      <c r="AW21" s="355"/>
      <c r="AX21" s="355"/>
      <c r="AY21" s="355"/>
      <c r="AZ21" s="355"/>
      <c r="BA21" s="355"/>
      <c r="BB21" s="355"/>
      <c r="BC21" s="355"/>
      <c r="BD21" s="355"/>
      <c r="BE21" s="355"/>
      <c r="BF21" s="355"/>
      <c r="BG21" s="355"/>
      <c r="BH21" s="355"/>
      <c r="BI21" s="355"/>
      <c r="BJ21" s="355"/>
      <c r="BK21" s="355"/>
      <c r="BL21" s="355"/>
      <c r="BM21" s="355"/>
      <c r="BN21" s="355"/>
      <c r="BO21" s="355"/>
      <c r="BP21" s="355"/>
      <c r="BQ21" s="355"/>
      <c r="BR21" s="355"/>
      <c r="BS21" s="355"/>
      <c r="BT21" s="355"/>
      <c r="BU21" s="355"/>
      <c r="BV21" s="355"/>
      <c r="BW21" s="355"/>
      <c r="BX21" s="355"/>
      <c r="BY21" s="355"/>
      <c r="BZ21" s="355"/>
      <c r="CA21" s="355"/>
      <c r="CB21" s="355"/>
    </row>
    <row r="22" spans="1:80">
      <c r="A22" s="355"/>
      <c r="B22" s="355"/>
      <c r="C22" s="355"/>
      <c r="E22" s="355"/>
      <c r="F22" s="355"/>
      <c r="G22" s="355"/>
      <c r="H22" s="355"/>
      <c r="I22" s="355"/>
      <c r="J22" s="355"/>
      <c r="M22" s="355"/>
      <c r="N22" s="355"/>
      <c r="O22" s="355"/>
      <c r="P22" s="355"/>
      <c r="Q22" s="355"/>
      <c r="R22" s="355"/>
      <c r="S22" s="355"/>
      <c r="T22" s="355"/>
      <c r="U22" s="355"/>
      <c r="V22" s="355"/>
      <c r="W22" s="355"/>
      <c r="AD22" s="355"/>
      <c r="AE22" s="355"/>
      <c r="AF22" s="355"/>
      <c r="AG22" s="355"/>
      <c r="AH22" s="355"/>
      <c r="AI22" s="355"/>
      <c r="AJ22" s="355"/>
      <c r="AK22" s="355"/>
      <c r="AL22" s="355"/>
      <c r="AP22" s="355"/>
      <c r="AQ22" s="355"/>
      <c r="AR22" s="355"/>
      <c r="AS22" s="355"/>
      <c r="AT22" s="355"/>
      <c r="AU22" s="355"/>
      <c r="AV22" s="355"/>
      <c r="AW22" s="355"/>
      <c r="AX22" s="355"/>
      <c r="AY22" s="355"/>
      <c r="AZ22" s="355"/>
      <c r="BA22" s="355"/>
      <c r="BB22" s="355"/>
      <c r="BC22" s="355"/>
      <c r="BD22" s="355"/>
      <c r="BE22" s="355"/>
      <c r="BF22" s="355"/>
      <c r="BG22" s="355"/>
      <c r="BH22" s="355"/>
      <c r="BI22" s="355"/>
      <c r="BJ22" s="355"/>
      <c r="BK22" s="355"/>
      <c r="BL22" s="355"/>
      <c r="BM22" s="355"/>
      <c r="BN22" s="355"/>
      <c r="BO22" s="355"/>
      <c r="BP22" s="355"/>
      <c r="BQ22" s="355"/>
      <c r="BR22" s="355"/>
      <c r="BS22" s="355"/>
      <c r="BT22" s="355"/>
      <c r="BU22" s="355"/>
      <c r="BV22" s="355"/>
      <c r="BW22" s="355"/>
      <c r="BX22" s="355"/>
      <c r="BY22" s="355"/>
      <c r="BZ22" s="355"/>
      <c r="CA22" s="355"/>
      <c r="CB22" s="355"/>
    </row>
    <row r="23" spans="1:80">
      <c r="A23" s="355"/>
      <c r="B23" s="355"/>
      <c r="C23" s="355"/>
      <c r="D23" s="355"/>
      <c r="E23" s="355"/>
      <c r="F23" s="355"/>
      <c r="G23" s="355"/>
      <c r="H23" s="355"/>
      <c r="I23" s="355"/>
      <c r="J23" s="355"/>
      <c r="K23" s="355"/>
      <c r="L23" s="355"/>
      <c r="M23" s="355"/>
      <c r="N23" s="355"/>
      <c r="O23" s="355"/>
      <c r="P23" s="355"/>
      <c r="Q23" s="355"/>
      <c r="R23" s="355"/>
      <c r="S23" s="355"/>
      <c r="T23" s="355"/>
      <c r="U23" s="355"/>
      <c r="V23" s="355"/>
      <c r="W23" s="355"/>
      <c r="X23" s="355"/>
      <c r="Y23" s="355"/>
      <c r="Z23" s="355"/>
      <c r="AA23" s="355"/>
      <c r="AB23" s="355"/>
      <c r="AC23" s="355"/>
      <c r="AD23" s="355"/>
      <c r="AE23" s="355"/>
      <c r="AF23" s="355"/>
      <c r="AG23" s="355"/>
      <c r="AH23" s="355"/>
      <c r="AI23" s="355"/>
      <c r="AJ23" s="355"/>
      <c r="AK23" s="355"/>
      <c r="AL23" s="355"/>
      <c r="AM23" s="355"/>
      <c r="AN23" s="355"/>
      <c r="AO23" s="355"/>
      <c r="AP23" s="355"/>
      <c r="AQ23" s="355"/>
      <c r="AR23" s="355"/>
      <c r="AS23" s="355"/>
      <c r="AT23" s="355"/>
      <c r="AU23" s="355"/>
      <c r="AV23" s="355"/>
      <c r="AW23" s="355"/>
      <c r="AX23" s="355"/>
      <c r="AY23" s="355"/>
      <c r="AZ23" s="355"/>
      <c r="BA23" s="355"/>
      <c r="BB23" s="355"/>
      <c r="BC23" s="355"/>
      <c r="BD23" s="355"/>
      <c r="BE23" s="355"/>
      <c r="BF23" s="355"/>
      <c r="BG23" s="355"/>
      <c r="BH23" s="355"/>
      <c r="BI23" s="355"/>
      <c r="BJ23" s="355"/>
      <c r="BK23" s="355"/>
      <c r="BL23" s="355"/>
      <c r="BM23" s="355"/>
      <c r="BN23" s="355"/>
      <c r="BO23" s="355"/>
      <c r="BP23" s="355"/>
      <c r="BQ23" s="355"/>
      <c r="BR23" s="355"/>
      <c r="BS23" s="355"/>
      <c r="BT23" s="355"/>
      <c r="BU23" s="355"/>
      <c r="BV23" s="355"/>
      <c r="BW23" s="355"/>
      <c r="BX23" s="355"/>
      <c r="BY23" s="355"/>
      <c r="BZ23" s="355"/>
      <c r="CA23" s="355"/>
      <c r="CB23" s="355"/>
    </row>
    <row r="24" spans="1:80">
      <c r="A24" s="355"/>
      <c r="B24" s="355"/>
      <c r="C24" s="355"/>
      <c r="D24" s="355"/>
      <c r="E24" s="355"/>
      <c r="F24" s="355"/>
      <c r="G24" s="355"/>
      <c r="H24" s="355"/>
      <c r="I24" s="355"/>
      <c r="J24" s="355"/>
      <c r="K24" s="355"/>
      <c r="L24" s="355"/>
      <c r="M24" s="355"/>
      <c r="N24" s="355"/>
      <c r="O24" s="355"/>
      <c r="P24" s="355"/>
      <c r="Q24" s="355"/>
      <c r="R24" s="355"/>
      <c r="S24" s="355"/>
      <c r="T24" s="355"/>
      <c r="U24" s="355"/>
      <c r="V24" s="355"/>
      <c r="W24" s="355"/>
      <c r="X24" s="355"/>
      <c r="Y24" s="355"/>
      <c r="Z24" s="355"/>
      <c r="AA24" s="355"/>
      <c r="AB24" s="355"/>
      <c r="AC24" s="355"/>
      <c r="AD24" s="355"/>
      <c r="AE24" s="355"/>
      <c r="AF24" s="355"/>
      <c r="AG24" s="355"/>
      <c r="AH24" s="355"/>
      <c r="AI24" s="355"/>
      <c r="AJ24" s="355"/>
      <c r="AK24" s="355"/>
      <c r="AL24" s="355"/>
      <c r="AM24" s="355"/>
      <c r="AN24" s="355"/>
      <c r="AO24" s="355"/>
      <c r="AP24" s="355"/>
      <c r="AQ24" s="355"/>
      <c r="AR24" s="355"/>
      <c r="AS24" s="355"/>
      <c r="AT24" s="355"/>
      <c r="AU24" s="355"/>
      <c r="AV24" s="355"/>
      <c r="AW24" s="355"/>
      <c r="AX24" s="355"/>
      <c r="AY24" s="355"/>
      <c r="AZ24" s="355"/>
      <c r="BA24" s="355"/>
      <c r="BB24" s="355"/>
      <c r="BC24" s="355"/>
      <c r="BD24" s="355"/>
      <c r="BE24" s="355"/>
      <c r="BF24" s="355"/>
      <c r="BG24" s="355"/>
      <c r="BH24" s="355"/>
      <c r="BI24" s="355"/>
      <c r="BJ24" s="355"/>
      <c r="BK24" s="355"/>
      <c r="BL24" s="355"/>
      <c r="BM24" s="355"/>
      <c r="BN24" s="355"/>
      <c r="BO24" s="355"/>
      <c r="BP24" s="355"/>
      <c r="BQ24" s="355"/>
      <c r="BR24" s="355"/>
      <c r="BS24" s="355"/>
      <c r="BT24" s="355"/>
      <c r="BU24" s="355"/>
      <c r="BV24" s="355"/>
      <c r="BW24" s="355"/>
      <c r="BX24" s="355"/>
      <c r="BY24" s="355"/>
      <c r="BZ24" s="355"/>
      <c r="CA24" s="355"/>
      <c r="CB24" s="355"/>
    </row>
    <row r="25" spans="1:80">
      <c r="A25" s="355"/>
      <c r="B25" s="355"/>
      <c r="C25" s="355"/>
      <c r="D25" s="355"/>
      <c r="E25" s="355"/>
      <c r="F25" s="355"/>
      <c r="G25" s="355"/>
      <c r="H25" s="355"/>
      <c r="I25" s="355"/>
      <c r="J25" s="355"/>
      <c r="K25" s="355"/>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5"/>
      <c r="AL25" s="355"/>
      <c r="AM25" s="355"/>
      <c r="AN25" s="355"/>
      <c r="AO25" s="355"/>
      <c r="AP25" s="355"/>
      <c r="AQ25" s="355"/>
      <c r="AR25" s="355"/>
      <c r="AS25" s="355"/>
      <c r="AT25" s="355"/>
      <c r="AU25" s="355"/>
      <c r="AV25" s="355"/>
      <c r="AW25" s="355"/>
      <c r="AX25" s="355"/>
      <c r="AY25" s="355"/>
      <c r="AZ25" s="355"/>
      <c r="BA25" s="355"/>
      <c r="BB25" s="355"/>
      <c r="BC25" s="355"/>
      <c r="BD25" s="355"/>
      <c r="BE25" s="355"/>
      <c r="BF25" s="355"/>
      <c r="BG25" s="355"/>
      <c r="BH25" s="355"/>
      <c r="BI25" s="355"/>
      <c r="BJ25" s="355"/>
      <c r="BK25" s="355"/>
      <c r="BL25" s="355"/>
      <c r="BM25" s="355"/>
      <c r="BN25" s="355"/>
      <c r="BO25" s="355"/>
      <c r="BP25" s="355"/>
      <c r="BQ25" s="355"/>
      <c r="BR25" s="355"/>
      <c r="BS25" s="355"/>
      <c r="BT25" s="355"/>
      <c r="BU25" s="355"/>
      <c r="BV25" s="355"/>
      <c r="BW25" s="355"/>
      <c r="BX25" s="355"/>
      <c r="BY25" s="355"/>
      <c r="BZ25" s="355"/>
      <c r="CA25" s="355"/>
      <c r="CB25" s="355"/>
    </row>
    <row r="26" spans="1:80">
      <c r="A26" s="355"/>
      <c r="B26" s="355"/>
      <c r="C26" s="355"/>
      <c r="D26" s="355"/>
      <c r="E26" s="355"/>
      <c r="F26" s="355"/>
      <c r="G26" s="355"/>
      <c r="H26" s="355"/>
      <c r="I26" s="355"/>
      <c r="J26" s="355"/>
      <c r="K26" s="355"/>
      <c r="L26" s="355"/>
      <c r="M26" s="355"/>
      <c r="N26" s="355"/>
      <c r="O26" s="355"/>
      <c r="P26" s="355"/>
      <c r="Q26" s="355"/>
      <c r="R26" s="355"/>
      <c r="S26" s="355"/>
      <c r="T26" s="355"/>
      <c r="U26" s="355"/>
      <c r="V26" s="355"/>
      <c r="W26" s="355"/>
      <c r="X26" s="355"/>
      <c r="Y26" s="355"/>
      <c r="Z26" s="355"/>
      <c r="AA26" s="355"/>
      <c r="AB26" s="355"/>
      <c r="AC26" s="355"/>
      <c r="AD26" s="355"/>
      <c r="AE26" s="355"/>
      <c r="AF26" s="355"/>
      <c r="AG26" s="355"/>
      <c r="AH26" s="355"/>
      <c r="AI26" s="355"/>
      <c r="AJ26" s="355"/>
      <c r="AK26" s="355"/>
      <c r="AL26" s="355"/>
      <c r="AM26" s="355"/>
      <c r="AN26" s="355"/>
      <c r="AO26" s="355"/>
      <c r="AP26" s="355"/>
      <c r="AQ26" s="355"/>
      <c r="AR26" s="355"/>
      <c r="AS26" s="355"/>
      <c r="AT26" s="355"/>
      <c r="AU26" s="355"/>
      <c r="AV26" s="355"/>
      <c r="AW26" s="355"/>
      <c r="AX26" s="355"/>
      <c r="AY26" s="355"/>
      <c r="AZ26" s="355"/>
      <c r="BA26" s="355"/>
      <c r="BB26" s="355"/>
      <c r="BC26" s="355"/>
      <c r="BD26" s="355"/>
      <c r="BE26" s="355"/>
      <c r="BF26" s="355"/>
      <c r="BG26" s="355"/>
      <c r="BH26" s="355"/>
      <c r="BI26" s="355"/>
      <c r="BJ26" s="355"/>
      <c r="BK26" s="355"/>
      <c r="BL26" s="355"/>
      <c r="BM26" s="355"/>
      <c r="BN26" s="355"/>
      <c r="BO26" s="355"/>
      <c r="BP26" s="355"/>
      <c r="BQ26" s="355"/>
      <c r="BR26" s="355"/>
      <c r="BS26" s="355"/>
      <c r="BT26" s="355"/>
      <c r="BU26" s="355"/>
      <c r="BV26" s="355"/>
      <c r="BW26" s="355"/>
      <c r="BX26" s="355"/>
      <c r="BY26" s="355"/>
      <c r="BZ26" s="355"/>
      <c r="CA26" s="355"/>
      <c r="CB26" s="355"/>
    </row>
    <row r="27" spans="1:80">
      <c r="A27" s="355"/>
      <c r="B27" s="355"/>
      <c r="C27" s="355"/>
      <c r="D27" s="355"/>
      <c r="E27" s="355"/>
      <c r="F27" s="355"/>
      <c r="G27" s="355"/>
      <c r="H27" s="355"/>
      <c r="I27" s="355"/>
      <c r="J27" s="355"/>
      <c r="K27" s="355"/>
      <c r="L27" s="355"/>
      <c r="M27" s="355"/>
      <c r="N27" s="355"/>
      <c r="O27" s="355"/>
      <c r="P27" s="355"/>
      <c r="Q27" s="355"/>
      <c r="R27" s="355"/>
      <c r="S27" s="355"/>
      <c r="T27" s="355"/>
      <c r="U27" s="355"/>
      <c r="V27" s="355"/>
      <c r="W27" s="355"/>
      <c r="X27" s="355"/>
      <c r="Y27" s="355"/>
      <c r="Z27" s="355"/>
      <c r="AA27" s="355"/>
      <c r="AB27" s="355"/>
      <c r="AC27" s="355"/>
      <c r="AD27" s="355"/>
      <c r="AE27" s="355"/>
      <c r="AF27" s="355"/>
      <c r="AG27" s="355"/>
      <c r="AH27" s="355"/>
      <c r="AI27" s="355"/>
      <c r="AJ27" s="355"/>
      <c r="AK27" s="355"/>
      <c r="AL27" s="355"/>
      <c r="AM27" s="355"/>
      <c r="AN27" s="355"/>
      <c r="AO27" s="355"/>
      <c r="AP27" s="355"/>
      <c r="AQ27" s="355"/>
      <c r="AR27" s="355"/>
      <c r="AS27" s="355"/>
      <c r="AT27" s="355"/>
      <c r="AU27" s="355"/>
      <c r="AV27" s="355"/>
      <c r="AW27" s="355"/>
      <c r="AX27" s="355"/>
      <c r="AY27" s="355"/>
      <c r="AZ27" s="355"/>
      <c r="BA27" s="355"/>
      <c r="BB27" s="355"/>
      <c r="BC27" s="355"/>
      <c r="BD27" s="355"/>
      <c r="BE27" s="355"/>
      <c r="BF27" s="355"/>
      <c r="BG27" s="355"/>
      <c r="BH27" s="355"/>
      <c r="BI27" s="355"/>
      <c r="BJ27" s="355"/>
      <c r="BK27" s="355"/>
      <c r="BL27" s="355"/>
      <c r="BM27" s="355"/>
      <c r="BN27" s="355"/>
      <c r="BO27" s="355"/>
      <c r="BP27" s="355"/>
      <c r="BQ27" s="355"/>
      <c r="BR27" s="355"/>
      <c r="BS27" s="355"/>
      <c r="BT27" s="355"/>
      <c r="BU27" s="355"/>
      <c r="BV27" s="355"/>
      <c r="BW27" s="355"/>
      <c r="BX27" s="355"/>
      <c r="BY27" s="355"/>
      <c r="BZ27" s="355"/>
      <c r="CA27" s="355"/>
      <c r="CB27" s="355"/>
    </row>
    <row r="28" spans="1:80">
      <c r="A28" s="355"/>
      <c r="B28" s="355"/>
      <c r="C28" s="355"/>
      <c r="D28" s="355"/>
      <c r="E28" s="355"/>
      <c r="F28" s="355"/>
      <c r="G28" s="355"/>
      <c r="H28" s="355"/>
      <c r="I28" s="355"/>
      <c r="J28" s="355"/>
      <c r="K28" s="355"/>
      <c r="L28" s="355"/>
      <c r="M28" s="355"/>
      <c r="N28" s="355"/>
      <c r="O28" s="355"/>
      <c r="P28" s="355"/>
      <c r="Q28" s="355"/>
      <c r="R28" s="355"/>
      <c r="S28" s="355"/>
      <c r="T28" s="355"/>
      <c r="U28" s="355"/>
      <c r="V28" s="355"/>
      <c r="W28" s="355"/>
      <c r="X28" s="355"/>
      <c r="Y28" s="355"/>
      <c r="Z28" s="355"/>
      <c r="AA28" s="355"/>
      <c r="AB28" s="355"/>
      <c r="AC28" s="355"/>
      <c r="AD28" s="355"/>
      <c r="AE28" s="355"/>
      <c r="AF28" s="355"/>
      <c r="AG28" s="355"/>
      <c r="AH28" s="355"/>
      <c r="AI28" s="355"/>
      <c r="AJ28" s="355"/>
      <c r="AK28" s="355"/>
      <c r="AL28" s="355"/>
      <c r="AM28" s="355"/>
      <c r="AN28" s="355"/>
      <c r="AO28" s="355"/>
      <c r="AP28" s="355"/>
      <c r="AQ28" s="355"/>
      <c r="AR28" s="355"/>
      <c r="AS28" s="355"/>
      <c r="AT28" s="355"/>
      <c r="AU28" s="355"/>
      <c r="AV28" s="355"/>
      <c r="AW28" s="355"/>
      <c r="AX28" s="355"/>
      <c r="AY28" s="355"/>
      <c r="AZ28" s="355"/>
      <c r="BA28" s="355"/>
      <c r="BB28" s="355"/>
      <c r="BC28" s="355"/>
      <c r="BD28" s="355"/>
      <c r="BE28" s="355"/>
      <c r="BF28" s="355"/>
      <c r="BG28" s="355"/>
      <c r="BH28" s="355"/>
      <c r="BI28" s="355"/>
      <c r="BJ28" s="355"/>
      <c r="BK28" s="355"/>
      <c r="BL28" s="355"/>
      <c r="BM28" s="355"/>
      <c r="BN28" s="355"/>
      <c r="BO28" s="355"/>
      <c r="BP28" s="355"/>
      <c r="BQ28" s="355"/>
      <c r="BR28" s="355"/>
      <c r="BS28" s="355"/>
      <c r="BT28" s="355"/>
      <c r="BU28" s="355"/>
      <c r="BV28" s="355"/>
      <c r="BW28" s="355"/>
      <c r="BX28" s="355"/>
      <c r="BY28" s="355"/>
      <c r="BZ28" s="355"/>
      <c r="CA28" s="355"/>
      <c r="CB28" s="355"/>
    </row>
  </sheetData>
  <mergeCells count="49">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 ref="AH8:AH13"/>
    <mergeCell ref="W8:W13"/>
    <mergeCell ref="X8:X13"/>
    <mergeCell ref="Y8:Y13"/>
    <mergeCell ref="Z8:Z13"/>
    <mergeCell ref="AA8:AA13"/>
    <mergeCell ref="AB8:AB13"/>
    <mergeCell ref="S8:S13"/>
    <mergeCell ref="T8:T13"/>
    <mergeCell ref="U8:U13"/>
    <mergeCell ref="V8:V13"/>
    <mergeCell ref="U6:W6"/>
    <mergeCell ref="A8:A13"/>
    <mergeCell ref="O8:O13"/>
    <mergeCell ref="P8:P13"/>
    <mergeCell ref="Q8:Q13"/>
    <mergeCell ref="R8:R13"/>
    <mergeCell ref="AI1:AK1"/>
    <mergeCell ref="AL1:AO1"/>
    <mergeCell ref="AI2:AK2"/>
    <mergeCell ref="AL2:AO2"/>
    <mergeCell ref="A5:B7"/>
    <mergeCell ref="C5:K5"/>
    <mergeCell ref="L5:N6"/>
    <mergeCell ref="O5:W5"/>
    <mergeCell ref="X5:AO5"/>
    <mergeCell ref="I6:K6"/>
    <mergeCell ref="AM6:AO6"/>
    <mergeCell ref="X6:Z6"/>
    <mergeCell ref="AA6:AC6"/>
    <mergeCell ref="AD6:AF6"/>
    <mergeCell ref="AG6:AI6"/>
    <mergeCell ref="AJ6:AL6"/>
  </mergeCells>
  <phoneticPr fontId="3" type="noConversion"/>
  <hyperlinks>
    <hyperlink ref="AP3" location="預告統計資料發布時間表!A1" display="回發布時間表" xr:uid="{884B2D8A-145F-4034-B0AB-0C442FF9D03E}"/>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F7C64-8DAD-4AC7-BB67-83A55BE1CA66}">
  <dimension ref="A1:CB28"/>
  <sheetViews>
    <sheetView zoomScaleNormal="100" zoomScaleSheetLayoutView="100" workbookViewId="0">
      <selection activeCell="Z19" sqref="Z19"/>
    </sheetView>
  </sheetViews>
  <sheetFormatPr defaultColWidth="9" defaultRowHeight="16.5"/>
  <cols>
    <col min="1" max="1" width="9.875" style="361" customWidth="1"/>
    <col min="2" max="2" width="10.5" style="361" customWidth="1"/>
    <col min="3" max="11" width="5.5" style="361" customWidth="1"/>
    <col min="12" max="14" width="6.125" style="361" customWidth="1"/>
    <col min="15" max="41" width="5.375" style="361" customWidth="1"/>
    <col min="42" max="16384" width="9" style="361"/>
  </cols>
  <sheetData>
    <row r="1" spans="1:42" ht="17.25" customHeight="1">
      <c r="A1" s="1351" t="s">
        <v>1270</v>
      </c>
      <c r="B1" s="624"/>
      <c r="C1" s="355"/>
      <c r="D1" s="355"/>
      <c r="E1" s="355"/>
      <c r="F1" s="355"/>
      <c r="G1" s="355"/>
      <c r="H1" s="355"/>
      <c r="AI1" s="2497" t="s">
        <v>733</v>
      </c>
      <c r="AJ1" s="2497"/>
      <c r="AK1" s="2497"/>
      <c r="AL1" s="2498" t="s">
        <v>1935</v>
      </c>
      <c r="AM1" s="2498"/>
      <c r="AN1" s="2498"/>
      <c r="AO1" s="2498"/>
    </row>
    <row r="2" spans="1:42" ht="17.25" customHeight="1">
      <c r="A2" s="625" t="s">
        <v>1271</v>
      </c>
      <c r="B2" s="626" t="s">
        <v>1272</v>
      </c>
      <c r="C2" s="627"/>
      <c r="D2" s="627"/>
      <c r="E2" s="355"/>
      <c r="F2" s="355"/>
      <c r="G2" s="355"/>
      <c r="H2" s="355"/>
      <c r="L2" s="1352"/>
      <c r="M2" s="1352"/>
      <c r="N2" s="1352"/>
      <c r="O2" s="1352"/>
      <c r="P2" s="1352"/>
      <c r="Q2" s="1352"/>
      <c r="R2" s="1352"/>
      <c r="S2" s="1352"/>
      <c r="T2" s="1352"/>
      <c r="U2" s="1352"/>
      <c r="V2" s="1352"/>
      <c r="W2" s="1352"/>
      <c r="AG2" s="1352"/>
      <c r="AH2" s="1352"/>
      <c r="AI2" s="2497" t="s">
        <v>964</v>
      </c>
      <c r="AJ2" s="2497"/>
      <c r="AK2" s="2497"/>
      <c r="AL2" s="2497" t="s">
        <v>1936</v>
      </c>
      <c r="AM2" s="2497"/>
      <c r="AN2" s="2497"/>
      <c r="AO2" s="2497"/>
    </row>
    <row r="3" spans="1:42" s="630" customFormat="1" ht="27.75">
      <c r="A3" s="1353" t="s">
        <v>1273</v>
      </c>
      <c r="B3" s="1353"/>
      <c r="C3" s="629"/>
      <c r="D3" s="1353"/>
      <c r="E3" s="1353"/>
      <c r="F3" s="1353"/>
      <c r="G3" s="1353"/>
      <c r="H3" s="1353"/>
      <c r="I3" s="1353"/>
      <c r="J3" s="1353"/>
      <c r="K3" s="1353"/>
      <c r="L3" s="629"/>
      <c r="M3" s="1354"/>
      <c r="N3" s="1354"/>
      <c r="O3" s="1354"/>
      <c r="P3" s="1354"/>
      <c r="Q3" s="1354"/>
      <c r="R3" s="1354"/>
      <c r="S3" s="1354"/>
      <c r="T3" s="1354"/>
      <c r="U3" s="1354"/>
      <c r="V3" s="1354"/>
      <c r="W3" s="1354"/>
      <c r="X3" s="1353"/>
      <c r="Y3" s="1353"/>
      <c r="Z3" s="1353"/>
      <c r="AA3" s="1353"/>
      <c r="AB3" s="1353"/>
      <c r="AC3" s="1353"/>
      <c r="AD3" s="1353"/>
      <c r="AE3" s="1353"/>
      <c r="AF3" s="1353"/>
      <c r="AG3" s="629"/>
      <c r="AH3" s="629"/>
      <c r="AI3" s="629"/>
      <c r="AJ3" s="629"/>
      <c r="AK3" s="629"/>
      <c r="AL3" s="629"/>
      <c r="AM3" s="1354"/>
      <c r="AN3" s="1354"/>
      <c r="AO3" s="1354"/>
      <c r="AP3" s="23" t="s">
        <v>105</v>
      </c>
    </row>
    <row r="4" spans="1:42" ht="34.5" customHeight="1" thickBot="1">
      <c r="C4" s="1355"/>
      <c r="D4" s="1355"/>
      <c r="E4" s="1355"/>
      <c r="H4" s="1356"/>
      <c r="K4" s="1356"/>
      <c r="L4" s="1357"/>
      <c r="S4" s="1358" t="s">
        <v>2346</v>
      </c>
      <c r="X4" s="1356"/>
      <c r="Y4" s="1356"/>
      <c r="Z4" s="1356"/>
      <c r="AA4" s="1356"/>
      <c r="AB4" s="1356"/>
      <c r="AC4" s="1356"/>
      <c r="AD4" s="1356"/>
      <c r="AE4" s="1356"/>
      <c r="AF4" s="1356"/>
      <c r="AG4" s="1356"/>
      <c r="AH4" s="1356"/>
      <c r="AI4" s="1356"/>
      <c r="AJ4" s="1356"/>
      <c r="AK4" s="1356"/>
      <c r="AL4" s="1356"/>
      <c r="AM4" s="1359"/>
      <c r="AN4" s="1359"/>
      <c r="AO4" s="1360" t="s">
        <v>1274</v>
      </c>
    </row>
    <row r="5" spans="1:42" ht="27" customHeight="1">
      <c r="A5" s="2473" t="s">
        <v>1144</v>
      </c>
      <c r="B5" s="2474"/>
      <c r="C5" s="2477" t="s">
        <v>1938</v>
      </c>
      <c r="D5" s="2478"/>
      <c r="E5" s="2478"/>
      <c r="F5" s="2478"/>
      <c r="G5" s="2478"/>
      <c r="H5" s="2478"/>
      <c r="I5" s="2478"/>
      <c r="J5" s="2478"/>
      <c r="K5" s="2479"/>
      <c r="L5" s="2480" t="s">
        <v>1939</v>
      </c>
      <c r="M5" s="2473"/>
      <c r="N5" s="2474"/>
      <c r="O5" s="2477" t="s">
        <v>1940</v>
      </c>
      <c r="P5" s="2478"/>
      <c r="Q5" s="2478"/>
      <c r="R5" s="2478"/>
      <c r="S5" s="2478"/>
      <c r="T5" s="2478"/>
      <c r="U5" s="2478"/>
      <c r="V5" s="2478"/>
      <c r="W5" s="2479"/>
      <c r="X5" s="2501" t="s">
        <v>1941</v>
      </c>
      <c r="Y5" s="2502"/>
      <c r="Z5" s="2502"/>
      <c r="AA5" s="2502"/>
      <c r="AB5" s="2502"/>
      <c r="AC5" s="2502"/>
      <c r="AD5" s="2502"/>
      <c r="AE5" s="2502"/>
      <c r="AF5" s="2502"/>
      <c r="AG5" s="2502"/>
      <c r="AH5" s="2502"/>
      <c r="AI5" s="2502"/>
      <c r="AJ5" s="2502"/>
      <c r="AK5" s="2502"/>
      <c r="AL5" s="2502"/>
      <c r="AM5" s="2502"/>
      <c r="AN5" s="2502"/>
      <c r="AO5" s="2502"/>
    </row>
    <row r="6" spans="1:42" ht="29.25" customHeight="1">
      <c r="A6" s="2475"/>
      <c r="B6" s="2476"/>
      <c r="C6" s="1361" t="s">
        <v>1280</v>
      </c>
      <c r="D6" s="1361"/>
      <c r="E6" s="1361"/>
      <c r="F6" s="1361" t="s">
        <v>1942</v>
      </c>
      <c r="G6" s="1361"/>
      <c r="H6" s="1361"/>
      <c r="I6" s="2503" t="s">
        <v>1943</v>
      </c>
      <c r="J6" s="2504"/>
      <c r="K6" s="2505"/>
      <c r="L6" s="2481"/>
      <c r="M6" s="2482"/>
      <c r="N6" s="2483"/>
      <c r="O6" s="1361" t="s">
        <v>1283</v>
      </c>
      <c r="P6" s="1361"/>
      <c r="Q6" s="1361"/>
      <c r="R6" s="1361" t="s">
        <v>1942</v>
      </c>
      <c r="S6" s="1361"/>
      <c r="T6" s="1361"/>
      <c r="U6" s="2503" t="s">
        <v>1943</v>
      </c>
      <c r="V6" s="2504"/>
      <c r="W6" s="2505"/>
      <c r="X6" s="2489" t="s">
        <v>1284</v>
      </c>
      <c r="Y6" s="2508"/>
      <c r="Z6" s="2509"/>
      <c r="AA6" s="2079" t="s">
        <v>1285</v>
      </c>
      <c r="AB6" s="2510"/>
      <c r="AC6" s="2511"/>
      <c r="AD6" s="2079" t="s">
        <v>1286</v>
      </c>
      <c r="AE6" s="2510"/>
      <c r="AF6" s="2511"/>
      <c r="AG6" s="2079" t="s">
        <v>1287</v>
      </c>
      <c r="AH6" s="2510"/>
      <c r="AI6" s="2511"/>
      <c r="AJ6" s="2079" t="s">
        <v>1288</v>
      </c>
      <c r="AK6" s="2510"/>
      <c r="AL6" s="2511"/>
      <c r="AM6" s="2506" t="s">
        <v>1944</v>
      </c>
      <c r="AN6" s="2507"/>
      <c r="AO6" s="2507"/>
    </row>
    <row r="7" spans="1:42" ht="59.25" customHeight="1" thickBot="1">
      <c r="A7" s="2499"/>
      <c r="B7" s="2500"/>
      <c r="C7" s="1362" t="s">
        <v>1289</v>
      </c>
      <c r="D7" s="1363" t="s">
        <v>1290</v>
      </c>
      <c r="E7" s="1363" t="s">
        <v>1291</v>
      </c>
      <c r="F7" s="1362" t="s">
        <v>1289</v>
      </c>
      <c r="G7" s="1363" t="s">
        <v>1290</v>
      </c>
      <c r="H7" s="1363" t="s">
        <v>1291</v>
      </c>
      <c r="I7" s="1362" t="s">
        <v>1289</v>
      </c>
      <c r="J7" s="1363" t="s">
        <v>1290</v>
      </c>
      <c r="K7" s="1363" t="s">
        <v>1291</v>
      </c>
      <c r="L7" s="1363" t="s">
        <v>1292</v>
      </c>
      <c r="M7" s="1364" t="s">
        <v>1223</v>
      </c>
      <c r="N7" s="1362" t="s">
        <v>1224</v>
      </c>
      <c r="O7" s="1363" t="s">
        <v>1292</v>
      </c>
      <c r="P7" s="1364" t="s">
        <v>1223</v>
      </c>
      <c r="Q7" s="1362" t="s">
        <v>1224</v>
      </c>
      <c r="R7" s="1363" t="s">
        <v>1292</v>
      </c>
      <c r="S7" s="1364" t="s">
        <v>1223</v>
      </c>
      <c r="T7" s="1362" t="s">
        <v>1224</v>
      </c>
      <c r="U7" s="1363" t="s">
        <v>1292</v>
      </c>
      <c r="V7" s="1364" t="s">
        <v>1223</v>
      </c>
      <c r="W7" s="1365" t="s">
        <v>1224</v>
      </c>
      <c r="X7" s="1366" t="s">
        <v>1292</v>
      </c>
      <c r="Y7" s="1364" t="s">
        <v>1223</v>
      </c>
      <c r="Z7" s="1362" t="s">
        <v>1224</v>
      </c>
      <c r="AA7" s="1363" t="s">
        <v>1132</v>
      </c>
      <c r="AB7" s="1364" t="s">
        <v>1223</v>
      </c>
      <c r="AC7" s="1362" t="s">
        <v>1224</v>
      </c>
      <c r="AD7" s="1363" t="s">
        <v>1132</v>
      </c>
      <c r="AE7" s="1364" t="s">
        <v>1223</v>
      </c>
      <c r="AF7" s="1362" t="s">
        <v>1224</v>
      </c>
      <c r="AG7" s="1363" t="s">
        <v>1132</v>
      </c>
      <c r="AH7" s="1364" t="s">
        <v>1223</v>
      </c>
      <c r="AI7" s="1362" t="s">
        <v>1224</v>
      </c>
      <c r="AJ7" s="1363" t="s">
        <v>1132</v>
      </c>
      <c r="AK7" s="1364" t="s">
        <v>1223</v>
      </c>
      <c r="AL7" s="1362" t="s">
        <v>1224</v>
      </c>
      <c r="AM7" s="1367" t="s">
        <v>1132</v>
      </c>
      <c r="AN7" s="1368" t="s">
        <v>1223</v>
      </c>
      <c r="AO7" s="1369" t="s">
        <v>1224</v>
      </c>
    </row>
    <row r="8" spans="1:42" ht="27" customHeight="1">
      <c r="A8" s="2512" t="s">
        <v>1182</v>
      </c>
      <c r="B8" s="1370" t="s">
        <v>1132</v>
      </c>
      <c r="C8" s="1371">
        <f>SUM(C9:C13)</f>
        <v>29</v>
      </c>
      <c r="D8" s="1371">
        <f>SUM(D9:D13)</f>
        <v>17</v>
      </c>
      <c r="E8" s="1371">
        <f>SUM(E9:E13)</f>
        <v>12</v>
      </c>
      <c r="F8" s="1371">
        <f>SUM(G8:H8)</f>
        <v>6</v>
      </c>
      <c r="G8" s="1371">
        <f>SUM(G9:G13)</f>
        <v>6</v>
      </c>
      <c r="H8" s="1371">
        <f>SUM(H9:H13)</f>
        <v>0</v>
      </c>
      <c r="I8" s="1372">
        <f t="shared" ref="I8:I12" si="0">SUM(J8:K8)</f>
        <v>23</v>
      </c>
      <c r="J8" s="1371">
        <f t="shared" ref="J8:K8" si="1">SUM(J9:J13)</f>
        <v>12</v>
      </c>
      <c r="K8" s="1371">
        <f t="shared" si="1"/>
        <v>11</v>
      </c>
      <c r="L8" s="1371">
        <f>SUM(L9:L13)</f>
        <v>29</v>
      </c>
      <c r="M8" s="1371">
        <f>SUM(M9:M13)</f>
        <v>17</v>
      </c>
      <c r="N8" s="1371">
        <f>SUM(N9:N13)</f>
        <v>12</v>
      </c>
      <c r="O8" s="2515">
        <v>0</v>
      </c>
      <c r="P8" s="2515">
        <v>0</v>
      </c>
      <c r="Q8" s="2515">
        <v>0</v>
      </c>
      <c r="R8" s="2515">
        <v>0</v>
      </c>
      <c r="S8" s="2515">
        <v>0</v>
      </c>
      <c r="T8" s="2515">
        <v>0</v>
      </c>
      <c r="U8" s="2515">
        <v>0</v>
      </c>
      <c r="V8" s="2515">
        <v>0</v>
      </c>
      <c r="W8" s="2517">
        <v>0</v>
      </c>
      <c r="X8" s="2519">
        <v>112</v>
      </c>
      <c r="Y8" s="2515">
        <v>63</v>
      </c>
      <c r="Z8" s="2515">
        <v>49</v>
      </c>
      <c r="AA8" s="2515">
        <v>16</v>
      </c>
      <c r="AB8" s="2515">
        <v>8</v>
      </c>
      <c r="AC8" s="2515">
        <v>8</v>
      </c>
      <c r="AD8" s="2515">
        <v>81</v>
      </c>
      <c r="AE8" s="2515">
        <v>46</v>
      </c>
      <c r="AF8" s="2515">
        <v>35</v>
      </c>
      <c r="AG8" s="2515">
        <v>0</v>
      </c>
      <c r="AH8" s="2515">
        <v>0</v>
      </c>
      <c r="AI8" s="2515">
        <v>0</v>
      </c>
      <c r="AJ8" s="2515">
        <v>15</v>
      </c>
      <c r="AK8" s="2515">
        <v>9</v>
      </c>
      <c r="AL8" s="2515">
        <v>6</v>
      </c>
      <c r="AM8" s="2515">
        <v>0</v>
      </c>
      <c r="AN8" s="2515">
        <v>0</v>
      </c>
      <c r="AO8" s="2521">
        <v>0</v>
      </c>
    </row>
    <row r="9" spans="1:42" ht="27" customHeight="1">
      <c r="A9" s="2513"/>
      <c r="B9" s="1373" t="s">
        <v>1299</v>
      </c>
      <c r="C9" s="1371">
        <f>SUM(D9:E9)</f>
        <v>6</v>
      </c>
      <c r="D9" s="1371">
        <v>4</v>
      </c>
      <c r="E9" s="1371">
        <v>2</v>
      </c>
      <c r="F9" s="1371">
        <f t="shared" ref="F9:F13" si="2">SUM(G9:H9)</f>
        <v>1</v>
      </c>
      <c r="G9" s="1371">
        <v>1</v>
      </c>
      <c r="H9" s="1371">
        <v>0</v>
      </c>
      <c r="I9" s="1372">
        <f t="shared" si="0"/>
        <v>5</v>
      </c>
      <c r="J9" s="1371">
        <v>3</v>
      </c>
      <c r="K9" s="1371">
        <v>2</v>
      </c>
      <c r="L9" s="1371">
        <f t="shared" ref="L9:L12" si="3">SUM(M9:N9)</f>
        <v>6</v>
      </c>
      <c r="M9" s="1371">
        <v>4</v>
      </c>
      <c r="N9" s="1371">
        <v>2</v>
      </c>
      <c r="O9" s="2515"/>
      <c r="P9" s="2515"/>
      <c r="Q9" s="2515"/>
      <c r="R9" s="2515"/>
      <c r="S9" s="2515"/>
      <c r="T9" s="2515"/>
      <c r="U9" s="2515"/>
      <c r="V9" s="2515"/>
      <c r="W9" s="2517"/>
      <c r="X9" s="2519"/>
      <c r="Y9" s="2515"/>
      <c r="Z9" s="2515"/>
      <c r="AA9" s="2515"/>
      <c r="AB9" s="2515"/>
      <c r="AC9" s="2515"/>
      <c r="AD9" s="2515"/>
      <c r="AE9" s="2515"/>
      <c r="AF9" s="2515"/>
      <c r="AG9" s="2515"/>
      <c r="AH9" s="2515"/>
      <c r="AI9" s="2515"/>
      <c r="AJ9" s="2515"/>
      <c r="AK9" s="2515"/>
      <c r="AL9" s="2515"/>
      <c r="AM9" s="2515"/>
      <c r="AN9" s="2515"/>
      <c r="AO9" s="2521"/>
    </row>
    <row r="10" spans="1:42" ht="27" customHeight="1">
      <c r="A10" s="2513"/>
      <c r="B10" s="1374" t="s">
        <v>1300</v>
      </c>
      <c r="C10" s="1371">
        <f>SUM(D10:E10)</f>
        <v>8</v>
      </c>
      <c r="D10" s="1372">
        <v>4</v>
      </c>
      <c r="E10" s="1372">
        <v>4</v>
      </c>
      <c r="F10" s="1371">
        <v>4</v>
      </c>
      <c r="G10" s="1372">
        <v>4</v>
      </c>
      <c r="H10" s="1372">
        <v>0</v>
      </c>
      <c r="I10" s="1372">
        <f t="shared" si="0"/>
        <v>3</v>
      </c>
      <c r="J10" s="1372">
        <v>0</v>
      </c>
      <c r="K10" s="1371">
        <v>3</v>
      </c>
      <c r="L10" s="1371">
        <f t="shared" si="3"/>
        <v>8</v>
      </c>
      <c r="M10" s="1372">
        <v>4</v>
      </c>
      <c r="N10" s="1372">
        <v>4</v>
      </c>
      <c r="O10" s="2515"/>
      <c r="P10" s="2515"/>
      <c r="Q10" s="2515"/>
      <c r="R10" s="2515"/>
      <c r="S10" s="2515"/>
      <c r="T10" s="2515"/>
      <c r="U10" s="2515"/>
      <c r="V10" s="2515"/>
      <c r="W10" s="2517"/>
      <c r="X10" s="2519"/>
      <c r="Y10" s="2515"/>
      <c r="Z10" s="2515"/>
      <c r="AA10" s="2515"/>
      <c r="AB10" s="2515"/>
      <c r="AC10" s="2515"/>
      <c r="AD10" s="2515"/>
      <c r="AE10" s="2515"/>
      <c r="AF10" s="2515"/>
      <c r="AG10" s="2515"/>
      <c r="AH10" s="2515"/>
      <c r="AI10" s="2515"/>
      <c r="AJ10" s="2515"/>
      <c r="AK10" s="2515"/>
      <c r="AL10" s="2515"/>
      <c r="AM10" s="2515"/>
      <c r="AN10" s="2515"/>
      <c r="AO10" s="2521"/>
    </row>
    <row r="11" spans="1:42" ht="27" customHeight="1">
      <c r="A11" s="2513"/>
      <c r="B11" s="1374" t="s">
        <v>1301</v>
      </c>
      <c r="C11" s="1371">
        <f t="shared" ref="C11:C12" si="4">SUM(D11:E11)</f>
        <v>4</v>
      </c>
      <c r="D11" s="1372">
        <v>3</v>
      </c>
      <c r="E11" s="1372">
        <v>1</v>
      </c>
      <c r="F11" s="1371">
        <f t="shared" si="2"/>
        <v>0</v>
      </c>
      <c r="G11" s="1372">
        <v>0</v>
      </c>
      <c r="H11" s="1372">
        <v>0</v>
      </c>
      <c r="I11" s="1372">
        <f t="shared" si="0"/>
        <v>5</v>
      </c>
      <c r="J11" s="1372">
        <v>3</v>
      </c>
      <c r="K11" s="1371">
        <v>2</v>
      </c>
      <c r="L11" s="1371">
        <v>4</v>
      </c>
      <c r="M11" s="1372">
        <v>3</v>
      </c>
      <c r="N11" s="1372">
        <v>1</v>
      </c>
      <c r="O11" s="2515"/>
      <c r="P11" s="2515"/>
      <c r="Q11" s="2515"/>
      <c r="R11" s="2515"/>
      <c r="S11" s="2515"/>
      <c r="T11" s="2515"/>
      <c r="U11" s="2515"/>
      <c r="V11" s="2515"/>
      <c r="W11" s="2517"/>
      <c r="X11" s="2519"/>
      <c r="Y11" s="2515"/>
      <c r="Z11" s="2515"/>
      <c r="AA11" s="2515"/>
      <c r="AB11" s="2515"/>
      <c r="AC11" s="2515"/>
      <c r="AD11" s="2515"/>
      <c r="AE11" s="2515"/>
      <c r="AF11" s="2515"/>
      <c r="AG11" s="2515"/>
      <c r="AH11" s="2515"/>
      <c r="AI11" s="2515"/>
      <c r="AJ11" s="2515"/>
      <c r="AK11" s="2515"/>
      <c r="AL11" s="2515"/>
      <c r="AM11" s="2515"/>
      <c r="AN11" s="2515"/>
      <c r="AO11" s="2521"/>
    </row>
    <row r="12" spans="1:42" ht="27" customHeight="1">
      <c r="A12" s="2513"/>
      <c r="B12" s="1374" t="s">
        <v>1302</v>
      </c>
      <c r="C12" s="1371">
        <f t="shared" si="4"/>
        <v>5</v>
      </c>
      <c r="D12" s="1372">
        <v>4</v>
      </c>
      <c r="E12" s="1372">
        <v>1</v>
      </c>
      <c r="F12" s="1371">
        <f t="shared" si="2"/>
        <v>1</v>
      </c>
      <c r="G12" s="1372">
        <v>1</v>
      </c>
      <c r="H12" s="1372">
        <v>0</v>
      </c>
      <c r="I12" s="1372">
        <f t="shared" si="0"/>
        <v>4</v>
      </c>
      <c r="J12" s="1372">
        <v>3</v>
      </c>
      <c r="K12" s="1371">
        <v>1</v>
      </c>
      <c r="L12" s="1371">
        <f t="shared" si="3"/>
        <v>5</v>
      </c>
      <c r="M12" s="1372">
        <v>4</v>
      </c>
      <c r="N12" s="1372">
        <v>1</v>
      </c>
      <c r="O12" s="2515"/>
      <c r="P12" s="2515"/>
      <c r="Q12" s="2515"/>
      <c r="R12" s="2515"/>
      <c r="S12" s="2515"/>
      <c r="T12" s="2515"/>
      <c r="U12" s="2515"/>
      <c r="V12" s="2515"/>
      <c r="W12" s="2517"/>
      <c r="X12" s="2519"/>
      <c r="Y12" s="2515"/>
      <c r="Z12" s="2515"/>
      <c r="AA12" s="2515"/>
      <c r="AB12" s="2515"/>
      <c r="AC12" s="2515"/>
      <c r="AD12" s="2515"/>
      <c r="AE12" s="2515"/>
      <c r="AF12" s="2515"/>
      <c r="AG12" s="2515"/>
      <c r="AH12" s="2515"/>
      <c r="AI12" s="2515"/>
      <c r="AJ12" s="2515"/>
      <c r="AK12" s="2515"/>
      <c r="AL12" s="2515"/>
      <c r="AM12" s="2515"/>
      <c r="AN12" s="2515"/>
      <c r="AO12" s="2521"/>
    </row>
    <row r="13" spans="1:42" ht="27" customHeight="1" thickBot="1">
      <c r="A13" s="2514"/>
      <c r="B13" s="1375" t="s">
        <v>1303</v>
      </c>
      <c r="C13" s="1371">
        <v>6</v>
      </c>
      <c r="D13" s="1372">
        <v>2</v>
      </c>
      <c r="E13" s="1372">
        <v>4</v>
      </c>
      <c r="F13" s="1371">
        <f t="shared" si="2"/>
        <v>0</v>
      </c>
      <c r="G13" s="1372">
        <v>0</v>
      </c>
      <c r="H13" s="1372">
        <v>0</v>
      </c>
      <c r="I13" s="1372">
        <v>6</v>
      </c>
      <c r="J13" s="1372">
        <v>3</v>
      </c>
      <c r="K13" s="1371">
        <v>3</v>
      </c>
      <c r="L13" s="1371">
        <v>6</v>
      </c>
      <c r="M13" s="1372">
        <v>2</v>
      </c>
      <c r="N13" s="1372">
        <v>4</v>
      </c>
      <c r="O13" s="2516"/>
      <c r="P13" s="2516"/>
      <c r="Q13" s="2516"/>
      <c r="R13" s="2516"/>
      <c r="S13" s="2516"/>
      <c r="T13" s="2516"/>
      <c r="U13" s="2516"/>
      <c r="V13" s="2516"/>
      <c r="W13" s="2518"/>
      <c r="X13" s="2520"/>
      <c r="Y13" s="2516"/>
      <c r="Z13" s="2516"/>
      <c r="AA13" s="2516"/>
      <c r="AB13" s="2516"/>
      <c r="AC13" s="2516"/>
      <c r="AD13" s="2516"/>
      <c r="AE13" s="2516"/>
      <c r="AF13" s="2516"/>
      <c r="AG13" s="2516"/>
      <c r="AH13" s="2516"/>
      <c r="AI13" s="2516"/>
      <c r="AJ13" s="2516"/>
      <c r="AK13" s="2526"/>
      <c r="AL13" s="2526"/>
      <c r="AM13" s="2526"/>
      <c r="AN13" s="2526"/>
      <c r="AO13" s="2522"/>
    </row>
    <row r="14" spans="1:42">
      <c r="A14" s="2469" t="s">
        <v>1203</v>
      </c>
      <c r="B14" s="652"/>
      <c r="C14" s="355"/>
      <c r="D14" s="355"/>
      <c r="H14" s="2470" t="s">
        <v>1204</v>
      </c>
      <c r="K14" s="355"/>
      <c r="L14" s="355"/>
      <c r="Q14" s="653" t="s">
        <v>1304</v>
      </c>
      <c r="X14" s="355"/>
      <c r="Y14" s="355"/>
      <c r="Z14" s="355"/>
      <c r="AA14" s="2471" t="s">
        <v>1305</v>
      </c>
      <c r="AB14" s="2524"/>
      <c r="AK14" s="2525" t="s">
        <v>2345</v>
      </c>
      <c r="AL14" s="2525"/>
      <c r="AM14" s="2525"/>
      <c r="AN14" s="2525"/>
      <c r="AO14" s="2525"/>
    </row>
    <row r="15" spans="1:42">
      <c r="A15" s="2469"/>
      <c r="B15" s="652"/>
      <c r="C15" s="355"/>
      <c r="D15" s="355"/>
      <c r="H15" s="2523"/>
      <c r="K15" s="355"/>
      <c r="L15" s="355"/>
      <c r="Q15" s="653" t="s">
        <v>765</v>
      </c>
      <c r="X15" s="355"/>
      <c r="Y15" s="355"/>
      <c r="Z15" s="355"/>
      <c r="AA15" s="2524"/>
      <c r="AB15" s="2524"/>
    </row>
    <row r="16" spans="1:42">
      <c r="A16" s="655"/>
      <c r="B16" s="655"/>
      <c r="C16" s="655"/>
      <c r="D16" s="655"/>
      <c r="E16" s="655"/>
      <c r="F16" s="655"/>
      <c r="G16" s="655"/>
      <c r="H16" s="655"/>
      <c r="I16" s="655"/>
      <c r="J16" s="655"/>
    </row>
    <row r="17" spans="1:80" s="355" customFormat="1">
      <c r="B17" s="631"/>
      <c r="C17" s="654"/>
      <c r="D17" s="654"/>
    </row>
    <row r="18" spans="1:80" ht="16.5" customHeight="1">
      <c r="A18" s="631" t="s">
        <v>1946</v>
      </c>
      <c r="B18" s="656"/>
      <c r="AP18" s="355"/>
      <c r="AQ18" s="355"/>
      <c r="AR18" s="355"/>
      <c r="AS18" s="355"/>
      <c r="AT18" s="355"/>
      <c r="AU18" s="355"/>
      <c r="AV18" s="355"/>
      <c r="AW18" s="355"/>
      <c r="AX18" s="355"/>
      <c r="AY18" s="355"/>
      <c r="AZ18" s="355"/>
      <c r="BA18" s="355"/>
      <c r="BB18" s="355"/>
      <c r="BC18" s="355"/>
      <c r="BD18" s="355"/>
      <c r="BE18" s="355"/>
      <c r="BF18" s="355"/>
      <c r="BG18" s="355"/>
      <c r="BH18" s="355"/>
      <c r="BI18" s="355"/>
      <c r="BJ18" s="355"/>
      <c r="BK18" s="355"/>
      <c r="BL18" s="355"/>
      <c r="BM18" s="355"/>
      <c r="BN18" s="355"/>
      <c r="BO18" s="355"/>
      <c r="BP18" s="355"/>
      <c r="BQ18" s="355"/>
      <c r="BR18" s="355"/>
      <c r="BS18" s="355"/>
      <c r="BT18" s="355"/>
      <c r="BU18" s="355"/>
      <c r="BV18" s="355"/>
      <c r="BW18" s="355"/>
      <c r="BX18" s="355"/>
      <c r="BY18" s="355"/>
      <c r="BZ18" s="355"/>
      <c r="CA18" s="355"/>
      <c r="CB18" s="355"/>
    </row>
    <row r="19" spans="1:80" ht="16.5" customHeight="1">
      <c r="A19" s="355" t="s">
        <v>1947</v>
      </c>
      <c r="B19" s="657"/>
      <c r="C19" s="658"/>
      <c r="D19" s="658"/>
      <c r="E19" s="658"/>
      <c r="F19" s="658"/>
      <c r="G19" s="658"/>
      <c r="H19" s="658"/>
      <c r="I19" s="658"/>
      <c r="J19" s="658"/>
      <c r="K19" s="658"/>
      <c r="L19" s="658"/>
      <c r="M19" s="658"/>
      <c r="N19" s="658"/>
      <c r="O19" s="658"/>
      <c r="P19" s="658"/>
      <c r="Q19" s="658"/>
      <c r="R19" s="658"/>
      <c r="S19" s="658"/>
      <c r="T19" s="658"/>
      <c r="U19" s="658"/>
      <c r="V19" s="658"/>
      <c r="W19" s="658"/>
      <c r="X19" s="658"/>
      <c r="Y19" s="658"/>
      <c r="Z19" s="658"/>
      <c r="AA19" s="658"/>
      <c r="AB19" s="658"/>
      <c r="AC19" s="658"/>
      <c r="AD19" s="658"/>
      <c r="AE19" s="658"/>
      <c r="AF19" s="658"/>
      <c r="AG19" s="658"/>
      <c r="AH19" s="658"/>
      <c r="AI19" s="658"/>
      <c r="AJ19" s="658"/>
      <c r="AK19" s="658"/>
      <c r="AL19" s="658"/>
      <c r="AM19" s="658"/>
      <c r="AN19" s="658"/>
      <c r="AO19" s="658"/>
      <c r="AP19" s="355"/>
      <c r="AQ19" s="355"/>
      <c r="AR19" s="355"/>
      <c r="AS19" s="355"/>
      <c r="AT19" s="355"/>
      <c r="AU19" s="355"/>
      <c r="AV19" s="355"/>
      <c r="AW19" s="355"/>
      <c r="AX19" s="355"/>
      <c r="AY19" s="355"/>
      <c r="AZ19" s="355"/>
      <c r="BA19" s="355"/>
      <c r="BB19" s="355"/>
      <c r="BC19" s="355"/>
      <c r="BD19" s="355"/>
      <c r="BE19" s="355"/>
      <c r="BF19" s="355"/>
      <c r="BG19" s="355"/>
      <c r="BH19" s="355"/>
      <c r="BI19" s="355"/>
      <c r="BJ19" s="355"/>
      <c r="BK19" s="355"/>
      <c r="BL19" s="355"/>
      <c r="BM19" s="355"/>
      <c r="BN19" s="355"/>
      <c r="BO19" s="355"/>
      <c r="BP19" s="355"/>
      <c r="BQ19" s="355"/>
      <c r="BR19" s="355"/>
      <c r="BS19" s="355"/>
      <c r="BT19" s="355"/>
      <c r="BU19" s="355"/>
      <c r="BV19" s="355"/>
      <c r="BW19" s="355"/>
      <c r="BX19" s="355"/>
      <c r="BY19" s="355"/>
      <c r="BZ19" s="355"/>
      <c r="CA19" s="355"/>
      <c r="CB19" s="355"/>
    </row>
    <row r="20" spans="1:80">
      <c r="A20" s="355"/>
      <c r="B20" s="355"/>
      <c r="C20" s="654"/>
      <c r="D20" s="654"/>
      <c r="E20" s="355"/>
      <c r="F20" s="355"/>
      <c r="G20" s="355"/>
      <c r="H20" s="355"/>
      <c r="I20" s="355"/>
      <c r="J20" s="355"/>
      <c r="K20" s="355"/>
      <c r="L20" s="355"/>
      <c r="M20" s="355"/>
      <c r="N20" s="355"/>
      <c r="O20" s="355"/>
      <c r="P20" s="355"/>
      <c r="Q20" s="355"/>
      <c r="R20" s="355"/>
      <c r="S20" s="355"/>
      <c r="T20" s="355"/>
      <c r="U20" s="355"/>
      <c r="V20" s="355"/>
      <c r="W20" s="355"/>
      <c r="X20" s="355"/>
      <c r="Y20" s="355"/>
      <c r="Z20" s="355"/>
      <c r="AA20" s="355"/>
      <c r="AB20" s="355"/>
      <c r="AC20" s="355"/>
      <c r="AD20" s="355"/>
      <c r="AE20" s="355"/>
      <c r="AF20" s="355"/>
      <c r="AG20" s="355"/>
      <c r="AH20" s="355"/>
      <c r="AI20" s="355"/>
      <c r="AJ20" s="355"/>
      <c r="AK20" s="355"/>
      <c r="AL20" s="355"/>
      <c r="AM20" s="355"/>
      <c r="AN20" s="355"/>
      <c r="AO20" s="355"/>
      <c r="AP20" s="355"/>
      <c r="AQ20" s="355"/>
      <c r="AR20" s="355"/>
      <c r="AS20" s="355"/>
      <c r="AT20" s="355"/>
      <c r="AU20" s="355"/>
      <c r="AV20" s="355"/>
      <c r="AW20" s="355"/>
      <c r="AX20" s="355"/>
      <c r="AY20" s="355"/>
      <c r="AZ20" s="355"/>
      <c r="BA20" s="355"/>
      <c r="BB20" s="355"/>
      <c r="BC20" s="355"/>
      <c r="BD20" s="355"/>
      <c r="BE20" s="355"/>
      <c r="BF20" s="355"/>
      <c r="BG20" s="355"/>
      <c r="BH20" s="355"/>
      <c r="BI20" s="355"/>
      <c r="BJ20" s="355"/>
      <c r="BK20" s="355"/>
      <c r="BL20" s="355"/>
      <c r="BM20" s="355"/>
      <c r="BN20" s="355"/>
      <c r="BO20" s="355"/>
      <c r="BP20" s="355"/>
      <c r="BQ20" s="355"/>
      <c r="BR20" s="355"/>
      <c r="BS20" s="355"/>
      <c r="BT20" s="355"/>
      <c r="BU20" s="355"/>
      <c r="BV20" s="355"/>
      <c r="BW20" s="355"/>
      <c r="BX20" s="355"/>
      <c r="BY20" s="355"/>
      <c r="BZ20" s="355"/>
      <c r="CA20" s="355"/>
      <c r="CB20" s="355"/>
    </row>
    <row r="21" spans="1:80">
      <c r="A21" s="631"/>
      <c r="B21" s="631"/>
      <c r="C21" s="355"/>
      <c r="E21" s="355"/>
      <c r="F21" s="355"/>
      <c r="H21" s="355"/>
      <c r="I21" s="355"/>
      <c r="J21" s="355"/>
      <c r="M21" s="355"/>
      <c r="N21" s="355"/>
      <c r="O21" s="355"/>
      <c r="P21" s="355"/>
      <c r="Q21" s="355"/>
      <c r="R21" s="355"/>
      <c r="S21" s="355"/>
      <c r="T21" s="355"/>
      <c r="U21" s="355"/>
      <c r="V21" s="355"/>
      <c r="W21" s="355"/>
      <c r="AD21" s="355"/>
      <c r="AE21" s="355"/>
      <c r="AF21" s="355"/>
      <c r="AG21" s="355"/>
      <c r="AH21" s="355"/>
      <c r="AI21" s="355"/>
      <c r="AJ21" s="355"/>
      <c r="AK21" s="355"/>
      <c r="AL21" s="355"/>
      <c r="AM21" s="355"/>
      <c r="AN21" s="355"/>
      <c r="AO21" s="355"/>
      <c r="AP21" s="355"/>
      <c r="AQ21" s="355"/>
      <c r="AR21" s="355"/>
      <c r="AS21" s="355"/>
      <c r="AT21" s="355"/>
      <c r="AU21" s="355"/>
      <c r="AV21" s="355"/>
      <c r="AW21" s="355"/>
      <c r="AX21" s="355"/>
      <c r="AY21" s="355"/>
      <c r="AZ21" s="355"/>
      <c r="BA21" s="355"/>
      <c r="BB21" s="355"/>
      <c r="BC21" s="355"/>
      <c r="BD21" s="355"/>
      <c r="BE21" s="355"/>
      <c r="BF21" s="355"/>
      <c r="BG21" s="355"/>
      <c r="BH21" s="355"/>
      <c r="BI21" s="355"/>
      <c r="BJ21" s="355"/>
      <c r="BK21" s="355"/>
      <c r="BL21" s="355"/>
      <c r="BM21" s="355"/>
      <c r="BN21" s="355"/>
      <c r="BO21" s="355"/>
      <c r="BP21" s="355"/>
      <c r="BQ21" s="355"/>
      <c r="BR21" s="355"/>
      <c r="BS21" s="355"/>
      <c r="BT21" s="355"/>
      <c r="BU21" s="355"/>
      <c r="BV21" s="355"/>
      <c r="BW21" s="355"/>
      <c r="BX21" s="355"/>
      <c r="BY21" s="355"/>
      <c r="BZ21" s="355"/>
      <c r="CA21" s="355"/>
      <c r="CB21" s="355"/>
    </row>
    <row r="22" spans="1:80">
      <c r="A22" s="355"/>
      <c r="B22" s="355"/>
      <c r="C22" s="355"/>
      <c r="E22" s="355"/>
      <c r="F22" s="355"/>
      <c r="G22" s="355"/>
      <c r="H22" s="355"/>
      <c r="I22" s="355"/>
      <c r="J22" s="355"/>
      <c r="M22" s="355"/>
      <c r="N22" s="355"/>
      <c r="O22" s="355"/>
      <c r="P22" s="355"/>
      <c r="Q22" s="355"/>
      <c r="R22" s="355"/>
      <c r="S22" s="355"/>
      <c r="T22" s="355"/>
      <c r="U22" s="355"/>
      <c r="V22" s="355"/>
      <c r="W22" s="355"/>
      <c r="AD22" s="355"/>
      <c r="AE22" s="355"/>
      <c r="AF22" s="355"/>
      <c r="AG22" s="355"/>
      <c r="AH22" s="355"/>
      <c r="AI22" s="355"/>
      <c r="AJ22" s="355"/>
      <c r="AK22" s="355"/>
      <c r="AL22" s="355"/>
      <c r="AP22" s="355"/>
      <c r="AQ22" s="355"/>
      <c r="AR22" s="355"/>
      <c r="AS22" s="355"/>
      <c r="AT22" s="355"/>
      <c r="AU22" s="355"/>
      <c r="AV22" s="355"/>
      <c r="AW22" s="355"/>
      <c r="AX22" s="355"/>
      <c r="AY22" s="355"/>
      <c r="AZ22" s="355"/>
      <c r="BA22" s="355"/>
      <c r="BB22" s="355"/>
      <c r="BC22" s="355"/>
      <c r="BD22" s="355"/>
      <c r="BE22" s="355"/>
      <c r="BF22" s="355"/>
      <c r="BG22" s="355"/>
      <c r="BH22" s="355"/>
      <c r="BI22" s="355"/>
      <c r="BJ22" s="355"/>
      <c r="BK22" s="355"/>
      <c r="BL22" s="355"/>
      <c r="BM22" s="355"/>
      <c r="BN22" s="355"/>
      <c r="BO22" s="355"/>
      <c r="BP22" s="355"/>
      <c r="BQ22" s="355"/>
      <c r="BR22" s="355"/>
      <c r="BS22" s="355"/>
      <c r="BT22" s="355"/>
      <c r="BU22" s="355"/>
      <c r="BV22" s="355"/>
      <c r="BW22" s="355"/>
      <c r="BX22" s="355"/>
      <c r="BY22" s="355"/>
      <c r="BZ22" s="355"/>
      <c r="CA22" s="355"/>
      <c r="CB22" s="355"/>
    </row>
    <row r="23" spans="1:80">
      <c r="A23" s="355"/>
      <c r="B23" s="355"/>
      <c r="C23" s="355"/>
      <c r="D23" s="355"/>
      <c r="E23" s="355"/>
      <c r="F23" s="355"/>
      <c r="G23" s="355"/>
      <c r="H23" s="355"/>
      <c r="I23" s="355"/>
      <c r="J23" s="355"/>
      <c r="K23" s="355"/>
      <c r="L23" s="355"/>
      <c r="M23" s="355"/>
      <c r="N23" s="355"/>
      <c r="O23" s="355"/>
      <c r="P23" s="355"/>
      <c r="Q23" s="355"/>
      <c r="R23" s="355"/>
      <c r="S23" s="355"/>
      <c r="T23" s="355"/>
      <c r="U23" s="355"/>
      <c r="V23" s="355"/>
      <c r="W23" s="355"/>
      <c r="X23" s="355"/>
      <c r="Y23" s="355"/>
      <c r="Z23" s="355"/>
      <c r="AA23" s="355"/>
      <c r="AB23" s="355"/>
      <c r="AC23" s="355"/>
      <c r="AD23" s="355"/>
      <c r="AE23" s="355"/>
      <c r="AF23" s="355"/>
      <c r="AG23" s="355"/>
      <c r="AH23" s="355"/>
      <c r="AI23" s="355"/>
      <c r="AJ23" s="355"/>
      <c r="AK23" s="355"/>
      <c r="AL23" s="355"/>
      <c r="AM23" s="355"/>
      <c r="AN23" s="355"/>
      <c r="AO23" s="355"/>
      <c r="AP23" s="355"/>
      <c r="AQ23" s="355"/>
      <c r="AR23" s="355"/>
      <c r="AS23" s="355"/>
      <c r="AT23" s="355"/>
      <c r="AU23" s="355"/>
      <c r="AV23" s="355"/>
      <c r="AW23" s="355"/>
      <c r="AX23" s="355"/>
      <c r="AY23" s="355"/>
      <c r="AZ23" s="355"/>
      <c r="BA23" s="355"/>
      <c r="BB23" s="355"/>
      <c r="BC23" s="355"/>
      <c r="BD23" s="355"/>
      <c r="BE23" s="355"/>
      <c r="BF23" s="355"/>
      <c r="BG23" s="355"/>
      <c r="BH23" s="355"/>
      <c r="BI23" s="355"/>
      <c r="BJ23" s="355"/>
      <c r="BK23" s="355"/>
      <c r="BL23" s="355"/>
      <c r="BM23" s="355"/>
      <c r="BN23" s="355"/>
      <c r="BO23" s="355"/>
      <c r="BP23" s="355"/>
      <c r="BQ23" s="355"/>
      <c r="BR23" s="355"/>
      <c r="BS23" s="355"/>
      <c r="BT23" s="355"/>
      <c r="BU23" s="355"/>
      <c r="BV23" s="355"/>
      <c r="BW23" s="355"/>
      <c r="BX23" s="355"/>
      <c r="BY23" s="355"/>
      <c r="BZ23" s="355"/>
      <c r="CA23" s="355"/>
      <c r="CB23" s="355"/>
    </row>
    <row r="24" spans="1:80">
      <c r="A24" s="355"/>
      <c r="B24" s="355"/>
      <c r="C24" s="355"/>
      <c r="D24" s="355"/>
      <c r="E24" s="355"/>
      <c r="F24" s="355"/>
      <c r="G24" s="355"/>
      <c r="H24" s="355"/>
      <c r="I24" s="355"/>
      <c r="J24" s="355"/>
      <c r="K24" s="355"/>
      <c r="L24" s="355"/>
      <c r="M24" s="355"/>
      <c r="N24" s="355"/>
      <c r="O24" s="355"/>
      <c r="P24" s="355"/>
      <c r="Q24" s="355"/>
      <c r="R24" s="355"/>
      <c r="S24" s="355"/>
      <c r="T24" s="355"/>
      <c r="U24" s="355"/>
      <c r="V24" s="355"/>
      <c r="W24" s="355"/>
      <c r="X24" s="355"/>
      <c r="Y24" s="355"/>
      <c r="Z24" s="355"/>
      <c r="AA24" s="355"/>
      <c r="AB24" s="355"/>
      <c r="AC24" s="355"/>
      <c r="AD24" s="355"/>
      <c r="AE24" s="355"/>
      <c r="AF24" s="355"/>
      <c r="AG24" s="355"/>
      <c r="AH24" s="355"/>
      <c r="AI24" s="355"/>
      <c r="AJ24" s="355"/>
      <c r="AK24" s="355"/>
      <c r="AL24" s="355"/>
      <c r="AM24" s="355"/>
      <c r="AN24" s="355"/>
      <c r="AO24" s="355"/>
      <c r="AP24" s="355"/>
      <c r="AQ24" s="355"/>
      <c r="AR24" s="355"/>
      <c r="AS24" s="355"/>
      <c r="AT24" s="355"/>
      <c r="AU24" s="355"/>
      <c r="AV24" s="355"/>
      <c r="AW24" s="355"/>
      <c r="AX24" s="355"/>
      <c r="AY24" s="355"/>
      <c r="AZ24" s="355"/>
      <c r="BA24" s="355"/>
      <c r="BB24" s="355"/>
      <c r="BC24" s="355"/>
      <c r="BD24" s="355"/>
      <c r="BE24" s="355"/>
      <c r="BF24" s="355"/>
      <c r="BG24" s="355"/>
      <c r="BH24" s="355"/>
      <c r="BI24" s="355"/>
      <c r="BJ24" s="355"/>
      <c r="BK24" s="355"/>
      <c r="BL24" s="355"/>
      <c r="BM24" s="355"/>
      <c r="BN24" s="355"/>
      <c r="BO24" s="355"/>
      <c r="BP24" s="355"/>
      <c r="BQ24" s="355"/>
      <c r="BR24" s="355"/>
      <c r="BS24" s="355"/>
      <c r="BT24" s="355"/>
      <c r="BU24" s="355"/>
      <c r="BV24" s="355"/>
      <c r="BW24" s="355"/>
      <c r="BX24" s="355"/>
      <c r="BY24" s="355"/>
      <c r="BZ24" s="355"/>
      <c r="CA24" s="355"/>
      <c r="CB24" s="355"/>
    </row>
    <row r="25" spans="1:80">
      <c r="A25" s="355"/>
      <c r="B25" s="355"/>
      <c r="C25" s="355"/>
      <c r="D25" s="355"/>
      <c r="E25" s="355"/>
      <c r="F25" s="355"/>
      <c r="G25" s="355"/>
      <c r="H25" s="355"/>
      <c r="I25" s="355"/>
      <c r="J25" s="355"/>
      <c r="K25" s="355"/>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5"/>
      <c r="AL25" s="355"/>
      <c r="AM25" s="355"/>
      <c r="AN25" s="355"/>
      <c r="AO25" s="355"/>
      <c r="AP25" s="355"/>
      <c r="AQ25" s="355"/>
      <c r="AR25" s="355"/>
      <c r="AS25" s="355"/>
      <c r="AT25" s="355"/>
      <c r="AU25" s="355"/>
      <c r="AV25" s="355"/>
      <c r="AW25" s="355"/>
      <c r="AX25" s="355"/>
      <c r="AY25" s="355"/>
      <c r="AZ25" s="355"/>
      <c r="BA25" s="355"/>
      <c r="BB25" s="355"/>
      <c r="BC25" s="355"/>
      <c r="BD25" s="355"/>
      <c r="BE25" s="355"/>
      <c r="BF25" s="355"/>
      <c r="BG25" s="355"/>
      <c r="BH25" s="355"/>
      <c r="BI25" s="355"/>
      <c r="BJ25" s="355"/>
      <c r="BK25" s="355"/>
      <c r="BL25" s="355"/>
      <c r="BM25" s="355"/>
      <c r="BN25" s="355"/>
      <c r="BO25" s="355"/>
      <c r="BP25" s="355"/>
      <c r="BQ25" s="355"/>
      <c r="BR25" s="355"/>
      <c r="BS25" s="355"/>
      <c r="BT25" s="355"/>
      <c r="BU25" s="355"/>
      <c r="BV25" s="355"/>
      <c r="BW25" s="355"/>
      <c r="BX25" s="355"/>
      <c r="BY25" s="355"/>
      <c r="BZ25" s="355"/>
      <c r="CA25" s="355"/>
      <c r="CB25" s="355"/>
    </row>
    <row r="26" spans="1:80">
      <c r="A26" s="355"/>
      <c r="B26" s="355"/>
      <c r="C26" s="355"/>
      <c r="D26" s="355"/>
      <c r="E26" s="355"/>
      <c r="F26" s="355"/>
      <c r="G26" s="355"/>
      <c r="H26" s="355"/>
      <c r="I26" s="355"/>
      <c r="J26" s="355"/>
      <c r="K26" s="355"/>
      <c r="L26" s="355"/>
      <c r="M26" s="355"/>
      <c r="N26" s="355"/>
      <c r="O26" s="355"/>
      <c r="P26" s="355"/>
      <c r="Q26" s="355"/>
      <c r="R26" s="355"/>
      <c r="S26" s="355"/>
      <c r="T26" s="355"/>
      <c r="U26" s="355"/>
      <c r="V26" s="355"/>
      <c r="W26" s="355"/>
      <c r="X26" s="355"/>
      <c r="Y26" s="355"/>
      <c r="Z26" s="355"/>
      <c r="AA26" s="355"/>
      <c r="AB26" s="355"/>
      <c r="AC26" s="355"/>
      <c r="AD26" s="355"/>
      <c r="AE26" s="355"/>
      <c r="AF26" s="355"/>
      <c r="AG26" s="355"/>
      <c r="AH26" s="355"/>
      <c r="AI26" s="355"/>
      <c r="AJ26" s="355"/>
      <c r="AK26" s="355"/>
      <c r="AL26" s="355"/>
      <c r="AM26" s="355"/>
      <c r="AN26" s="355"/>
      <c r="AO26" s="355"/>
      <c r="AP26" s="355"/>
      <c r="AQ26" s="355"/>
      <c r="AR26" s="355"/>
      <c r="AS26" s="355"/>
      <c r="AT26" s="355"/>
      <c r="AU26" s="355"/>
      <c r="AV26" s="355"/>
      <c r="AW26" s="355"/>
      <c r="AX26" s="355"/>
      <c r="AY26" s="355"/>
      <c r="AZ26" s="355"/>
      <c r="BA26" s="355"/>
      <c r="BB26" s="355"/>
      <c r="BC26" s="355"/>
      <c r="BD26" s="355"/>
      <c r="BE26" s="355"/>
      <c r="BF26" s="355"/>
      <c r="BG26" s="355"/>
      <c r="BH26" s="355"/>
      <c r="BI26" s="355"/>
      <c r="BJ26" s="355"/>
      <c r="BK26" s="355"/>
      <c r="BL26" s="355"/>
      <c r="BM26" s="355"/>
      <c r="BN26" s="355"/>
      <c r="BO26" s="355"/>
      <c r="BP26" s="355"/>
      <c r="BQ26" s="355"/>
      <c r="BR26" s="355"/>
      <c r="BS26" s="355"/>
      <c r="BT26" s="355"/>
      <c r="BU26" s="355"/>
      <c r="BV26" s="355"/>
      <c r="BW26" s="355"/>
      <c r="BX26" s="355"/>
      <c r="BY26" s="355"/>
      <c r="BZ26" s="355"/>
      <c r="CA26" s="355"/>
      <c r="CB26" s="355"/>
    </row>
    <row r="27" spans="1:80">
      <c r="A27" s="355"/>
      <c r="B27" s="355"/>
      <c r="C27" s="355"/>
      <c r="D27" s="355"/>
      <c r="E27" s="355"/>
      <c r="F27" s="355"/>
      <c r="G27" s="355"/>
      <c r="H27" s="355"/>
      <c r="I27" s="355"/>
      <c r="J27" s="355"/>
      <c r="K27" s="355"/>
      <c r="L27" s="355"/>
      <c r="M27" s="355"/>
      <c r="N27" s="355"/>
      <c r="O27" s="355"/>
      <c r="P27" s="355"/>
      <c r="Q27" s="355"/>
      <c r="R27" s="355"/>
      <c r="S27" s="355"/>
      <c r="T27" s="355"/>
      <c r="U27" s="355"/>
      <c r="V27" s="355"/>
      <c r="W27" s="355"/>
      <c r="X27" s="355"/>
      <c r="Y27" s="355"/>
      <c r="Z27" s="355"/>
      <c r="AA27" s="355"/>
      <c r="AB27" s="355"/>
      <c r="AC27" s="355"/>
      <c r="AD27" s="355"/>
      <c r="AE27" s="355"/>
      <c r="AF27" s="355"/>
      <c r="AG27" s="355"/>
      <c r="AH27" s="355"/>
      <c r="AI27" s="355"/>
      <c r="AJ27" s="355"/>
      <c r="AK27" s="355"/>
      <c r="AL27" s="355"/>
      <c r="AM27" s="355"/>
      <c r="AN27" s="355"/>
      <c r="AO27" s="355"/>
      <c r="AP27" s="355"/>
      <c r="AQ27" s="355"/>
      <c r="AR27" s="355"/>
      <c r="AS27" s="355"/>
      <c r="AT27" s="355"/>
      <c r="AU27" s="355"/>
      <c r="AV27" s="355"/>
      <c r="AW27" s="355"/>
      <c r="AX27" s="355"/>
      <c r="AY27" s="355"/>
      <c r="AZ27" s="355"/>
      <c r="BA27" s="355"/>
      <c r="BB27" s="355"/>
      <c r="BC27" s="355"/>
      <c r="BD27" s="355"/>
      <c r="BE27" s="355"/>
      <c r="BF27" s="355"/>
      <c r="BG27" s="355"/>
      <c r="BH27" s="355"/>
      <c r="BI27" s="355"/>
      <c r="BJ27" s="355"/>
      <c r="BK27" s="355"/>
      <c r="BL27" s="355"/>
      <c r="BM27" s="355"/>
      <c r="BN27" s="355"/>
      <c r="BO27" s="355"/>
      <c r="BP27" s="355"/>
      <c r="BQ27" s="355"/>
      <c r="BR27" s="355"/>
      <c r="BS27" s="355"/>
      <c r="BT27" s="355"/>
      <c r="BU27" s="355"/>
      <c r="BV27" s="355"/>
      <c r="BW27" s="355"/>
      <c r="BX27" s="355"/>
      <c r="BY27" s="355"/>
      <c r="BZ27" s="355"/>
      <c r="CA27" s="355"/>
      <c r="CB27" s="355"/>
    </row>
    <row r="28" spans="1:80">
      <c r="A28" s="355"/>
      <c r="B28" s="355"/>
      <c r="C28" s="355"/>
      <c r="D28" s="355"/>
      <c r="E28" s="355"/>
      <c r="F28" s="355"/>
      <c r="G28" s="355"/>
      <c r="H28" s="355"/>
      <c r="I28" s="355"/>
      <c r="J28" s="355"/>
      <c r="K28" s="355"/>
      <c r="L28" s="355"/>
      <c r="M28" s="355"/>
      <c r="N28" s="355"/>
      <c r="O28" s="355"/>
      <c r="P28" s="355"/>
      <c r="Q28" s="355"/>
      <c r="R28" s="355"/>
      <c r="S28" s="355"/>
      <c r="T28" s="355"/>
      <c r="U28" s="355"/>
      <c r="V28" s="355"/>
      <c r="W28" s="355"/>
      <c r="X28" s="355"/>
      <c r="Y28" s="355"/>
      <c r="Z28" s="355"/>
      <c r="AA28" s="355"/>
      <c r="AB28" s="355"/>
      <c r="AC28" s="355"/>
      <c r="AD28" s="355"/>
      <c r="AE28" s="355"/>
      <c r="AF28" s="355"/>
      <c r="AG28" s="355"/>
      <c r="AH28" s="355"/>
      <c r="AI28" s="355"/>
      <c r="AJ28" s="355"/>
      <c r="AK28" s="355"/>
      <c r="AL28" s="355"/>
      <c r="AM28" s="355"/>
      <c r="AN28" s="355"/>
      <c r="AO28" s="355"/>
      <c r="AP28" s="355"/>
      <c r="AQ28" s="355"/>
      <c r="AR28" s="355"/>
      <c r="AS28" s="355"/>
      <c r="AT28" s="355"/>
      <c r="AU28" s="355"/>
      <c r="AV28" s="355"/>
      <c r="AW28" s="355"/>
      <c r="AX28" s="355"/>
      <c r="AY28" s="355"/>
      <c r="AZ28" s="355"/>
      <c r="BA28" s="355"/>
      <c r="BB28" s="355"/>
      <c r="BC28" s="355"/>
      <c r="BD28" s="355"/>
      <c r="BE28" s="355"/>
      <c r="BF28" s="355"/>
      <c r="BG28" s="355"/>
      <c r="BH28" s="355"/>
      <c r="BI28" s="355"/>
      <c r="BJ28" s="355"/>
      <c r="BK28" s="355"/>
      <c r="BL28" s="355"/>
      <c r="BM28" s="355"/>
      <c r="BN28" s="355"/>
      <c r="BO28" s="355"/>
      <c r="BP28" s="355"/>
      <c r="BQ28" s="355"/>
      <c r="BR28" s="355"/>
      <c r="BS28" s="355"/>
      <c r="BT28" s="355"/>
      <c r="BU28" s="355"/>
      <c r="BV28" s="355"/>
      <c r="BW28" s="355"/>
      <c r="BX28" s="355"/>
      <c r="BY28" s="355"/>
      <c r="BZ28" s="355"/>
      <c r="CA28" s="355"/>
      <c r="CB28" s="355"/>
    </row>
  </sheetData>
  <mergeCells count="49">
    <mergeCell ref="AI1:AK1"/>
    <mergeCell ref="AL1:AO1"/>
    <mergeCell ref="AI2:AK2"/>
    <mergeCell ref="AL2:AO2"/>
    <mergeCell ref="A5:B7"/>
    <mergeCell ref="C5:K5"/>
    <mergeCell ref="L5:N6"/>
    <mergeCell ref="O5:W5"/>
    <mergeCell ref="X5:AO5"/>
    <mergeCell ref="I6:K6"/>
    <mergeCell ref="AM6:AO6"/>
    <mergeCell ref="A8:A13"/>
    <mergeCell ref="O8:O13"/>
    <mergeCell ref="P8:P13"/>
    <mergeCell ref="Q8:Q13"/>
    <mergeCell ref="R8:R13"/>
    <mergeCell ref="S8:S13"/>
    <mergeCell ref="T8:T13"/>
    <mergeCell ref="U8:U13"/>
    <mergeCell ref="V8:V13"/>
    <mergeCell ref="U6:W6"/>
    <mergeCell ref="X6:Z6"/>
    <mergeCell ref="AA6:AC6"/>
    <mergeCell ref="AD6:AF6"/>
    <mergeCell ref="AG6:AI6"/>
    <mergeCell ref="AJ6:AL6"/>
    <mergeCell ref="AH8:AH13"/>
    <mergeCell ref="W8:W13"/>
    <mergeCell ref="X8:X13"/>
    <mergeCell ref="Y8:Y13"/>
    <mergeCell ref="Z8:Z13"/>
    <mergeCell ref="AA8:AA13"/>
    <mergeCell ref="AB8:AB13"/>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s>
  <phoneticPr fontId="3" type="noConversion"/>
  <hyperlinks>
    <hyperlink ref="AP3" location="預告統計資料發布時間表!A1" display="回發布時間表" xr:uid="{D57CBE8A-D385-4D0D-8326-D6763A54AB6D}"/>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4F707-1A75-4B48-A164-FBD504CAE06D}">
  <dimension ref="A1:CB28"/>
  <sheetViews>
    <sheetView topLeftCell="H1" zoomScaleNormal="100" zoomScaleSheetLayoutView="100" workbookViewId="0">
      <selection activeCell="AP3" sqref="AP3"/>
    </sheetView>
  </sheetViews>
  <sheetFormatPr defaultColWidth="9" defaultRowHeight="16.5"/>
  <cols>
    <col min="1" max="1" width="9.875" style="361" customWidth="1"/>
    <col min="2" max="2" width="10.5" style="361" customWidth="1"/>
    <col min="3" max="11" width="5.5" style="361" customWidth="1"/>
    <col min="12" max="14" width="6.125" style="361" customWidth="1"/>
    <col min="15" max="41" width="5.375" style="361" customWidth="1"/>
    <col min="42" max="16384" width="9" style="361"/>
  </cols>
  <sheetData>
    <row r="1" spans="1:42" ht="17.25" customHeight="1">
      <c r="A1" s="1351" t="s">
        <v>1270</v>
      </c>
      <c r="B1" s="624"/>
      <c r="C1" s="355"/>
      <c r="D1" s="355"/>
      <c r="E1" s="355"/>
      <c r="F1" s="355"/>
      <c r="G1" s="355"/>
      <c r="H1" s="355"/>
      <c r="AI1" s="2497" t="s">
        <v>733</v>
      </c>
      <c r="AJ1" s="2497"/>
      <c r="AK1" s="2497"/>
      <c r="AL1" s="2498" t="s">
        <v>1935</v>
      </c>
      <c r="AM1" s="2498"/>
      <c r="AN1" s="2498"/>
      <c r="AO1" s="2498"/>
    </row>
    <row r="2" spans="1:42" ht="17.25" customHeight="1">
      <c r="A2" s="625" t="s">
        <v>1271</v>
      </c>
      <c r="B2" s="626" t="s">
        <v>1272</v>
      </c>
      <c r="C2" s="627"/>
      <c r="D2" s="627"/>
      <c r="E2" s="355"/>
      <c r="F2" s="355"/>
      <c r="G2" s="355"/>
      <c r="H2" s="355"/>
      <c r="L2" s="1352"/>
      <c r="M2" s="1352"/>
      <c r="N2" s="1352"/>
      <c r="O2" s="1352"/>
      <c r="P2" s="1352"/>
      <c r="Q2" s="1352"/>
      <c r="R2" s="1352"/>
      <c r="S2" s="1352"/>
      <c r="T2" s="1352"/>
      <c r="U2" s="1352"/>
      <c r="V2" s="1352"/>
      <c r="W2" s="1352"/>
      <c r="AG2" s="1352"/>
      <c r="AH2" s="1352"/>
      <c r="AI2" s="2497" t="s">
        <v>964</v>
      </c>
      <c r="AJ2" s="2497"/>
      <c r="AK2" s="2497"/>
      <c r="AL2" s="2497" t="s">
        <v>1936</v>
      </c>
      <c r="AM2" s="2497"/>
      <c r="AN2" s="2497"/>
      <c r="AO2" s="2497"/>
    </row>
    <row r="3" spans="1:42" s="630" customFormat="1" ht="27.75">
      <c r="A3" s="1353" t="s">
        <v>1273</v>
      </c>
      <c r="B3" s="1353"/>
      <c r="C3" s="629"/>
      <c r="D3" s="1353"/>
      <c r="E3" s="1353"/>
      <c r="F3" s="1353"/>
      <c r="G3" s="1353"/>
      <c r="H3" s="1353"/>
      <c r="I3" s="1353"/>
      <c r="J3" s="1353"/>
      <c r="K3" s="1353"/>
      <c r="L3" s="629"/>
      <c r="M3" s="1354"/>
      <c r="N3" s="1354"/>
      <c r="O3" s="1354"/>
      <c r="P3" s="1354"/>
      <c r="Q3" s="1354"/>
      <c r="R3" s="1354"/>
      <c r="S3" s="1354"/>
      <c r="T3" s="1354"/>
      <c r="U3" s="1354"/>
      <c r="V3" s="1354"/>
      <c r="W3" s="1354"/>
      <c r="X3" s="1353"/>
      <c r="Y3" s="1353"/>
      <c r="Z3" s="1353"/>
      <c r="AA3" s="1353"/>
      <c r="AB3" s="1353"/>
      <c r="AC3" s="1353"/>
      <c r="AD3" s="1353"/>
      <c r="AE3" s="1353"/>
      <c r="AF3" s="1353"/>
      <c r="AG3" s="629"/>
      <c r="AH3" s="629"/>
      <c r="AI3" s="629"/>
      <c r="AJ3" s="629"/>
      <c r="AK3" s="629"/>
      <c r="AL3" s="629"/>
      <c r="AM3" s="1354"/>
      <c r="AN3" s="1354"/>
      <c r="AO3" s="1354"/>
      <c r="AP3" s="23" t="s">
        <v>105</v>
      </c>
    </row>
    <row r="4" spans="1:42" ht="34.5" customHeight="1" thickBot="1">
      <c r="C4" s="1355"/>
      <c r="D4" s="1355"/>
      <c r="E4" s="1355"/>
      <c r="H4" s="1356"/>
      <c r="K4" s="1356"/>
      <c r="L4" s="1357"/>
      <c r="S4" s="1358" t="s">
        <v>2347</v>
      </c>
      <c r="X4" s="1356"/>
      <c r="Y4" s="1356"/>
      <c r="Z4" s="1356"/>
      <c r="AA4" s="1356"/>
      <c r="AB4" s="1356"/>
      <c r="AC4" s="1356"/>
      <c r="AD4" s="1356"/>
      <c r="AE4" s="1356"/>
      <c r="AF4" s="1356"/>
      <c r="AG4" s="1356"/>
      <c r="AH4" s="1356"/>
      <c r="AI4" s="1356"/>
      <c r="AJ4" s="1356"/>
      <c r="AK4" s="1356"/>
      <c r="AL4" s="1356"/>
      <c r="AM4" s="1359"/>
      <c r="AN4" s="1359"/>
      <c r="AO4" s="1360" t="s">
        <v>1274</v>
      </c>
    </row>
    <row r="5" spans="1:42" ht="27" customHeight="1">
      <c r="A5" s="2473" t="s">
        <v>1144</v>
      </c>
      <c r="B5" s="2474"/>
      <c r="C5" s="2477" t="s">
        <v>1938</v>
      </c>
      <c r="D5" s="2478"/>
      <c r="E5" s="2478"/>
      <c r="F5" s="2478"/>
      <c r="G5" s="2478"/>
      <c r="H5" s="2478"/>
      <c r="I5" s="2478"/>
      <c r="J5" s="2478"/>
      <c r="K5" s="2479"/>
      <c r="L5" s="2480" t="s">
        <v>1939</v>
      </c>
      <c r="M5" s="2473"/>
      <c r="N5" s="2474"/>
      <c r="O5" s="2477" t="s">
        <v>1940</v>
      </c>
      <c r="P5" s="2478"/>
      <c r="Q5" s="2478"/>
      <c r="R5" s="2478"/>
      <c r="S5" s="2478"/>
      <c r="T5" s="2478"/>
      <c r="U5" s="2478"/>
      <c r="V5" s="2478"/>
      <c r="W5" s="2479"/>
      <c r="X5" s="2501" t="s">
        <v>1941</v>
      </c>
      <c r="Y5" s="2502"/>
      <c r="Z5" s="2502"/>
      <c r="AA5" s="2502"/>
      <c r="AB5" s="2502"/>
      <c r="AC5" s="2502"/>
      <c r="AD5" s="2502"/>
      <c r="AE5" s="2502"/>
      <c r="AF5" s="2502"/>
      <c r="AG5" s="2502"/>
      <c r="AH5" s="2502"/>
      <c r="AI5" s="2502"/>
      <c r="AJ5" s="2502"/>
      <c r="AK5" s="2502"/>
      <c r="AL5" s="2502"/>
      <c r="AM5" s="2502"/>
      <c r="AN5" s="2502"/>
      <c r="AO5" s="2502"/>
    </row>
    <row r="6" spans="1:42" ht="29.25" customHeight="1">
      <c r="A6" s="2475"/>
      <c r="B6" s="2476"/>
      <c r="C6" s="1361" t="s">
        <v>1280</v>
      </c>
      <c r="D6" s="1361"/>
      <c r="E6" s="1361"/>
      <c r="F6" s="1361" t="s">
        <v>1942</v>
      </c>
      <c r="G6" s="1361"/>
      <c r="H6" s="1361"/>
      <c r="I6" s="2503" t="s">
        <v>1943</v>
      </c>
      <c r="J6" s="2504"/>
      <c r="K6" s="2505"/>
      <c r="L6" s="2481"/>
      <c r="M6" s="2482"/>
      <c r="N6" s="2483"/>
      <c r="O6" s="1361" t="s">
        <v>1283</v>
      </c>
      <c r="P6" s="1361"/>
      <c r="Q6" s="1361"/>
      <c r="R6" s="1361" t="s">
        <v>1942</v>
      </c>
      <c r="S6" s="1361"/>
      <c r="T6" s="1361"/>
      <c r="U6" s="2503" t="s">
        <v>1943</v>
      </c>
      <c r="V6" s="2504"/>
      <c r="W6" s="2505"/>
      <c r="X6" s="2489" t="s">
        <v>1284</v>
      </c>
      <c r="Y6" s="2508"/>
      <c r="Z6" s="2509"/>
      <c r="AA6" s="2079" t="s">
        <v>1285</v>
      </c>
      <c r="AB6" s="2510"/>
      <c r="AC6" s="2511"/>
      <c r="AD6" s="2079" t="s">
        <v>1286</v>
      </c>
      <c r="AE6" s="2510"/>
      <c r="AF6" s="2511"/>
      <c r="AG6" s="2079" t="s">
        <v>1287</v>
      </c>
      <c r="AH6" s="2510"/>
      <c r="AI6" s="2511"/>
      <c r="AJ6" s="2079" t="s">
        <v>1288</v>
      </c>
      <c r="AK6" s="2510"/>
      <c r="AL6" s="2511"/>
      <c r="AM6" s="2506" t="s">
        <v>1944</v>
      </c>
      <c r="AN6" s="2507"/>
      <c r="AO6" s="2507"/>
    </row>
    <row r="7" spans="1:42" ht="59.25" customHeight="1" thickBot="1">
      <c r="A7" s="2499"/>
      <c r="B7" s="2500"/>
      <c r="C7" s="1362" t="s">
        <v>1289</v>
      </c>
      <c r="D7" s="1363" t="s">
        <v>1290</v>
      </c>
      <c r="E7" s="1363" t="s">
        <v>1291</v>
      </c>
      <c r="F7" s="1362" t="s">
        <v>1289</v>
      </c>
      <c r="G7" s="1363" t="s">
        <v>1290</v>
      </c>
      <c r="H7" s="1363" t="s">
        <v>1291</v>
      </c>
      <c r="I7" s="1362" t="s">
        <v>1289</v>
      </c>
      <c r="J7" s="1363" t="s">
        <v>1290</v>
      </c>
      <c r="K7" s="1363" t="s">
        <v>1291</v>
      </c>
      <c r="L7" s="1363" t="s">
        <v>1292</v>
      </c>
      <c r="M7" s="1364" t="s">
        <v>1223</v>
      </c>
      <c r="N7" s="1362" t="s">
        <v>1224</v>
      </c>
      <c r="O7" s="1363" t="s">
        <v>1292</v>
      </c>
      <c r="P7" s="1364" t="s">
        <v>1223</v>
      </c>
      <c r="Q7" s="1362" t="s">
        <v>1224</v>
      </c>
      <c r="R7" s="1363" t="s">
        <v>1292</v>
      </c>
      <c r="S7" s="1364" t="s">
        <v>1223</v>
      </c>
      <c r="T7" s="1362" t="s">
        <v>1224</v>
      </c>
      <c r="U7" s="1363" t="s">
        <v>1292</v>
      </c>
      <c r="V7" s="1364" t="s">
        <v>1223</v>
      </c>
      <c r="W7" s="1365" t="s">
        <v>1224</v>
      </c>
      <c r="X7" s="1366" t="s">
        <v>1292</v>
      </c>
      <c r="Y7" s="1364" t="s">
        <v>1223</v>
      </c>
      <c r="Z7" s="1362" t="s">
        <v>1224</v>
      </c>
      <c r="AA7" s="1363" t="s">
        <v>1132</v>
      </c>
      <c r="AB7" s="1364" t="s">
        <v>1223</v>
      </c>
      <c r="AC7" s="1362" t="s">
        <v>1224</v>
      </c>
      <c r="AD7" s="1363" t="s">
        <v>1132</v>
      </c>
      <c r="AE7" s="1364" t="s">
        <v>1223</v>
      </c>
      <c r="AF7" s="1362" t="s">
        <v>1224</v>
      </c>
      <c r="AG7" s="1363" t="s">
        <v>1132</v>
      </c>
      <c r="AH7" s="1364" t="s">
        <v>1223</v>
      </c>
      <c r="AI7" s="1362" t="s">
        <v>1224</v>
      </c>
      <c r="AJ7" s="1363" t="s">
        <v>1132</v>
      </c>
      <c r="AK7" s="1364" t="s">
        <v>1223</v>
      </c>
      <c r="AL7" s="1362" t="s">
        <v>1224</v>
      </c>
      <c r="AM7" s="1367" t="s">
        <v>1132</v>
      </c>
      <c r="AN7" s="1368" t="s">
        <v>1223</v>
      </c>
      <c r="AO7" s="1369" t="s">
        <v>1224</v>
      </c>
    </row>
    <row r="8" spans="1:42" ht="27" customHeight="1">
      <c r="A8" s="2512" t="s">
        <v>1182</v>
      </c>
      <c r="B8" s="1370" t="s">
        <v>1132</v>
      </c>
      <c r="C8" s="1371">
        <f>SUM(C9:C13)</f>
        <v>29</v>
      </c>
      <c r="D8" s="1371">
        <f>SUM(D9:D13)</f>
        <v>17</v>
      </c>
      <c r="E8" s="1371">
        <f>SUM(E9:E13)</f>
        <v>12</v>
      </c>
      <c r="F8" s="1371">
        <f>SUM(G8:H8)</f>
        <v>6</v>
      </c>
      <c r="G8" s="1371">
        <f>SUM(G9:G13)</f>
        <v>6</v>
      </c>
      <c r="H8" s="1371">
        <f>SUM(H9:H13)</f>
        <v>0</v>
      </c>
      <c r="I8" s="1372">
        <f t="shared" ref="I8:I12" si="0">SUM(J8:K8)</f>
        <v>23</v>
      </c>
      <c r="J8" s="1371">
        <f t="shared" ref="J8:K8" si="1">SUM(J9:J13)</f>
        <v>12</v>
      </c>
      <c r="K8" s="1371">
        <f t="shared" si="1"/>
        <v>11</v>
      </c>
      <c r="L8" s="1371">
        <f>SUM(L9:L13)</f>
        <v>29</v>
      </c>
      <c r="M8" s="1371">
        <f>SUM(M9:M13)</f>
        <v>17</v>
      </c>
      <c r="N8" s="1371">
        <f>SUM(N9:N13)</f>
        <v>12</v>
      </c>
      <c r="O8" s="2515">
        <v>0</v>
      </c>
      <c r="P8" s="2515">
        <v>0</v>
      </c>
      <c r="Q8" s="2515">
        <v>0</v>
      </c>
      <c r="R8" s="2515">
        <v>0</v>
      </c>
      <c r="S8" s="2515">
        <v>0</v>
      </c>
      <c r="T8" s="2515">
        <v>0</v>
      </c>
      <c r="U8" s="2515">
        <v>0</v>
      </c>
      <c r="V8" s="2515">
        <v>0</v>
      </c>
      <c r="W8" s="2517">
        <v>0</v>
      </c>
      <c r="X8" s="2519">
        <v>112</v>
      </c>
      <c r="Y8" s="2515">
        <v>63</v>
      </c>
      <c r="Z8" s="2515">
        <v>49</v>
      </c>
      <c r="AA8" s="2515">
        <v>16</v>
      </c>
      <c r="AB8" s="2515">
        <v>8</v>
      </c>
      <c r="AC8" s="2515">
        <v>8</v>
      </c>
      <c r="AD8" s="2515">
        <v>81</v>
      </c>
      <c r="AE8" s="2515">
        <v>46</v>
      </c>
      <c r="AF8" s="2515">
        <v>35</v>
      </c>
      <c r="AG8" s="2515">
        <v>0</v>
      </c>
      <c r="AH8" s="2515">
        <v>0</v>
      </c>
      <c r="AI8" s="2515">
        <v>0</v>
      </c>
      <c r="AJ8" s="2515">
        <v>15</v>
      </c>
      <c r="AK8" s="2515">
        <v>9</v>
      </c>
      <c r="AL8" s="2515">
        <v>6</v>
      </c>
      <c r="AM8" s="2515">
        <v>0</v>
      </c>
      <c r="AN8" s="2515">
        <v>0</v>
      </c>
      <c r="AO8" s="2521">
        <v>0</v>
      </c>
    </row>
    <row r="9" spans="1:42" ht="27" customHeight="1">
      <c r="A9" s="2513"/>
      <c r="B9" s="1373" t="s">
        <v>1299</v>
      </c>
      <c r="C9" s="1371">
        <f>SUM(D9:E9)</f>
        <v>6</v>
      </c>
      <c r="D9" s="1371">
        <v>4</v>
      </c>
      <c r="E9" s="1371">
        <v>2</v>
      </c>
      <c r="F9" s="1371">
        <f t="shared" ref="F9:F13" si="2">SUM(G9:H9)</f>
        <v>1</v>
      </c>
      <c r="G9" s="1371">
        <v>1</v>
      </c>
      <c r="H9" s="1371">
        <v>0</v>
      </c>
      <c r="I9" s="1372">
        <f t="shared" si="0"/>
        <v>5</v>
      </c>
      <c r="J9" s="1371">
        <v>3</v>
      </c>
      <c r="K9" s="1371">
        <v>2</v>
      </c>
      <c r="L9" s="1371">
        <f t="shared" ref="L9:L12" si="3">SUM(M9:N9)</f>
        <v>6</v>
      </c>
      <c r="M9" s="1371">
        <v>4</v>
      </c>
      <c r="N9" s="1371">
        <v>2</v>
      </c>
      <c r="O9" s="2515"/>
      <c r="P9" s="2515"/>
      <c r="Q9" s="2515"/>
      <c r="R9" s="2515"/>
      <c r="S9" s="2515"/>
      <c r="T9" s="2515"/>
      <c r="U9" s="2515"/>
      <c r="V9" s="2515"/>
      <c r="W9" s="2517"/>
      <c r="X9" s="2519"/>
      <c r="Y9" s="2515"/>
      <c r="Z9" s="2515"/>
      <c r="AA9" s="2515"/>
      <c r="AB9" s="2515"/>
      <c r="AC9" s="2515"/>
      <c r="AD9" s="2515"/>
      <c r="AE9" s="2515"/>
      <c r="AF9" s="2515"/>
      <c r="AG9" s="2515"/>
      <c r="AH9" s="2515"/>
      <c r="AI9" s="2515"/>
      <c r="AJ9" s="2515"/>
      <c r="AK9" s="2515"/>
      <c r="AL9" s="2515"/>
      <c r="AM9" s="2515"/>
      <c r="AN9" s="2515"/>
      <c r="AO9" s="2521"/>
    </row>
    <row r="10" spans="1:42" ht="27" customHeight="1">
      <c r="A10" s="2513"/>
      <c r="B10" s="1374" t="s">
        <v>1300</v>
      </c>
      <c r="C10" s="1371">
        <f>SUM(D10:E10)</f>
        <v>8</v>
      </c>
      <c r="D10" s="1372">
        <v>4</v>
      </c>
      <c r="E10" s="1372">
        <v>4</v>
      </c>
      <c r="F10" s="1371">
        <v>4</v>
      </c>
      <c r="G10" s="1372">
        <v>4</v>
      </c>
      <c r="H10" s="1372">
        <v>0</v>
      </c>
      <c r="I10" s="1372">
        <f t="shared" si="0"/>
        <v>3</v>
      </c>
      <c r="J10" s="1372">
        <v>0</v>
      </c>
      <c r="K10" s="1371">
        <v>3</v>
      </c>
      <c r="L10" s="1371">
        <f t="shared" si="3"/>
        <v>8</v>
      </c>
      <c r="M10" s="1372">
        <v>4</v>
      </c>
      <c r="N10" s="1372">
        <v>4</v>
      </c>
      <c r="O10" s="2515"/>
      <c r="P10" s="2515"/>
      <c r="Q10" s="2515"/>
      <c r="R10" s="2515"/>
      <c r="S10" s="2515"/>
      <c r="T10" s="2515"/>
      <c r="U10" s="2515"/>
      <c r="V10" s="2515"/>
      <c r="W10" s="2517"/>
      <c r="X10" s="2519"/>
      <c r="Y10" s="2515"/>
      <c r="Z10" s="2515"/>
      <c r="AA10" s="2515"/>
      <c r="AB10" s="2515"/>
      <c r="AC10" s="2515"/>
      <c r="AD10" s="2515"/>
      <c r="AE10" s="2515"/>
      <c r="AF10" s="2515"/>
      <c r="AG10" s="2515"/>
      <c r="AH10" s="2515"/>
      <c r="AI10" s="2515"/>
      <c r="AJ10" s="2515"/>
      <c r="AK10" s="2515"/>
      <c r="AL10" s="2515"/>
      <c r="AM10" s="2515"/>
      <c r="AN10" s="2515"/>
      <c r="AO10" s="2521"/>
    </row>
    <row r="11" spans="1:42" ht="27" customHeight="1">
      <c r="A11" s="2513"/>
      <c r="B11" s="1374" t="s">
        <v>1301</v>
      </c>
      <c r="C11" s="1371">
        <f t="shared" ref="C11:C12" si="4">SUM(D11:E11)</f>
        <v>4</v>
      </c>
      <c r="D11" s="1372">
        <v>3</v>
      </c>
      <c r="E11" s="1372">
        <v>1</v>
      </c>
      <c r="F11" s="1371">
        <f t="shared" si="2"/>
        <v>0</v>
      </c>
      <c r="G11" s="1372">
        <v>0</v>
      </c>
      <c r="H11" s="1372">
        <v>0</v>
      </c>
      <c r="I11" s="1372">
        <f t="shared" si="0"/>
        <v>5</v>
      </c>
      <c r="J11" s="1372">
        <v>3</v>
      </c>
      <c r="K11" s="1371">
        <v>2</v>
      </c>
      <c r="L11" s="1371">
        <v>4</v>
      </c>
      <c r="M11" s="1372">
        <v>3</v>
      </c>
      <c r="N11" s="1372">
        <v>1</v>
      </c>
      <c r="O11" s="2515"/>
      <c r="P11" s="2515"/>
      <c r="Q11" s="2515"/>
      <c r="R11" s="2515"/>
      <c r="S11" s="2515"/>
      <c r="T11" s="2515"/>
      <c r="U11" s="2515"/>
      <c r="V11" s="2515"/>
      <c r="W11" s="2517"/>
      <c r="X11" s="2519"/>
      <c r="Y11" s="2515"/>
      <c r="Z11" s="2515"/>
      <c r="AA11" s="2515"/>
      <c r="AB11" s="2515"/>
      <c r="AC11" s="2515"/>
      <c r="AD11" s="2515"/>
      <c r="AE11" s="2515"/>
      <c r="AF11" s="2515"/>
      <c r="AG11" s="2515"/>
      <c r="AH11" s="2515"/>
      <c r="AI11" s="2515"/>
      <c r="AJ11" s="2515"/>
      <c r="AK11" s="2515"/>
      <c r="AL11" s="2515"/>
      <c r="AM11" s="2515"/>
      <c r="AN11" s="2515"/>
      <c r="AO11" s="2521"/>
    </row>
    <row r="12" spans="1:42" ht="27" customHeight="1">
      <c r="A12" s="2513"/>
      <c r="B12" s="1374" t="s">
        <v>1302</v>
      </c>
      <c r="C12" s="1371">
        <f t="shared" si="4"/>
        <v>5</v>
      </c>
      <c r="D12" s="1372">
        <v>4</v>
      </c>
      <c r="E12" s="1372">
        <v>1</v>
      </c>
      <c r="F12" s="1371">
        <f t="shared" si="2"/>
        <v>1</v>
      </c>
      <c r="G12" s="1372">
        <v>1</v>
      </c>
      <c r="H12" s="1372">
        <v>0</v>
      </c>
      <c r="I12" s="1372">
        <f t="shared" si="0"/>
        <v>4</v>
      </c>
      <c r="J12" s="1372">
        <v>3</v>
      </c>
      <c r="K12" s="1371">
        <v>1</v>
      </c>
      <c r="L12" s="1371">
        <f t="shared" si="3"/>
        <v>5</v>
      </c>
      <c r="M12" s="1372">
        <v>4</v>
      </c>
      <c r="N12" s="1372">
        <v>1</v>
      </c>
      <c r="O12" s="2515"/>
      <c r="P12" s="2515"/>
      <c r="Q12" s="2515"/>
      <c r="R12" s="2515"/>
      <c r="S12" s="2515"/>
      <c r="T12" s="2515"/>
      <c r="U12" s="2515"/>
      <c r="V12" s="2515"/>
      <c r="W12" s="2517"/>
      <c r="X12" s="2519"/>
      <c r="Y12" s="2515"/>
      <c r="Z12" s="2515"/>
      <c r="AA12" s="2515"/>
      <c r="AB12" s="2515"/>
      <c r="AC12" s="2515"/>
      <c r="AD12" s="2515"/>
      <c r="AE12" s="2515"/>
      <c r="AF12" s="2515"/>
      <c r="AG12" s="2515"/>
      <c r="AH12" s="2515"/>
      <c r="AI12" s="2515"/>
      <c r="AJ12" s="2515"/>
      <c r="AK12" s="2515"/>
      <c r="AL12" s="2515"/>
      <c r="AM12" s="2515"/>
      <c r="AN12" s="2515"/>
      <c r="AO12" s="2521"/>
    </row>
    <row r="13" spans="1:42" ht="27" customHeight="1" thickBot="1">
      <c r="A13" s="2514"/>
      <c r="B13" s="1375" t="s">
        <v>1303</v>
      </c>
      <c r="C13" s="1371">
        <v>6</v>
      </c>
      <c r="D13" s="1372">
        <v>2</v>
      </c>
      <c r="E13" s="1372">
        <v>4</v>
      </c>
      <c r="F13" s="1371">
        <f t="shared" si="2"/>
        <v>0</v>
      </c>
      <c r="G13" s="1372">
        <v>0</v>
      </c>
      <c r="H13" s="1372">
        <v>0</v>
      </c>
      <c r="I13" s="1372">
        <v>6</v>
      </c>
      <c r="J13" s="1372">
        <v>3</v>
      </c>
      <c r="K13" s="1371">
        <v>3</v>
      </c>
      <c r="L13" s="1371">
        <v>6</v>
      </c>
      <c r="M13" s="1372">
        <v>2</v>
      </c>
      <c r="N13" s="1372">
        <v>4</v>
      </c>
      <c r="O13" s="2516"/>
      <c r="P13" s="2516"/>
      <c r="Q13" s="2516"/>
      <c r="R13" s="2516"/>
      <c r="S13" s="2516"/>
      <c r="T13" s="2516"/>
      <c r="U13" s="2516"/>
      <c r="V13" s="2516"/>
      <c r="W13" s="2518"/>
      <c r="X13" s="2520"/>
      <c r="Y13" s="2516"/>
      <c r="Z13" s="2516"/>
      <c r="AA13" s="2516"/>
      <c r="AB13" s="2516"/>
      <c r="AC13" s="2516"/>
      <c r="AD13" s="2516"/>
      <c r="AE13" s="2516"/>
      <c r="AF13" s="2516"/>
      <c r="AG13" s="2516"/>
      <c r="AH13" s="2516"/>
      <c r="AI13" s="2516"/>
      <c r="AJ13" s="2516"/>
      <c r="AK13" s="2526"/>
      <c r="AL13" s="2526"/>
      <c r="AM13" s="2526"/>
      <c r="AN13" s="2526"/>
      <c r="AO13" s="2522"/>
    </row>
    <row r="14" spans="1:42">
      <c r="A14" s="2469" t="s">
        <v>1203</v>
      </c>
      <c r="B14" s="652"/>
      <c r="C14" s="355"/>
      <c r="D14" s="355"/>
      <c r="H14" s="2470" t="s">
        <v>1204</v>
      </c>
      <c r="K14" s="355"/>
      <c r="L14" s="355"/>
      <c r="Q14" s="653" t="s">
        <v>1304</v>
      </c>
      <c r="X14" s="355"/>
      <c r="Y14" s="355"/>
      <c r="Z14" s="355"/>
      <c r="AA14" s="2471" t="s">
        <v>1305</v>
      </c>
      <c r="AB14" s="2524"/>
      <c r="AK14" s="2525" t="s">
        <v>2345</v>
      </c>
      <c r="AL14" s="2525"/>
      <c r="AM14" s="2525"/>
      <c r="AN14" s="2525"/>
      <c r="AO14" s="2525"/>
    </row>
    <row r="15" spans="1:42">
      <c r="A15" s="2469"/>
      <c r="B15" s="652"/>
      <c r="C15" s="355"/>
      <c r="D15" s="355"/>
      <c r="H15" s="2523"/>
      <c r="K15" s="355"/>
      <c r="L15" s="355"/>
      <c r="Q15" s="653" t="s">
        <v>765</v>
      </c>
      <c r="X15" s="355"/>
      <c r="Y15" s="355"/>
      <c r="Z15" s="355"/>
      <c r="AA15" s="2524"/>
      <c r="AB15" s="2524"/>
    </row>
    <row r="16" spans="1:42">
      <c r="A16" s="655"/>
      <c r="B16" s="655"/>
      <c r="C16" s="655"/>
      <c r="D16" s="655"/>
      <c r="E16" s="655"/>
      <c r="F16" s="655"/>
      <c r="G16" s="655"/>
      <c r="H16" s="655"/>
      <c r="I16" s="655"/>
      <c r="J16" s="655"/>
    </row>
    <row r="17" spans="1:80" s="355" customFormat="1">
      <c r="B17" s="631"/>
      <c r="C17" s="654"/>
      <c r="D17" s="654"/>
    </row>
    <row r="18" spans="1:80" ht="16.5" customHeight="1">
      <c r="A18" s="631" t="s">
        <v>1946</v>
      </c>
      <c r="B18" s="656"/>
      <c r="AP18" s="355"/>
      <c r="AQ18" s="355"/>
      <c r="AR18" s="355"/>
      <c r="AS18" s="355"/>
      <c r="AT18" s="355"/>
      <c r="AU18" s="355"/>
      <c r="AV18" s="355"/>
      <c r="AW18" s="355"/>
      <c r="AX18" s="355"/>
      <c r="AY18" s="355"/>
      <c r="AZ18" s="355"/>
      <c r="BA18" s="355"/>
      <c r="BB18" s="355"/>
      <c r="BC18" s="355"/>
      <c r="BD18" s="355"/>
      <c r="BE18" s="355"/>
      <c r="BF18" s="355"/>
      <c r="BG18" s="355"/>
      <c r="BH18" s="355"/>
      <c r="BI18" s="355"/>
      <c r="BJ18" s="355"/>
      <c r="BK18" s="355"/>
      <c r="BL18" s="355"/>
      <c r="BM18" s="355"/>
      <c r="BN18" s="355"/>
      <c r="BO18" s="355"/>
      <c r="BP18" s="355"/>
      <c r="BQ18" s="355"/>
      <c r="BR18" s="355"/>
      <c r="BS18" s="355"/>
      <c r="BT18" s="355"/>
      <c r="BU18" s="355"/>
      <c r="BV18" s="355"/>
      <c r="BW18" s="355"/>
      <c r="BX18" s="355"/>
      <c r="BY18" s="355"/>
      <c r="BZ18" s="355"/>
      <c r="CA18" s="355"/>
      <c r="CB18" s="355"/>
    </row>
    <row r="19" spans="1:80" ht="16.5" customHeight="1">
      <c r="A19" s="355" t="s">
        <v>1947</v>
      </c>
      <c r="B19" s="657"/>
      <c r="C19" s="658"/>
      <c r="D19" s="658"/>
      <c r="E19" s="658"/>
      <c r="F19" s="658"/>
      <c r="G19" s="658"/>
      <c r="H19" s="658"/>
      <c r="I19" s="658"/>
      <c r="J19" s="658"/>
      <c r="K19" s="658"/>
      <c r="L19" s="658"/>
      <c r="M19" s="658"/>
      <c r="N19" s="658"/>
      <c r="O19" s="658"/>
      <c r="P19" s="658"/>
      <c r="Q19" s="658"/>
      <c r="R19" s="658"/>
      <c r="S19" s="658"/>
      <c r="T19" s="658"/>
      <c r="U19" s="658"/>
      <c r="V19" s="658"/>
      <c r="W19" s="658"/>
      <c r="X19" s="658"/>
      <c r="Y19" s="658"/>
      <c r="Z19" s="658"/>
      <c r="AA19" s="658"/>
      <c r="AB19" s="658"/>
      <c r="AC19" s="658"/>
      <c r="AD19" s="658"/>
      <c r="AE19" s="658"/>
      <c r="AF19" s="658"/>
      <c r="AG19" s="658"/>
      <c r="AH19" s="658"/>
      <c r="AI19" s="658"/>
      <c r="AJ19" s="658"/>
      <c r="AK19" s="658"/>
      <c r="AL19" s="658"/>
      <c r="AM19" s="658"/>
      <c r="AN19" s="658"/>
      <c r="AO19" s="658"/>
      <c r="AP19" s="355"/>
      <c r="AQ19" s="355"/>
      <c r="AR19" s="355"/>
      <c r="AS19" s="355"/>
      <c r="AT19" s="355"/>
      <c r="AU19" s="355"/>
      <c r="AV19" s="355"/>
      <c r="AW19" s="355"/>
      <c r="AX19" s="355"/>
      <c r="AY19" s="355"/>
      <c r="AZ19" s="355"/>
      <c r="BA19" s="355"/>
      <c r="BB19" s="355"/>
      <c r="BC19" s="355"/>
      <c r="BD19" s="355"/>
      <c r="BE19" s="355"/>
      <c r="BF19" s="355"/>
      <c r="BG19" s="355"/>
      <c r="BH19" s="355"/>
      <c r="BI19" s="355"/>
      <c r="BJ19" s="355"/>
      <c r="BK19" s="355"/>
      <c r="BL19" s="355"/>
      <c r="BM19" s="355"/>
      <c r="BN19" s="355"/>
      <c r="BO19" s="355"/>
      <c r="BP19" s="355"/>
      <c r="BQ19" s="355"/>
      <c r="BR19" s="355"/>
      <c r="BS19" s="355"/>
      <c r="BT19" s="355"/>
      <c r="BU19" s="355"/>
      <c r="BV19" s="355"/>
      <c r="BW19" s="355"/>
      <c r="BX19" s="355"/>
      <c r="BY19" s="355"/>
      <c r="BZ19" s="355"/>
      <c r="CA19" s="355"/>
      <c r="CB19" s="355"/>
    </row>
    <row r="20" spans="1:80">
      <c r="A20" s="355"/>
      <c r="B20" s="355"/>
      <c r="C20" s="654"/>
      <c r="D20" s="654"/>
      <c r="E20" s="355"/>
      <c r="F20" s="355"/>
      <c r="G20" s="355"/>
      <c r="H20" s="355"/>
      <c r="I20" s="355"/>
      <c r="J20" s="355"/>
      <c r="K20" s="355"/>
      <c r="L20" s="355"/>
      <c r="M20" s="355"/>
      <c r="N20" s="355"/>
      <c r="O20" s="355"/>
      <c r="P20" s="355"/>
      <c r="Q20" s="355"/>
      <c r="R20" s="355"/>
      <c r="S20" s="355"/>
      <c r="T20" s="355"/>
      <c r="U20" s="355"/>
      <c r="V20" s="355"/>
      <c r="W20" s="355"/>
      <c r="X20" s="355"/>
      <c r="Y20" s="355"/>
      <c r="Z20" s="355"/>
      <c r="AA20" s="355"/>
      <c r="AB20" s="355"/>
      <c r="AC20" s="355"/>
      <c r="AD20" s="355"/>
      <c r="AE20" s="355"/>
      <c r="AF20" s="355"/>
      <c r="AG20" s="355"/>
      <c r="AH20" s="355"/>
      <c r="AI20" s="355"/>
      <c r="AJ20" s="355"/>
      <c r="AK20" s="355"/>
      <c r="AL20" s="355"/>
      <c r="AM20" s="355"/>
      <c r="AN20" s="355"/>
      <c r="AO20" s="355"/>
      <c r="AP20" s="355"/>
      <c r="AQ20" s="355"/>
      <c r="AR20" s="355"/>
      <c r="AS20" s="355"/>
      <c r="AT20" s="355"/>
      <c r="AU20" s="355"/>
      <c r="AV20" s="355"/>
      <c r="AW20" s="355"/>
      <c r="AX20" s="355"/>
      <c r="AY20" s="355"/>
      <c r="AZ20" s="355"/>
      <c r="BA20" s="355"/>
      <c r="BB20" s="355"/>
      <c r="BC20" s="355"/>
      <c r="BD20" s="355"/>
      <c r="BE20" s="355"/>
      <c r="BF20" s="355"/>
      <c r="BG20" s="355"/>
      <c r="BH20" s="355"/>
      <c r="BI20" s="355"/>
      <c r="BJ20" s="355"/>
      <c r="BK20" s="355"/>
      <c r="BL20" s="355"/>
      <c r="BM20" s="355"/>
      <c r="BN20" s="355"/>
      <c r="BO20" s="355"/>
      <c r="BP20" s="355"/>
      <c r="BQ20" s="355"/>
      <c r="BR20" s="355"/>
      <c r="BS20" s="355"/>
      <c r="BT20" s="355"/>
      <c r="BU20" s="355"/>
      <c r="BV20" s="355"/>
      <c r="BW20" s="355"/>
      <c r="BX20" s="355"/>
      <c r="BY20" s="355"/>
      <c r="BZ20" s="355"/>
      <c r="CA20" s="355"/>
      <c r="CB20" s="355"/>
    </row>
    <row r="21" spans="1:80">
      <c r="A21" s="631"/>
      <c r="B21" s="631"/>
      <c r="C21" s="355"/>
      <c r="E21" s="355"/>
      <c r="F21" s="355"/>
      <c r="H21" s="355"/>
      <c r="I21" s="355"/>
      <c r="J21" s="355"/>
      <c r="M21" s="355"/>
      <c r="N21" s="355"/>
      <c r="O21" s="355"/>
      <c r="P21" s="355"/>
      <c r="Q21" s="355"/>
      <c r="R21" s="355"/>
      <c r="S21" s="355"/>
      <c r="T21" s="355"/>
      <c r="U21" s="355"/>
      <c r="V21" s="355"/>
      <c r="W21" s="355"/>
      <c r="AD21" s="355"/>
      <c r="AE21" s="355"/>
      <c r="AF21" s="355"/>
      <c r="AG21" s="355"/>
      <c r="AH21" s="355"/>
      <c r="AI21" s="355"/>
      <c r="AJ21" s="355"/>
      <c r="AK21" s="355"/>
      <c r="AL21" s="355"/>
      <c r="AM21" s="355"/>
      <c r="AN21" s="355"/>
      <c r="AO21" s="355"/>
      <c r="AP21" s="355"/>
      <c r="AQ21" s="355"/>
      <c r="AR21" s="355"/>
      <c r="AS21" s="355"/>
      <c r="AT21" s="355"/>
      <c r="AU21" s="355"/>
      <c r="AV21" s="355"/>
      <c r="AW21" s="355"/>
      <c r="AX21" s="355"/>
      <c r="AY21" s="355"/>
      <c r="AZ21" s="355"/>
      <c r="BA21" s="355"/>
      <c r="BB21" s="355"/>
      <c r="BC21" s="355"/>
      <c r="BD21" s="355"/>
      <c r="BE21" s="355"/>
      <c r="BF21" s="355"/>
      <c r="BG21" s="355"/>
      <c r="BH21" s="355"/>
      <c r="BI21" s="355"/>
      <c r="BJ21" s="355"/>
      <c r="BK21" s="355"/>
      <c r="BL21" s="355"/>
      <c r="BM21" s="355"/>
      <c r="BN21" s="355"/>
      <c r="BO21" s="355"/>
      <c r="BP21" s="355"/>
      <c r="BQ21" s="355"/>
      <c r="BR21" s="355"/>
      <c r="BS21" s="355"/>
      <c r="BT21" s="355"/>
      <c r="BU21" s="355"/>
      <c r="BV21" s="355"/>
      <c r="BW21" s="355"/>
      <c r="BX21" s="355"/>
      <c r="BY21" s="355"/>
      <c r="BZ21" s="355"/>
      <c r="CA21" s="355"/>
      <c r="CB21" s="355"/>
    </row>
    <row r="22" spans="1:80">
      <c r="A22" s="355"/>
      <c r="B22" s="355"/>
      <c r="C22" s="355"/>
      <c r="E22" s="355"/>
      <c r="F22" s="355"/>
      <c r="G22" s="355"/>
      <c r="H22" s="355"/>
      <c r="I22" s="355"/>
      <c r="J22" s="355"/>
      <c r="M22" s="355"/>
      <c r="N22" s="355"/>
      <c r="O22" s="355"/>
      <c r="P22" s="355"/>
      <c r="Q22" s="355"/>
      <c r="R22" s="355"/>
      <c r="S22" s="355"/>
      <c r="T22" s="355"/>
      <c r="U22" s="355"/>
      <c r="V22" s="355"/>
      <c r="W22" s="355"/>
      <c r="AD22" s="355"/>
      <c r="AE22" s="355"/>
      <c r="AF22" s="355"/>
      <c r="AG22" s="355"/>
      <c r="AH22" s="355"/>
      <c r="AI22" s="355"/>
      <c r="AJ22" s="355"/>
      <c r="AK22" s="355"/>
      <c r="AL22" s="355"/>
      <c r="AP22" s="355"/>
      <c r="AQ22" s="355"/>
      <c r="AR22" s="355"/>
      <c r="AS22" s="355"/>
      <c r="AT22" s="355"/>
      <c r="AU22" s="355"/>
      <c r="AV22" s="355"/>
      <c r="AW22" s="355"/>
      <c r="AX22" s="355"/>
      <c r="AY22" s="355"/>
      <c r="AZ22" s="355"/>
      <c r="BA22" s="355"/>
      <c r="BB22" s="355"/>
      <c r="BC22" s="355"/>
      <c r="BD22" s="355"/>
      <c r="BE22" s="355"/>
      <c r="BF22" s="355"/>
      <c r="BG22" s="355"/>
      <c r="BH22" s="355"/>
      <c r="BI22" s="355"/>
      <c r="BJ22" s="355"/>
      <c r="BK22" s="355"/>
      <c r="BL22" s="355"/>
      <c r="BM22" s="355"/>
      <c r="BN22" s="355"/>
      <c r="BO22" s="355"/>
      <c r="BP22" s="355"/>
      <c r="BQ22" s="355"/>
      <c r="BR22" s="355"/>
      <c r="BS22" s="355"/>
      <c r="BT22" s="355"/>
      <c r="BU22" s="355"/>
      <c r="BV22" s="355"/>
      <c r="BW22" s="355"/>
      <c r="BX22" s="355"/>
      <c r="BY22" s="355"/>
      <c r="BZ22" s="355"/>
      <c r="CA22" s="355"/>
      <c r="CB22" s="355"/>
    </row>
    <row r="23" spans="1:80">
      <c r="A23" s="355"/>
      <c r="B23" s="355"/>
      <c r="C23" s="355"/>
      <c r="D23" s="355"/>
      <c r="E23" s="355"/>
      <c r="F23" s="355"/>
      <c r="G23" s="355"/>
      <c r="H23" s="355"/>
      <c r="I23" s="355"/>
      <c r="J23" s="355"/>
      <c r="K23" s="355"/>
      <c r="L23" s="355"/>
      <c r="M23" s="355"/>
      <c r="N23" s="355"/>
      <c r="O23" s="355"/>
      <c r="P23" s="355"/>
      <c r="Q23" s="355"/>
      <c r="R23" s="355"/>
      <c r="S23" s="355"/>
      <c r="T23" s="355"/>
      <c r="U23" s="355"/>
      <c r="V23" s="355"/>
      <c r="W23" s="355"/>
      <c r="X23" s="355"/>
      <c r="Y23" s="355"/>
      <c r="Z23" s="355"/>
      <c r="AA23" s="355"/>
      <c r="AB23" s="355"/>
      <c r="AC23" s="355"/>
      <c r="AD23" s="355"/>
      <c r="AE23" s="355"/>
      <c r="AF23" s="355"/>
      <c r="AG23" s="355"/>
      <c r="AH23" s="355"/>
      <c r="AI23" s="355"/>
      <c r="AJ23" s="355"/>
      <c r="AK23" s="355"/>
      <c r="AL23" s="355"/>
      <c r="AM23" s="355"/>
      <c r="AN23" s="355"/>
      <c r="AO23" s="355"/>
      <c r="AP23" s="355"/>
      <c r="AQ23" s="355"/>
      <c r="AR23" s="355"/>
      <c r="AS23" s="355"/>
      <c r="AT23" s="355"/>
      <c r="AU23" s="355"/>
      <c r="AV23" s="355"/>
      <c r="AW23" s="355"/>
      <c r="AX23" s="355"/>
      <c r="AY23" s="355"/>
      <c r="AZ23" s="355"/>
      <c r="BA23" s="355"/>
      <c r="BB23" s="355"/>
      <c r="BC23" s="355"/>
      <c r="BD23" s="355"/>
      <c r="BE23" s="355"/>
      <c r="BF23" s="355"/>
      <c r="BG23" s="355"/>
      <c r="BH23" s="355"/>
      <c r="BI23" s="355"/>
      <c r="BJ23" s="355"/>
      <c r="BK23" s="355"/>
      <c r="BL23" s="355"/>
      <c r="BM23" s="355"/>
      <c r="BN23" s="355"/>
      <c r="BO23" s="355"/>
      <c r="BP23" s="355"/>
      <c r="BQ23" s="355"/>
      <c r="BR23" s="355"/>
      <c r="BS23" s="355"/>
      <c r="BT23" s="355"/>
      <c r="BU23" s="355"/>
      <c r="BV23" s="355"/>
      <c r="BW23" s="355"/>
      <c r="BX23" s="355"/>
      <c r="BY23" s="355"/>
      <c r="BZ23" s="355"/>
      <c r="CA23" s="355"/>
      <c r="CB23" s="355"/>
    </row>
    <row r="24" spans="1:80">
      <c r="A24" s="355"/>
      <c r="B24" s="355"/>
      <c r="C24" s="355"/>
      <c r="D24" s="355"/>
      <c r="E24" s="355"/>
      <c r="F24" s="355"/>
      <c r="G24" s="355"/>
      <c r="H24" s="355"/>
      <c r="I24" s="355"/>
      <c r="J24" s="355"/>
      <c r="K24" s="355"/>
      <c r="L24" s="355"/>
      <c r="M24" s="355"/>
      <c r="N24" s="355"/>
      <c r="O24" s="355"/>
      <c r="P24" s="355"/>
      <c r="Q24" s="355"/>
      <c r="R24" s="355"/>
      <c r="S24" s="355"/>
      <c r="T24" s="355"/>
      <c r="U24" s="355"/>
      <c r="V24" s="355"/>
      <c r="W24" s="355"/>
      <c r="X24" s="355"/>
      <c r="Y24" s="355"/>
      <c r="Z24" s="355"/>
      <c r="AA24" s="355"/>
      <c r="AB24" s="355"/>
      <c r="AC24" s="355"/>
      <c r="AD24" s="355"/>
      <c r="AE24" s="355"/>
      <c r="AF24" s="355"/>
      <c r="AG24" s="355"/>
      <c r="AH24" s="355"/>
      <c r="AI24" s="355"/>
      <c r="AJ24" s="355"/>
      <c r="AK24" s="355"/>
      <c r="AL24" s="355"/>
      <c r="AM24" s="355"/>
      <c r="AN24" s="355"/>
      <c r="AO24" s="355"/>
      <c r="AP24" s="355"/>
      <c r="AQ24" s="355"/>
      <c r="AR24" s="355"/>
      <c r="AS24" s="355"/>
      <c r="AT24" s="355"/>
      <c r="AU24" s="355"/>
      <c r="AV24" s="355"/>
      <c r="AW24" s="355"/>
      <c r="AX24" s="355"/>
      <c r="AY24" s="355"/>
      <c r="AZ24" s="355"/>
      <c r="BA24" s="355"/>
      <c r="BB24" s="355"/>
      <c r="BC24" s="355"/>
      <c r="BD24" s="355"/>
      <c r="BE24" s="355"/>
      <c r="BF24" s="355"/>
      <c r="BG24" s="355"/>
      <c r="BH24" s="355"/>
      <c r="BI24" s="355"/>
      <c r="BJ24" s="355"/>
      <c r="BK24" s="355"/>
      <c r="BL24" s="355"/>
      <c r="BM24" s="355"/>
      <c r="BN24" s="355"/>
      <c r="BO24" s="355"/>
      <c r="BP24" s="355"/>
      <c r="BQ24" s="355"/>
      <c r="BR24" s="355"/>
      <c r="BS24" s="355"/>
      <c r="BT24" s="355"/>
      <c r="BU24" s="355"/>
      <c r="BV24" s="355"/>
      <c r="BW24" s="355"/>
      <c r="BX24" s="355"/>
      <c r="BY24" s="355"/>
      <c r="BZ24" s="355"/>
      <c r="CA24" s="355"/>
      <c r="CB24" s="355"/>
    </row>
    <row r="25" spans="1:80">
      <c r="A25" s="355"/>
      <c r="B25" s="355"/>
      <c r="C25" s="355"/>
      <c r="D25" s="355"/>
      <c r="E25" s="355"/>
      <c r="F25" s="355"/>
      <c r="G25" s="355"/>
      <c r="H25" s="355"/>
      <c r="I25" s="355"/>
      <c r="J25" s="355"/>
      <c r="K25" s="355"/>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5"/>
      <c r="AL25" s="355"/>
      <c r="AM25" s="355"/>
      <c r="AN25" s="355"/>
      <c r="AO25" s="355"/>
      <c r="AP25" s="355"/>
      <c r="AQ25" s="355"/>
      <c r="AR25" s="355"/>
      <c r="AS25" s="355"/>
      <c r="AT25" s="355"/>
      <c r="AU25" s="355"/>
      <c r="AV25" s="355"/>
      <c r="AW25" s="355"/>
      <c r="AX25" s="355"/>
      <c r="AY25" s="355"/>
      <c r="AZ25" s="355"/>
      <c r="BA25" s="355"/>
      <c r="BB25" s="355"/>
      <c r="BC25" s="355"/>
      <c r="BD25" s="355"/>
      <c r="BE25" s="355"/>
      <c r="BF25" s="355"/>
      <c r="BG25" s="355"/>
      <c r="BH25" s="355"/>
      <c r="BI25" s="355"/>
      <c r="BJ25" s="355"/>
      <c r="BK25" s="355"/>
      <c r="BL25" s="355"/>
      <c r="BM25" s="355"/>
      <c r="BN25" s="355"/>
      <c r="BO25" s="355"/>
      <c r="BP25" s="355"/>
      <c r="BQ25" s="355"/>
      <c r="BR25" s="355"/>
      <c r="BS25" s="355"/>
      <c r="BT25" s="355"/>
      <c r="BU25" s="355"/>
      <c r="BV25" s="355"/>
      <c r="BW25" s="355"/>
      <c r="BX25" s="355"/>
      <c r="BY25" s="355"/>
      <c r="BZ25" s="355"/>
      <c r="CA25" s="355"/>
      <c r="CB25" s="355"/>
    </row>
    <row r="26" spans="1:80">
      <c r="A26" s="355"/>
      <c r="B26" s="355"/>
      <c r="C26" s="355"/>
      <c r="D26" s="355"/>
      <c r="E26" s="355"/>
      <c r="F26" s="355"/>
      <c r="G26" s="355"/>
      <c r="H26" s="355"/>
      <c r="I26" s="355"/>
      <c r="J26" s="355"/>
      <c r="K26" s="355"/>
      <c r="L26" s="355"/>
      <c r="M26" s="355"/>
      <c r="N26" s="355"/>
      <c r="O26" s="355"/>
      <c r="P26" s="355"/>
      <c r="Q26" s="355"/>
      <c r="R26" s="355"/>
      <c r="S26" s="355"/>
      <c r="T26" s="355"/>
      <c r="U26" s="355"/>
      <c r="V26" s="355"/>
      <c r="W26" s="355"/>
      <c r="X26" s="355"/>
      <c r="Y26" s="355"/>
      <c r="Z26" s="355"/>
      <c r="AA26" s="355"/>
      <c r="AB26" s="355"/>
      <c r="AC26" s="355"/>
      <c r="AD26" s="355"/>
      <c r="AE26" s="355"/>
      <c r="AF26" s="355"/>
      <c r="AG26" s="355"/>
      <c r="AH26" s="355"/>
      <c r="AI26" s="355"/>
      <c r="AJ26" s="355"/>
      <c r="AK26" s="355"/>
      <c r="AL26" s="355"/>
      <c r="AM26" s="355"/>
      <c r="AN26" s="355"/>
      <c r="AO26" s="355"/>
      <c r="AP26" s="355"/>
      <c r="AQ26" s="355"/>
      <c r="AR26" s="355"/>
      <c r="AS26" s="355"/>
      <c r="AT26" s="355"/>
      <c r="AU26" s="355"/>
      <c r="AV26" s="355"/>
      <c r="AW26" s="355"/>
      <c r="AX26" s="355"/>
      <c r="AY26" s="355"/>
      <c r="AZ26" s="355"/>
      <c r="BA26" s="355"/>
      <c r="BB26" s="355"/>
      <c r="BC26" s="355"/>
      <c r="BD26" s="355"/>
      <c r="BE26" s="355"/>
      <c r="BF26" s="355"/>
      <c r="BG26" s="355"/>
      <c r="BH26" s="355"/>
      <c r="BI26" s="355"/>
      <c r="BJ26" s="355"/>
      <c r="BK26" s="355"/>
      <c r="BL26" s="355"/>
      <c r="BM26" s="355"/>
      <c r="BN26" s="355"/>
      <c r="BO26" s="355"/>
      <c r="BP26" s="355"/>
      <c r="BQ26" s="355"/>
      <c r="BR26" s="355"/>
      <c r="BS26" s="355"/>
      <c r="BT26" s="355"/>
      <c r="BU26" s="355"/>
      <c r="BV26" s="355"/>
      <c r="BW26" s="355"/>
      <c r="BX26" s="355"/>
      <c r="BY26" s="355"/>
      <c r="BZ26" s="355"/>
      <c r="CA26" s="355"/>
      <c r="CB26" s="355"/>
    </row>
    <row r="27" spans="1:80">
      <c r="A27" s="355"/>
      <c r="B27" s="355"/>
      <c r="C27" s="355"/>
      <c r="D27" s="355"/>
      <c r="E27" s="355"/>
      <c r="F27" s="355"/>
      <c r="G27" s="355"/>
      <c r="H27" s="355"/>
      <c r="I27" s="355"/>
      <c r="J27" s="355"/>
      <c r="K27" s="355"/>
      <c r="L27" s="355"/>
      <c r="M27" s="355"/>
      <c r="N27" s="355"/>
      <c r="O27" s="355"/>
      <c r="P27" s="355"/>
      <c r="Q27" s="355"/>
      <c r="R27" s="355"/>
      <c r="S27" s="355"/>
      <c r="T27" s="355"/>
      <c r="U27" s="355"/>
      <c r="V27" s="355"/>
      <c r="W27" s="355"/>
      <c r="X27" s="355"/>
      <c r="Y27" s="355"/>
      <c r="Z27" s="355"/>
      <c r="AA27" s="355"/>
      <c r="AB27" s="355"/>
      <c r="AC27" s="355"/>
      <c r="AD27" s="355"/>
      <c r="AE27" s="355"/>
      <c r="AF27" s="355"/>
      <c r="AG27" s="355"/>
      <c r="AH27" s="355"/>
      <c r="AI27" s="355"/>
      <c r="AJ27" s="355"/>
      <c r="AK27" s="355"/>
      <c r="AL27" s="355"/>
      <c r="AM27" s="355"/>
      <c r="AN27" s="355"/>
      <c r="AO27" s="355"/>
      <c r="AP27" s="355"/>
      <c r="AQ27" s="355"/>
      <c r="AR27" s="355"/>
      <c r="AS27" s="355"/>
      <c r="AT27" s="355"/>
      <c r="AU27" s="355"/>
      <c r="AV27" s="355"/>
      <c r="AW27" s="355"/>
      <c r="AX27" s="355"/>
      <c r="AY27" s="355"/>
      <c r="AZ27" s="355"/>
      <c r="BA27" s="355"/>
      <c r="BB27" s="355"/>
      <c r="BC27" s="355"/>
      <c r="BD27" s="355"/>
      <c r="BE27" s="355"/>
      <c r="BF27" s="355"/>
      <c r="BG27" s="355"/>
      <c r="BH27" s="355"/>
      <c r="BI27" s="355"/>
      <c r="BJ27" s="355"/>
      <c r="BK27" s="355"/>
      <c r="BL27" s="355"/>
      <c r="BM27" s="355"/>
      <c r="BN27" s="355"/>
      <c r="BO27" s="355"/>
      <c r="BP27" s="355"/>
      <c r="BQ27" s="355"/>
      <c r="BR27" s="355"/>
      <c r="BS27" s="355"/>
      <c r="BT27" s="355"/>
      <c r="BU27" s="355"/>
      <c r="BV27" s="355"/>
      <c r="BW27" s="355"/>
      <c r="BX27" s="355"/>
      <c r="BY27" s="355"/>
      <c r="BZ27" s="355"/>
      <c r="CA27" s="355"/>
      <c r="CB27" s="355"/>
    </row>
    <row r="28" spans="1:80">
      <c r="A28" s="355"/>
      <c r="B28" s="355"/>
      <c r="C28" s="355"/>
      <c r="D28" s="355"/>
      <c r="E28" s="355"/>
      <c r="F28" s="355"/>
      <c r="G28" s="355"/>
      <c r="H28" s="355"/>
      <c r="I28" s="355"/>
      <c r="J28" s="355"/>
      <c r="K28" s="355"/>
      <c r="L28" s="355"/>
      <c r="M28" s="355"/>
      <c r="N28" s="355"/>
      <c r="O28" s="355"/>
      <c r="P28" s="355"/>
      <c r="Q28" s="355"/>
      <c r="R28" s="355"/>
      <c r="S28" s="355"/>
      <c r="T28" s="355"/>
      <c r="U28" s="355"/>
      <c r="V28" s="355"/>
      <c r="W28" s="355"/>
      <c r="X28" s="355"/>
      <c r="Y28" s="355"/>
      <c r="Z28" s="355"/>
      <c r="AA28" s="355"/>
      <c r="AB28" s="355"/>
      <c r="AC28" s="355"/>
      <c r="AD28" s="355"/>
      <c r="AE28" s="355"/>
      <c r="AF28" s="355"/>
      <c r="AG28" s="355"/>
      <c r="AH28" s="355"/>
      <c r="AI28" s="355"/>
      <c r="AJ28" s="355"/>
      <c r="AK28" s="355"/>
      <c r="AL28" s="355"/>
      <c r="AM28" s="355"/>
      <c r="AN28" s="355"/>
      <c r="AO28" s="355"/>
      <c r="AP28" s="355"/>
      <c r="AQ28" s="355"/>
      <c r="AR28" s="355"/>
      <c r="AS28" s="355"/>
      <c r="AT28" s="355"/>
      <c r="AU28" s="355"/>
      <c r="AV28" s="355"/>
      <c r="AW28" s="355"/>
      <c r="AX28" s="355"/>
      <c r="AY28" s="355"/>
      <c r="AZ28" s="355"/>
      <c r="BA28" s="355"/>
      <c r="BB28" s="355"/>
      <c r="BC28" s="355"/>
      <c r="BD28" s="355"/>
      <c r="BE28" s="355"/>
      <c r="BF28" s="355"/>
      <c r="BG28" s="355"/>
      <c r="BH28" s="355"/>
      <c r="BI28" s="355"/>
      <c r="BJ28" s="355"/>
      <c r="BK28" s="355"/>
      <c r="BL28" s="355"/>
      <c r="BM28" s="355"/>
      <c r="BN28" s="355"/>
      <c r="BO28" s="355"/>
      <c r="BP28" s="355"/>
      <c r="BQ28" s="355"/>
      <c r="BR28" s="355"/>
      <c r="BS28" s="355"/>
      <c r="BT28" s="355"/>
      <c r="BU28" s="355"/>
      <c r="BV28" s="355"/>
      <c r="BW28" s="355"/>
      <c r="BX28" s="355"/>
      <c r="BY28" s="355"/>
      <c r="BZ28" s="355"/>
      <c r="CA28" s="355"/>
      <c r="CB28" s="355"/>
    </row>
  </sheetData>
  <mergeCells count="49">
    <mergeCell ref="AI1:AK1"/>
    <mergeCell ref="AL1:AO1"/>
    <mergeCell ref="AI2:AK2"/>
    <mergeCell ref="AL2:AO2"/>
    <mergeCell ref="A5:B7"/>
    <mergeCell ref="C5:K5"/>
    <mergeCell ref="L5:N6"/>
    <mergeCell ref="O5:W5"/>
    <mergeCell ref="X5:AO5"/>
    <mergeCell ref="I6:K6"/>
    <mergeCell ref="AM6:AO6"/>
    <mergeCell ref="A8:A13"/>
    <mergeCell ref="O8:O13"/>
    <mergeCell ref="P8:P13"/>
    <mergeCell ref="Q8:Q13"/>
    <mergeCell ref="R8:R13"/>
    <mergeCell ref="S8:S13"/>
    <mergeCell ref="T8:T13"/>
    <mergeCell ref="U8:U13"/>
    <mergeCell ref="V8:V13"/>
    <mergeCell ref="U6:W6"/>
    <mergeCell ref="X6:Z6"/>
    <mergeCell ref="AA6:AC6"/>
    <mergeCell ref="AD6:AF6"/>
    <mergeCell ref="AG6:AI6"/>
    <mergeCell ref="AJ6:AL6"/>
    <mergeCell ref="AH8:AH13"/>
    <mergeCell ref="W8:W13"/>
    <mergeCell ref="X8:X13"/>
    <mergeCell ref="Y8:Y13"/>
    <mergeCell ref="Z8:Z13"/>
    <mergeCell ref="AA8:AA13"/>
    <mergeCell ref="AB8:AB13"/>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s>
  <phoneticPr fontId="3" type="noConversion"/>
  <hyperlinks>
    <hyperlink ref="AP3" location="預告統計資料發布時間表!A1" display="回發布時間表" xr:uid="{08B057AD-95B8-4CCD-9DBF-BF9AEBECD29A}"/>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31"/>
  <sheetViews>
    <sheetView topLeftCell="A13" workbookViewId="0">
      <selection activeCell="A15" sqref="A15"/>
    </sheetView>
  </sheetViews>
  <sheetFormatPr defaultRowHeight="16.5"/>
  <cols>
    <col min="1" max="1" width="101" style="13" customWidth="1"/>
    <col min="2" max="2" width="8.75" style="13" customWidth="1"/>
    <col min="3" max="256" width="8.875" style="13"/>
    <col min="257" max="257" width="101" style="13" customWidth="1"/>
    <col min="258" max="258" width="8.75" style="13" customWidth="1"/>
    <col min="259" max="512" width="8.875" style="13"/>
    <col min="513" max="513" width="101" style="13" customWidth="1"/>
    <col min="514" max="514" width="8.75" style="13" customWidth="1"/>
    <col min="515" max="768" width="8.875" style="13"/>
    <col min="769" max="769" width="101" style="13" customWidth="1"/>
    <col min="770" max="770" width="8.75" style="13" customWidth="1"/>
    <col min="771" max="1024" width="8.875" style="13"/>
    <col min="1025" max="1025" width="101" style="13" customWidth="1"/>
    <col min="1026" max="1026" width="8.75" style="13" customWidth="1"/>
    <col min="1027" max="1280" width="8.875" style="13"/>
    <col min="1281" max="1281" width="101" style="13" customWidth="1"/>
    <col min="1282" max="1282" width="8.75" style="13" customWidth="1"/>
    <col min="1283" max="1536" width="8.875" style="13"/>
    <col min="1537" max="1537" width="101" style="13" customWidth="1"/>
    <col min="1538" max="1538" width="8.75" style="13" customWidth="1"/>
    <col min="1539" max="1792" width="8.875" style="13"/>
    <col min="1793" max="1793" width="101" style="13" customWidth="1"/>
    <col min="1794" max="1794" width="8.75" style="13" customWidth="1"/>
    <col min="1795" max="2048" width="8.875" style="13"/>
    <col min="2049" max="2049" width="101" style="13" customWidth="1"/>
    <col min="2050" max="2050" width="8.75" style="13" customWidth="1"/>
    <col min="2051" max="2304" width="8.875" style="13"/>
    <col min="2305" max="2305" width="101" style="13" customWidth="1"/>
    <col min="2306" max="2306" width="8.75" style="13" customWidth="1"/>
    <col min="2307" max="2560" width="8.875" style="13"/>
    <col min="2561" max="2561" width="101" style="13" customWidth="1"/>
    <col min="2562" max="2562" width="8.75" style="13" customWidth="1"/>
    <col min="2563" max="2816" width="8.875" style="13"/>
    <col min="2817" max="2817" width="101" style="13" customWidth="1"/>
    <col min="2818" max="2818" width="8.75" style="13" customWidth="1"/>
    <col min="2819" max="3072" width="8.875" style="13"/>
    <col min="3073" max="3073" width="101" style="13" customWidth="1"/>
    <col min="3074" max="3074" width="8.75" style="13" customWidth="1"/>
    <col min="3075" max="3328" width="8.875" style="13"/>
    <col min="3329" max="3329" width="101" style="13" customWidth="1"/>
    <col min="3330" max="3330" width="8.75" style="13" customWidth="1"/>
    <col min="3331" max="3584" width="8.875" style="13"/>
    <col min="3585" max="3585" width="101" style="13" customWidth="1"/>
    <col min="3586" max="3586" width="8.75" style="13" customWidth="1"/>
    <col min="3587" max="3840" width="8.875" style="13"/>
    <col min="3841" max="3841" width="101" style="13" customWidth="1"/>
    <col min="3842" max="3842" width="8.75" style="13" customWidth="1"/>
    <col min="3843" max="4096" width="8.875" style="13"/>
    <col min="4097" max="4097" width="101" style="13" customWidth="1"/>
    <col min="4098" max="4098" width="8.75" style="13" customWidth="1"/>
    <col min="4099" max="4352" width="8.875" style="13"/>
    <col min="4353" max="4353" width="101" style="13" customWidth="1"/>
    <col min="4354" max="4354" width="8.75" style="13" customWidth="1"/>
    <col min="4355" max="4608" width="8.875" style="13"/>
    <col min="4609" max="4609" width="101" style="13" customWidth="1"/>
    <col min="4610" max="4610" width="8.75" style="13" customWidth="1"/>
    <col min="4611" max="4864" width="8.875" style="13"/>
    <col min="4865" max="4865" width="101" style="13" customWidth="1"/>
    <col min="4866" max="4866" width="8.75" style="13" customWidth="1"/>
    <col min="4867" max="5120" width="8.875" style="13"/>
    <col min="5121" max="5121" width="101" style="13" customWidth="1"/>
    <col min="5122" max="5122" width="8.75" style="13" customWidth="1"/>
    <col min="5123" max="5376" width="8.875" style="13"/>
    <col min="5377" max="5377" width="101" style="13" customWidth="1"/>
    <col min="5378" max="5378" width="8.75" style="13" customWidth="1"/>
    <col min="5379" max="5632" width="8.875" style="13"/>
    <col min="5633" max="5633" width="101" style="13" customWidth="1"/>
    <col min="5634" max="5634" width="8.75" style="13" customWidth="1"/>
    <col min="5635" max="5888" width="8.875" style="13"/>
    <col min="5889" max="5889" width="101" style="13" customWidth="1"/>
    <col min="5890" max="5890" width="8.75" style="13" customWidth="1"/>
    <col min="5891" max="6144" width="8.875" style="13"/>
    <col min="6145" max="6145" width="101" style="13" customWidth="1"/>
    <col min="6146" max="6146" width="8.75" style="13" customWidth="1"/>
    <col min="6147" max="6400" width="8.875" style="13"/>
    <col min="6401" max="6401" width="101" style="13" customWidth="1"/>
    <col min="6402" max="6402" width="8.75" style="13" customWidth="1"/>
    <col min="6403" max="6656" width="8.875" style="13"/>
    <col min="6657" max="6657" width="101" style="13" customWidth="1"/>
    <col min="6658" max="6658" width="8.75" style="13" customWidth="1"/>
    <col min="6659" max="6912" width="8.875" style="13"/>
    <col min="6913" max="6913" width="101" style="13" customWidth="1"/>
    <col min="6914" max="6914" width="8.75" style="13" customWidth="1"/>
    <col min="6915" max="7168" width="8.875" style="13"/>
    <col min="7169" max="7169" width="101" style="13" customWidth="1"/>
    <col min="7170" max="7170" width="8.75" style="13" customWidth="1"/>
    <col min="7171" max="7424" width="8.875" style="13"/>
    <col min="7425" max="7425" width="101" style="13" customWidth="1"/>
    <col min="7426" max="7426" width="8.75" style="13" customWidth="1"/>
    <col min="7427" max="7680" width="8.875" style="13"/>
    <col min="7681" max="7681" width="101" style="13" customWidth="1"/>
    <col min="7682" max="7682" width="8.75" style="13" customWidth="1"/>
    <col min="7683" max="7936" width="8.875" style="13"/>
    <col min="7937" max="7937" width="101" style="13" customWidth="1"/>
    <col min="7938" max="7938" width="8.75" style="13" customWidth="1"/>
    <col min="7939" max="8192" width="8.875" style="13"/>
    <col min="8193" max="8193" width="101" style="13" customWidth="1"/>
    <col min="8194" max="8194" width="8.75" style="13" customWidth="1"/>
    <col min="8195" max="8448" width="8.875" style="13"/>
    <col min="8449" max="8449" width="101" style="13" customWidth="1"/>
    <col min="8450" max="8450" width="8.75" style="13" customWidth="1"/>
    <col min="8451" max="8704" width="8.875" style="13"/>
    <col min="8705" max="8705" width="101" style="13" customWidth="1"/>
    <col min="8706" max="8706" width="8.75" style="13" customWidth="1"/>
    <col min="8707" max="8960" width="8.875" style="13"/>
    <col min="8961" max="8961" width="101" style="13" customWidth="1"/>
    <col min="8962" max="8962" width="8.75" style="13" customWidth="1"/>
    <col min="8963" max="9216" width="8.875" style="13"/>
    <col min="9217" max="9217" width="101" style="13" customWidth="1"/>
    <col min="9218" max="9218" width="8.75" style="13" customWidth="1"/>
    <col min="9219" max="9472" width="8.875" style="13"/>
    <col min="9473" max="9473" width="101" style="13" customWidth="1"/>
    <col min="9474" max="9474" width="8.75" style="13" customWidth="1"/>
    <col min="9475" max="9728" width="8.875" style="13"/>
    <col min="9729" max="9729" width="101" style="13" customWidth="1"/>
    <col min="9730" max="9730" width="8.75" style="13" customWidth="1"/>
    <col min="9731" max="9984" width="8.875" style="13"/>
    <col min="9985" max="9985" width="101" style="13" customWidth="1"/>
    <col min="9986" max="9986" width="8.75" style="13" customWidth="1"/>
    <col min="9987" max="10240" width="8.875" style="13"/>
    <col min="10241" max="10241" width="101" style="13" customWidth="1"/>
    <col min="10242" max="10242" width="8.75" style="13" customWidth="1"/>
    <col min="10243" max="10496" width="8.875" style="13"/>
    <col min="10497" max="10497" width="101" style="13" customWidth="1"/>
    <col min="10498" max="10498" width="8.75" style="13" customWidth="1"/>
    <col min="10499" max="10752" width="8.875" style="13"/>
    <col min="10753" max="10753" width="101" style="13" customWidth="1"/>
    <col min="10754" max="10754" width="8.75" style="13" customWidth="1"/>
    <col min="10755" max="11008" width="8.875" style="13"/>
    <col min="11009" max="11009" width="101" style="13" customWidth="1"/>
    <col min="11010" max="11010" width="8.75" style="13" customWidth="1"/>
    <col min="11011" max="11264" width="8.875" style="13"/>
    <col min="11265" max="11265" width="101" style="13" customWidth="1"/>
    <col min="11266" max="11266" width="8.75" style="13" customWidth="1"/>
    <col min="11267" max="11520" width="8.875" style="13"/>
    <col min="11521" max="11521" width="101" style="13" customWidth="1"/>
    <col min="11522" max="11522" width="8.75" style="13" customWidth="1"/>
    <col min="11523" max="11776" width="8.875" style="13"/>
    <col min="11777" max="11777" width="101" style="13" customWidth="1"/>
    <col min="11778" max="11778" width="8.75" style="13" customWidth="1"/>
    <col min="11779" max="12032" width="8.875" style="13"/>
    <col min="12033" max="12033" width="101" style="13" customWidth="1"/>
    <col min="12034" max="12034" width="8.75" style="13" customWidth="1"/>
    <col min="12035" max="12288" width="8.875" style="13"/>
    <col min="12289" max="12289" width="101" style="13" customWidth="1"/>
    <col min="12290" max="12290" width="8.75" style="13" customWidth="1"/>
    <col min="12291" max="12544" width="8.875" style="13"/>
    <col min="12545" max="12545" width="101" style="13" customWidth="1"/>
    <col min="12546" max="12546" width="8.75" style="13" customWidth="1"/>
    <col min="12547" max="12800" width="8.875" style="13"/>
    <col min="12801" max="12801" width="101" style="13" customWidth="1"/>
    <col min="12802" max="12802" width="8.75" style="13" customWidth="1"/>
    <col min="12803" max="13056" width="8.875" style="13"/>
    <col min="13057" max="13057" width="101" style="13" customWidth="1"/>
    <col min="13058" max="13058" width="8.75" style="13" customWidth="1"/>
    <col min="13059" max="13312" width="8.875" style="13"/>
    <col min="13313" max="13313" width="101" style="13" customWidth="1"/>
    <col min="13314" max="13314" width="8.75" style="13" customWidth="1"/>
    <col min="13315" max="13568" width="8.875" style="13"/>
    <col min="13569" max="13569" width="101" style="13" customWidth="1"/>
    <col min="13570" max="13570" width="8.75" style="13" customWidth="1"/>
    <col min="13571" max="13824" width="8.875" style="13"/>
    <col min="13825" max="13825" width="101" style="13" customWidth="1"/>
    <col min="13826" max="13826" width="8.75" style="13" customWidth="1"/>
    <col min="13827" max="14080" width="8.875" style="13"/>
    <col min="14081" max="14081" width="101" style="13" customWidth="1"/>
    <col min="14082" max="14082" width="8.75" style="13" customWidth="1"/>
    <col min="14083" max="14336" width="8.875" style="13"/>
    <col min="14337" max="14337" width="101" style="13" customWidth="1"/>
    <col min="14338" max="14338" width="8.75" style="13" customWidth="1"/>
    <col min="14339" max="14592" width="8.875" style="13"/>
    <col min="14593" max="14593" width="101" style="13" customWidth="1"/>
    <col min="14594" max="14594" width="8.75" style="13" customWidth="1"/>
    <col min="14595" max="14848" width="8.875" style="13"/>
    <col min="14849" max="14849" width="101" style="13" customWidth="1"/>
    <col min="14850" max="14850" width="8.75" style="13" customWidth="1"/>
    <col min="14851" max="15104" width="8.875" style="13"/>
    <col min="15105" max="15105" width="101" style="13" customWidth="1"/>
    <col min="15106" max="15106" width="8.75" style="13" customWidth="1"/>
    <col min="15107" max="15360" width="8.875" style="13"/>
    <col min="15361" max="15361" width="101" style="13" customWidth="1"/>
    <col min="15362" max="15362" width="8.75" style="13" customWidth="1"/>
    <col min="15363" max="15616" width="8.875" style="13"/>
    <col min="15617" max="15617" width="101" style="13" customWidth="1"/>
    <col min="15618" max="15618" width="8.75" style="13" customWidth="1"/>
    <col min="15619" max="15872" width="8.875" style="13"/>
    <col min="15873" max="15873" width="101" style="13" customWidth="1"/>
    <col min="15874" max="15874" width="8.75" style="13" customWidth="1"/>
    <col min="15875" max="16128" width="8.875" style="13"/>
    <col min="16129" max="16129" width="101" style="13" customWidth="1"/>
    <col min="16130" max="16130" width="8.75" style="13" customWidth="1"/>
    <col min="16131" max="16384" width="8.875" style="13"/>
  </cols>
  <sheetData>
    <row r="1" spans="1:3" ht="19.5">
      <c r="A1" s="1" t="s">
        <v>106</v>
      </c>
      <c r="B1" s="12" t="s">
        <v>105</v>
      </c>
    </row>
    <row r="2" spans="1:3" ht="19.5">
      <c r="A2" s="9" t="s">
        <v>107</v>
      </c>
    </row>
    <row r="3" spans="1:3" ht="19.5">
      <c r="A3" s="9" t="s">
        <v>108</v>
      </c>
    </row>
    <row r="4" spans="1:3" ht="19.5">
      <c r="A4" s="9" t="s">
        <v>3</v>
      </c>
    </row>
    <row r="5" spans="1:3" ht="19.5">
      <c r="A5" s="10" t="s">
        <v>29</v>
      </c>
    </row>
    <row r="6" spans="1:3" ht="19.5">
      <c r="A6" s="10" t="s">
        <v>109</v>
      </c>
    </row>
    <row r="7" spans="1:3" ht="19.5">
      <c r="A7" s="10" t="s">
        <v>232</v>
      </c>
    </row>
    <row r="8" spans="1:3" ht="19.5">
      <c r="A8" s="10" t="s">
        <v>31</v>
      </c>
    </row>
    <row r="9" spans="1:3" ht="19.5">
      <c r="A9" s="10" t="s">
        <v>101</v>
      </c>
    </row>
    <row r="10" spans="1:3" ht="19.5">
      <c r="A10" s="9" t="s">
        <v>9</v>
      </c>
    </row>
    <row r="11" spans="1:3" ht="19.5">
      <c r="A11" s="10" t="s">
        <v>32</v>
      </c>
    </row>
    <row r="12" spans="1:3" ht="19.5">
      <c r="A12" s="10" t="s">
        <v>561</v>
      </c>
    </row>
    <row r="13" spans="1:3" ht="78">
      <c r="A13" s="10" t="s">
        <v>621</v>
      </c>
    </row>
    <row r="14" spans="1:3" ht="19.5">
      <c r="A14" s="15" t="s">
        <v>11</v>
      </c>
    </row>
    <row r="15" spans="1:3" ht="39.75" customHeight="1">
      <c r="A15" s="55" t="s">
        <v>471</v>
      </c>
      <c r="C15" s="14"/>
    </row>
    <row r="16" spans="1:3" ht="19.5">
      <c r="A16" s="55" t="s">
        <v>472</v>
      </c>
    </row>
    <row r="17" spans="1:1" ht="19.5">
      <c r="A17" s="57" t="s">
        <v>14</v>
      </c>
    </row>
    <row r="18" spans="1:1" ht="160.5" customHeight="1">
      <c r="A18" s="55" t="s">
        <v>473</v>
      </c>
    </row>
    <row r="19" spans="1:1" ht="19.5">
      <c r="A19" s="57" t="s">
        <v>474</v>
      </c>
    </row>
    <row r="20" spans="1:1" ht="39">
      <c r="A20" s="55" t="s">
        <v>475</v>
      </c>
    </row>
    <row r="21" spans="1:1" ht="19.5">
      <c r="A21" s="57" t="s">
        <v>458</v>
      </c>
    </row>
    <row r="22" spans="1:1" ht="19.5">
      <c r="A22" s="57" t="s">
        <v>461</v>
      </c>
    </row>
    <row r="23" spans="1:1" ht="19.5">
      <c r="A23" s="57" t="s">
        <v>21</v>
      </c>
    </row>
    <row r="24" spans="1:1" ht="19.5">
      <c r="A24" s="56" t="s">
        <v>22</v>
      </c>
    </row>
    <row r="25" spans="1:1" ht="39">
      <c r="A25" s="71" t="s">
        <v>524</v>
      </c>
    </row>
    <row r="26" spans="1:1" ht="39">
      <c r="A26" s="71" t="s">
        <v>531</v>
      </c>
    </row>
    <row r="27" spans="1:1" ht="19.5">
      <c r="A27" s="56" t="s">
        <v>23</v>
      </c>
    </row>
    <row r="28" spans="1:1" ht="19.5">
      <c r="A28" s="55" t="s">
        <v>462</v>
      </c>
    </row>
    <row r="29" spans="1:1" ht="58.5">
      <c r="A29" s="55" t="s">
        <v>114</v>
      </c>
    </row>
    <row r="30" spans="1:1" ht="39">
      <c r="A30" s="58" t="s">
        <v>115</v>
      </c>
    </row>
    <row r="31" spans="1:1" ht="20.25" thickBot="1">
      <c r="A31" s="59" t="s">
        <v>27</v>
      </c>
    </row>
  </sheetData>
  <phoneticPr fontId="3" type="noConversion"/>
  <hyperlinks>
    <hyperlink ref="B1" location="預告統計資料發布時間表!A1" display="回發布時間表" xr:uid="{00000000-0004-0000-0C00-000000000000}"/>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09B32-2C8B-4A93-B9CD-0AB154B59B18}">
  <dimension ref="A1:Y53"/>
  <sheetViews>
    <sheetView workbookViewId="0">
      <selection activeCell="Y3" sqref="Y3"/>
    </sheetView>
  </sheetViews>
  <sheetFormatPr defaultRowHeight="12" customHeight="1"/>
  <cols>
    <col min="1" max="1" width="9.625" style="1172" customWidth="1"/>
    <col min="2" max="2" width="6.125" style="1172" customWidth="1"/>
    <col min="3" max="5" width="7" style="1172" customWidth="1"/>
    <col min="6" max="6" width="9.625" style="1172" customWidth="1"/>
    <col min="7" max="12" width="8.875" style="1172" customWidth="1"/>
    <col min="13" max="13" width="10.375" style="1172" customWidth="1"/>
    <col min="14" max="14" width="8.875" style="1172" customWidth="1"/>
    <col min="15" max="18" width="7.375" style="1172" customWidth="1"/>
    <col min="19" max="20" width="8.875" style="1172" customWidth="1"/>
    <col min="21" max="24" width="7.375" style="1172" customWidth="1"/>
    <col min="25" max="258" width="7" style="1172" customWidth="1"/>
    <col min="259" max="16384" width="9" style="1172"/>
  </cols>
  <sheetData>
    <row r="1" spans="1:25" ht="16.5" customHeight="1">
      <c r="A1" s="1170" t="s">
        <v>1270</v>
      </c>
      <c r="B1" s="1171"/>
      <c r="F1" s="1173"/>
      <c r="G1" s="1173"/>
      <c r="H1" s="1173"/>
      <c r="I1" s="1173"/>
      <c r="J1" s="1173"/>
      <c r="K1" s="1173"/>
      <c r="L1" s="1173"/>
      <c r="M1" s="1173"/>
      <c r="N1" s="1173"/>
      <c r="O1" s="1173"/>
      <c r="P1" s="1173"/>
      <c r="Q1" s="1173"/>
      <c r="R1" s="1173"/>
      <c r="S1" s="1173"/>
      <c r="T1" s="2534" t="s">
        <v>921</v>
      </c>
      <c r="U1" s="2534"/>
      <c r="V1" s="2534" t="s">
        <v>1763</v>
      </c>
      <c r="W1" s="2534"/>
      <c r="X1" s="2534"/>
    </row>
    <row r="2" spans="1:25" ht="16.5" customHeight="1">
      <c r="A2" s="1175" t="s">
        <v>1578</v>
      </c>
      <c r="B2" s="1176" t="s">
        <v>1764</v>
      </c>
      <c r="C2" s="1177"/>
      <c r="D2" s="1173"/>
      <c r="E2" s="1173"/>
      <c r="F2" s="1173"/>
      <c r="G2" s="1173"/>
      <c r="H2" s="1173"/>
      <c r="I2" s="1173"/>
      <c r="J2" s="1173"/>
      <c r="K2" s="1173"/>
      <c r="L2" s="1173"/>
      <c r="M2" s="1173"/>
      <c r="N2" s="1173"/>
      <c r="O2" s="1173"/>
      <c r="P2" s="1173"/>
      <c r="Q2" s="1173"/>
      <c r="R2" s="1173"/>
      <c r="S2" s="1173"/>
      <c r="T2" s="2534" t="s">
        <v>1580</v>
      </c>
      <c r="U2" s="2534"/>
      <c r="V2" s="2535" t="s">
        <v>1765</v>
      </c>
      <c r="W2" s="2535"/>
      <c r="X2" s="2535"/>
    </row>
    <row r="3" spans="1:25" ht="21" customHeight="1">
      <c r="A3" s="2536"/>
      <c r="B3" s="2536"/>
      <c r="C3" s="2536"/>
      <c r="D3" s="2536"/>
      <c r="E3" s="2536"/>
      <c r="F3" s="2536"/>
      <c r="G3" s="2536"/>
      <c r="H3" s="2536"/>
      <c r="I3" s="2536"/>
      <c r="J3" s="2536"/>
      <c r="K3" s="2536"/>
      <c r="L3" s="2536"/>
      <c r="M3" s="2536"/>
      <c r="N3" s="2536"/>
      <c r="O3" s="2536"/>
      <c r="P3" s="2536"/>
      <c r="Q3" s="2536"/>
      <c r="R3" s="2536"/>
      <c r="S3" s="2536"/>
      <c r="T3" s="2536"/>
      <c r="U3" s="2536"/>
      <c r="V3" s="2536"/>
      <c r="W3" s="2536"/>
      <c r="X3" s="2536"/>
      <c r="Y3" s="23" t="s">
        <v>105</v>
      </c>
    </row>
    <row r="4" spans="1:25" ht="24.95" customHeight="1">
      <c r="A4" s="2533" t="s">
        <v>1794</v>
      </c>
      <c r="B4" s="2533"/>
      <c r="C4" s="2533"/>
      <c r="D4" s="2533"/>
      <c r="E4" s="2533"/>
      <c r="F4" s="2533"/>
      <c r="G4" s="2533"/>
      <c r="H4" s="2533"/>
      <c r="I4" s="2533"/>
      <c r="J4" s="2533"/>
      <c r="K4" s="2533"/>
      <c r="L4" s="2533"/>
      <c r="M4" s="2533"/>
      <c r="N4" s="2533"/>
      <c r="O4" s="2533"/>
      <c r="P4" s="2533"/>
      <c r="Q4" s="2533"/>
      <c r="R4" s="2533"/>
      <c r="S4" s="2533"/>
      <c r="T4" s="2533"/>
      <c r="U4" s="2533"/>
      <c r="V4" s="2533"/>
      <c r="W4" s="2533"/>
      <c r="X4" s="2533"/>
    </row>
    <row r="5" spans="1:25" ht="21" customHeight="1">
      <c r="A5" s="2532" t="s">
        <v>1766</v>
      </c>
      <c r="B5" s="2532"/>
      <c r="C5" s="2532"/>
      <c r="D5" s="2532"/>
      <c r="E5" s="2532"/>
      <c r="F5" s="2532"/>
      <c r="G5" s="2532"/>
      <c r="H5" s="2532"/>
      <c r="I5" s="2532"/>
      <c r="J5" s="2532"/>
      <c r="K5" s="2532"/>
      <c r="L5" s="2532"/>
      <c r="M5" s="2532"/>
      <c r="N5" s="2532"/>
      <c r="O5" s="2532"/>
      <c r="P5" s="2532"/>
      <c r="Q5" s="2532"/>
      <c r="R5" s="2532"/>
      <c r="S5" s="2532"/>
      <c r="T5" s="2532"/>
      <c r="U5" s="2532"/>
      <c r="V5" s="2532"/>
      <c r="W5" s="2532"/>
      <c r="X5" s="2532"/>
    </row>
    <row r="6" spans="1:25" s="1181" customFormat="1" ht="28.5" customHeight="1">
      <c r="A6" s="2529" t="s">
        <v>1767</v>
      </c>
      <c r="B6" s="2528" t="s">
        <v>1768</v>
      </c>
      <c r="C6" s="2528" t="s">
        <v>1354</v>
      </c>
      <c r="D6" s="2528"/>
      <c r="E6" s="2528"/>
      <c r="F6" s="2528"/>
      <c r="G6" s="2528" t="s">
        <v>1769</v>
      </c>
      <c r="H6" s="2528"/>
      <c r="I6" s="2528"/>
      <c r="J6" s="2528"/>
      <c r="K6" s="2528"/>
      <c r="L6" s="2528"/>
      <c r="M6" s="2528"/>
      <c r="N6" s="2528"/>
      <c r="O6" s="2528"/>
      <c r="P6" s="2528"/>
      <c r="Q6" s="2528"/>
      <c r="R6" s="2528"/>
      <c r="S6" s="2531" t="s">
        <v>1770</v>
      </c>
      <c r="T6" s="2531"/>
      <c r="U6" s="2531"/>
      <c r="V6" s="2531"/>
      <c r="W6" s="2531"/>
      <c r="X6" s="2531"/>
    </row>
    <row r="7" spans="1:25" s="1181" customFormat="1" ht="22.5" customHeight="1">
      <c r="A7" s="2529"/>
      <c r="B7" s="2528"/>
      <c r="C7" s="2528" t="s">
        <v>1771</v>
      </c>
      <c r="D7" s="2528"/>
      <c r="E7" s="2528"/>
      <c r="F7" s="2528" t="s">
        <v>1772</v>
      </c>
      <c r="G7" s="2528" t="s">
        <v>1771</v>
      </c>
      <c r="H7" s="2528" t="s">
        <v>1773</v>
      </c>
      <c r="I7" s="2530" t="s">
        <v>1774</v>
      </c>
      <c r="J7" s="2528" t="s">
        <v>1775</v>
      </c>
      <c r="K7" s="2528" t="s">
        <v>1776</v>
      </c>
      <c r="L7" s="2531" t="s">
        <v>1777</v>
      </c>
      <c r="M7" s="1182"/>
      <c r="N7" s="2528" t="s">
        <v>1778</v>
      </c>
      <c r="O7" s="2528" t="s">
        <v>1779</v>
      </c>
      <c r="P7" s="2528"/>
      <c r="Q7" s="2528" t="s">
        <v>1780</v>
      </c>
      <c r="R7" s="2528"/>
      <c r="S7" s="2528" t="s">
        <v>1771</v>
      </c>
      <c r="T7" s="2528" t="s">
        <v>1773</v>
      </c>
      <c r="U7" s="2528" t="s">
        <v>1779</v>
      </c>
      <c r="V7" s="2528"/>
      <c r="W7" s="2531" t="s">
        <v>1780</v>
      </c>
      <c r="X7" s="2531"/>
    </row>
    <row r="8" spans="1:25" s="1181" customFormat="1" ht="41.25" customHeight="1">
      <c r="A8" s="2529"/>
      <c r="B8" s="2528"/>
      <c r="C8" s="1183" t="s">
        <v>1292</v>
      </c>
      <c r="D8" s="1183" t="s">
        <v>1781</v>
      </c>
      <c r="E8" s="1183" t="s">
        <v>1782</v>
      </c>
      <c r="F8" s="2528"/>
      <c r="G8" s="2528"/>
      <c r="H8" s="2528"/>
      <c r="I8" s="2530"/>
      <c r="J8" s="2528"/>
      <c r="K8" s="2528"/>
      <c r="L8" s="2531"/>
      <c r="M8" s="1184" t="s">
        <v>1783</v>
      </c>
      <c r="N8" s="2528"/>
      <c r="O8" s="1179" t="s">
        <v>1784</v>
      </c>
      <c r="P8" s="1179" t="s">
        <v>1785</v>
      </c>
      <c r="Q8" s="1179" t="s">
        <v>1786</v>
      </c>
      <c r="R8" s="1179" t="s">
        <v>1785</v>
      </c>
      <c r="S8" s="2528"/>
      <c r="T8" s="2528"/>
      <c r="U8" s="1179" t="s">
        <v>1784</v>
      </c>
      <c r="V8" s="1180" t="s">
        <v>1785</v>
      </c>
      <c r="W8" s="1179" t="s">
        <v>1786</v>
      </c>
      <c r="X8" s="1180" t="s">
        <v>1785</v>
      </c>
    </row>
    <row r="9" spans="1:25" s="1188" customFormat="1" ht="23.25" customHeight="1">
      <c r="A9" s="2529" t="s">
        <v>1557</v>
      </c>
      <c r="B9" s="1185" t="s">
        <v>1292</v>
      </c>
      <c r="C9" s="1186">
        <v>5</v>
      </c>
      <c r="D9" s="1186">
        <v>3</v>
      </c>
      <c r="E9" s="1186">
        <v>2</v>
      </c>
      <c r="F9" s="1186">
        <v>20615</v>
      </c>
      <c r="G9" s="1186">
        <v>2</v>
      </c>
      <c r="H9" s="1186">
        <v>4880</v>
      </c>
      <c r="I9" s="1186">
        <v>4880</v>
      </c>
      <c r="J9" s="1186">
        <v>0</v>
      </c>
      <c r="K9" s="1186">
        <v>0</v>
      </c>
      <c r="L9" s="1186">
        <v>0</v>
      </c>
      <c r="M9" s="1186">
        <v>0</v>
      </c>
      <c r="N9" s="1186">
        <v>0</v>
      </c>
      <c r="O9" s="1186">
        <v>0</v>
      </c>
      <c r="P9" s="1186">
        <v>0</v>
      </c>
      <c r="Q9" s="1186">
        <v>0</v>
      </c>
      <c r="R9" s="1186">
        <v>0</v>
      </c>
      <c r="S9" s="1186">
        <v>3</v>
      </c>
      <c r="T9" s="1186">
        <v>15735</v>
      </c>
      <c r="U9" s="1186">
        <v>4</v>
      </c>
      <c r="V9" s="1186">
        <v>0</v>
      </c>
      <c r="W9" s="1186">
        <v>0</v>
      </c>
      <c r="X9" s="1187">
        <v>0</v>
      </c>
    </row>
    <row r="10" spans="1:25" ht="23.25" customHeight="1">
      <c r="A10" s="2529"/>
      <c r="B10" s="1178" t="s">
        <v>1787</v>
      </c>
      <c r="C10" s="1186">
        <v>5</v>
      </c>
      <c r="D10" s="1186">
        <v>3</v>
      </c>
      <c r="E10" s="1186">
        <v>2</v>
      </c>
      <c r="F10" s="1186">
        <v>20615</v>
      </c>
      <c r="G10" s="1186">
        <v>2</v>
      </c>
      <c r="H10" s="1186">
        <v>4880</v>
      </c>
      <c r="I10" s="1186">
        <v>4880</v>
      </c>
      <c r="J10" s="1186">
        <v>0</v>
      </c>
      <c r="K10" s="1186">
        <v>0</v>
      </c>
      <c r="L10" s="1186">
        <v>0</v>
      </c>
      <c r="M10" s="1186">
        <v>0</v>
      </c>
      <c r="N10" s="1186">
        <v>0</v>
      </c>
      <c r="O10" s="1186">
        <v>0</v>
      </c>
      <c r="P10" s="1186">
        <v>0</v>
      </c>
      <c r="Q10" s="1186">
        <v>0</v>
      </c>
      <c r="R10" s="1186">
        <v>0</v>
      </c>
      <c r="S10" s="1186">
        <v>3</v>
      </c>
      <c r="T10" s="1186">
        <v>15735</v>
      </c>
      <c r="U10" s="1186">
        <v>4</v>
      </c>
      <c r="V10" s="1186">
        <v>0</v>
      </c>
      <c r="W10" s="1186">
        <v>0</v>
      </c>
      <c r="X10" s="1187">
        <v>0</v>
      </c>
    </row>
    <row r="11" spans="1:25" ht="23.25" customHeight="1">
      <c r="A11" s="2529"/>
      <c r="B11" s="1178" t="s">
        <v>1788</v>
      </c>
      <c r="C11" s="1186">
        <v>0</v>
      </c>
      <c r="D11" s="1186">
        <v>0</v>
      </c>
      <c r="E11" s="1186">
        <v>0</v>
      </c>
      <c r="F11" s="1186">
        <v>0</v>
      </c>
      <c r="G11" s="1186">
        <v>0</v>
      </c>
      <c r="H11" s="1186">
        <v>0</v>
      </c>
      <c r="I11" s="1186">
        <v>0</v>
      </c>
      <c r="J11" s="1186">
        <v>0</v>
      </c>
      <c r="K11" s="1186">
        <v>0</v>
      </c>
      <c r="L11" s="1186">
        <v>0</v>
      </c>
      <c r="M11" s="1186">
        <v>0</v>
      </c>
      <c r="N11" s="1186">
        <v>0</v>
      </c>
      <c r="O11" s="1186">
        <v>0</v>
      </c>
      <c r="P11" s="1186">
        <v>0</v>
      </c>
      <c r="Q11" s="1186">
        <v>0</v>
      </c>
      <c r="R11" s="1186">
        <v>0</v>
      </c>
      <c r="S11" s="1186">
        <v>0</v>
      </c>
      <c r="T11" s="1186">
        <v>0</v>
      </c>
      <c r="U11" s="1186">
        <v>0</v>
      </c>
      <c r="V11" s="1186">
        <v>0</v>
      </c>
      <c r="W11" s="1186">
        <v>0</v>
      </c>
      <c r="X11" s="1187">
        <v>0</v>
      </c>
    </row>
    <row r="12" spans="1:25" s="1188" customFormat="1" ht="23.25" customHeight="1">
      <c r="A12" s="2527"/>
      <c r="B12" s="1178" t="s">
        <v>1292</v>
      </c>
      <c r="C12" s="1189"/>
      <c r="D12" s="1189"/>
      <c r="E12" s="1189"/>
      <c r="F12" s="1189"/>
      <c r="G12" s="1189"/>
      <c r="H12" s="1189"/>
      <c r="I12" s="1189"/>
      <c r="J12" s="1189"/>
      <c r="K12" s="1189"/>
      <c r="L12" s="1189"/>
      <c r="M12" s="1189"/>
      <c r="N12" s="1189"/>
      <c r="O12" s="1189"/>
      <c r="P12" s="1189"/>
      <c r="Q12" s="1189"/>
      <c r="R12" s="1189"/>
      <c r="S12" s="1189"/>
      <c r="T12" s="1189"/>
      <c r="U12" s="1190"/>
      <c r="V12" s="1190"/>
      <c r="W12" s="1190"/>
      <c r="X12" s="1190"/>
    </row>
    <row r="13" spans="1:25" ht="23.25" customHeight="1">
      <c r="A13" s="2527"/>
      <c r="B13" s="1178" t="s">
        <v>1787</v>
      </c>
      <c r="C13" s="1191"/>
      <c r="D13" s="1191"/>
      <c r="E13" s="1191"/>
      <c r="F13" s="1192"/>
      <c r="G13" s="1192"/>
      <c r="H13" s="1192"/>
      <c r="I13" s="1192"/>
      <c r="J13" s="1192"/>
      <c r="K13" s="1192"/>
      <c r="L13" s="1192"/>
      <c r="M13" s="1192"/>
      <c r="N13" s="1192"/>
      <c r="O13" s="1192"/>
      <c r="P13" s="1192"/>
      <c r="Q13" s="1192"/>
      <c r="R13" s="1192"/>
      <c r="S13" s="1192"/>
      <c r="T13" s="1192"/>
      <c r="U13" s="1193"/>
      <c r="V13" s="1193"/>
      <c r="W13" s="1193"/>
      <c r="X13" s="1193"/>
    </row>
    <row r="14" spans="1:25" ht="23.25" customHeight="1">
      <c r="A14" s="2527"/>
      <c r="B14" s="1178" t="s">
        <v>1788</v>
      </c>
      <c r="C14" s="1191"/>
      <c r="D14" s="1191"/>
      <c r="E14" s="1191"/>
      <c r="F14" s="1192"/>
      <c r="G14" s="1192"/>
      <c r="H14" s="1192"/>
      <c r="I14" s="1192"/>
      <c r="J14" s="1192"/>
      <c r="K14" s="1192"/>
      <c r="L14" s="1192"/>
      <c r="M14" s="1192"/>
      <c r="N14" s="1192"/>
      <c r="O14" s="1192"/>
      <c r="P14" s="1192"/>
      <c r="Q14" s="1192"/>
      <c r="R14" s="1192"/>
      <c r="S14" s="1192"/>
      <c r="T14" s="1192"/>
      <c r="U14" s="1193"/>
      <c r="V14" s="1193"/>
      <c r="W14" s="1193"/>
      <c r="X14" s="1193"/>
    </row>
    <row r="15" spans="1:25" s="1188" customFormat="1" ht="23.25" customHeight="1">
      <c r="A15" s="2527"/>
      <c r="B15" s="1178" t="s">
        <v>1292</v>
      </c>
      <c r="C15" s="1189"/>
      <c r="D15" s="1189"/>
      <c r="E15" s="1189"/>
      <c r="F15" s="1189"/>
      <c r="G15" s="1189"/>
      <c r="H15" s="1189"/>
      <c r="I15" s="1189"/>
      <c r="J15" s="1189"/>
      <c r="K15" s="1189"/>
      <c r="L15" s="1189"/>
      <c r="M15" s="1189"/>
      <c r="N15" s="1189"/>
      <c r="O15" s="1189"/>
      <c r="P15" s="1189"/>
      <c r="Q15" s="1189"/>
      <c r="R15" s="1189"/>
      <c r="S15" s="1189"/>
      <c r="T15" s="1189"/>
      <c r="U15" s="1190"/>
      <c r="V15" s="1190"/>
      <c r="W15" s="1190"/>
      <c r="X15" s="1190"/>
    </row>
    <row r="16" spans="1:25" ht="23.25" customHeight="1">
      <c r="A16" s="2527"/>
      <c r="B16" s="1178" t="s">
        <v>1787</v>
      </c>
      <c r="C16" s="1191"/>
      <c r="D16" s="1191"/>
      <c r="E16" s="1191"/>
      <c r="F16" s="1192"/>
      <c r="G16" s="1192"/>
      <c r="H16" s="1192"/>
      <c r="I16" s="1192"/>
      <c r="J16" s="1192"/>
      <c r="K16" s="1192"/>
      <c r="L16" s="1192"/>
      <c r="M16" s="1192"/>
      <c r="N16" s="1192"/>
      <c r="O16" s="1192"/>
      <c r="P16" s="1192"/>
      <c r="Q16" s="1192"/>
      <c r="R16" s="1192"/>
      <c r="S16" s="1192"/>
      <c r="T16" s="1192"/>
      <c r="U16" s="1193"/>
      <c r="V16" s="1193"/>
      <c r="W16" s="1193"/>
      <c r="X16" s="1193"/>
    </row>
    <row r="17" spans="1:24" ht="23.25" customHeight="1">
      <c r="A17" s="2527"/>
      <c r="B17" s="1178" t="s">
        <v>1788</v>
      </c>
      <c r="C17" s="1191"/>
      <c r="D17" s="1191"/>
      <c r="E17" s="1191"/>
      <c r="F17" s="1192"/>
      <c r="G17" s="1192"/>
      <c r="H17" s="1192"/>
      <c r="I17" s="1192"/>
      <c r="J17" s="1192"/>
      <c r="K17" s="1192"/>
      <c r="L17" s="1192"/>
      <c r="M17" s="1192"/>
      <c r="N17" s="1192"/>
      <c r="O17" s="1192"/>
      <c r="P17" s="1192"/>
      <c r="Q17" s="1192"/>
      <c r="R17" s="1192"/>
      <c r="S17" s="1192"/>
      <c r="T17" s="1192"/>
      <c r="U17" s="1193"/>
      <c r="V17" s="1193"/>
      <c r="W17" s="1193"/>
      <c r="X17" s="1193"/>
    </row>
    <row r="18" spans="1:24" s="1188" customFormat="1" ht="23.25" customHeight="1">
      <c r="A18" s="2527"/>
      <c r="B18" s="1178" t="s">
        <v>1292</v>
      </c>
      <c r="C18" s="1189"/>
      <c r="D18" s="1189"/>
      <c r="E18" s="1189"/>
      <c r="F18" s="1189"/>
      <c r="G18" s="1189"/>
      <c r="H18" s="1189"/>
      <c r="I18" s="1189"/>
      <c r="J18" s="1189"/>
      <c r="K18" s="1189"/>
      <c r="L18" s="1189"/>
      <c r="M18" s="1189"/>
      <c r="N18" s="1189"/>
      <c r="O18" s="1189"/>
      <c r="P18" s="1189"/>
      <c r="Q18" s="1189"/>
      <c r="R18" s="1189"/>
      <c r="S18" s="1189"/>
      <c r="T18" s="1189"/>
      <c r="U18" s="1190"/>
      <c r="V18" s="1190"/>
      <c r="W18" s="1190"/>
      <c r="X18" s="1190"/>
    </row>
    <row r="19" spans="1:24" ht="23.25" customHeight="1">
      <c r="A19" s="2527"/>
      <c r="B19" s="1178" t="s">
        <v>1787</v>
      </c>
      <c r="C19" s="1191"/>
      <c r="D19" s="1191"/>
      <c r="E19" s="1191"/>
      <c r="F19" s="1192"/>
      <c r="G19" s="1192"/>
      <c r="H19" s="1192"/>
      <c r="I19" s="1192"/>
      <c r="J19" s="1192"/>
      <c r="K19" s="1192"/>
      <c r="L19" s="1192"/>
      <c r="M19" s="1192"/>
      <c r="N19" s="1192"/>
      <c r="O19" s="1192"/>
      <c r="P19" s="1192"/>
      <c r="Q19" s="1192"/>
      <c r="R19" s="1192"/>
      <c r="S19" s="1192"/>
      <c r="T19" s="1192"/>
      <c r="U19" s="1193"/>
      <c r="V19" s="1193"/>
      <c r="W19" s="1193"/>
      <c r="X19" s="1193"/>
    </row>
    <row r="20" spans="1:24" ht="23.25" customHeight="1">
      <c r="A20" s="2527"/>
      <c r="B20" s="1178" t="s">
        <v>1788</v>
      </c>
      <c r="C20" s="1191"/>
      <c r="D20" s="1191"/>
      <c r="E20" s="1191"/>
      <c r="F20" s="1192"/>
      <c r="G20" s="1192"/>
      <c r="H20" s="1192"/>
      <c r="I20" s="1192"/>
      <c r="J20" s="1192"/>
      <c r="K20" s="1192"/>
      <c r="L20" s="1192"/>
      <c r="M20" s="1192"/>
      <c r="N20" s="1192"/>
      <c r="O20" s="1192"/>
      <c r="P20" s="1192"/>
      <c r="Q20" s="1192"/>
      <c r="R20" s="1192"/>
      <c r="S20" s="1192"/>
      <c r="T20" s="1192"/>
      <c r="U20" s="1193"/>
      <c r="V20" s="1193"/>
      <c r="W20" s="1193"/>
      <c r="X20" s="1193"/>
    </row>
    <row r="21" spans="1:24" s="1188" customFormat="1" ht="23.25" customHeight="1">
      <c r="A21" s="2527"/>
      <c r="B21" s="1178" t="s">
        <v>1292</v>
      </c>
      <c r="C21" s="1189"/>
      <c r="D21" s="1189"/>
      <c r="E21" s="1189"/>
      <c r="F21" s="1189"/>
      <c r="G21" s="1189"/>
      <c r="H21" s="1189"/>
      <c r="I21" s="1189"/>
      <c r="J21" s="1189"/>
      <c r="K21" s="1189"/>
      <c r="L21" s="1189"/>
      <c r="M21" s="1189"/>
      <c r="N21" s="1189"/>
      <c r="O21" s="1189"/>
      <c r="P21" s="1189"/>
      <c r="Q21" s="1189"/>
      <c r="R21" s="1189"/>
      <c r="S21" s="1189"/>
      <c r="T21" s="1189"/>
      <c r="U21" s="1190"/>
      <c r="V21" s="1190"/>
      <c r="W21" s="1190"/>
      <c r="X21" s="1190"/>
    </row>
    <row r="22" spans="1:24" ht="23.25" customHeight="1">
      <c r="A22" s="2527"/>
      <c r="B22" s="1178" t="s">
        <v>1787</v>
      </c>
      <c r="C22" s="1191"/>
      <c r="D22" s="1191"/>
      <c r="E22" s="1191"/>
      <c r="F22" s="1192"/>
      <c r="G22" s="1192"/>
      <c r="H22" s="1192"/>
      <c r="I22" s="1192"/>
      <c r="J22" s="1192"/>
      <c r="K22" s="1192"/>
      <c r="L22" s="1192"/>
      <c r="M22" s="1192"/>
      <c r="N22" s="1192"/>
      <c r="O22" s="1192"/>
      <c r="P22" s="1192"/>
      <c r="Q22" s="1192"/>
      <c r="R22" s="1192"/>
      <c r="S22" s="1192"/>
      <c r="T22" s="1192"/>
      <c r="U22" s="1193"/>
      <c r="V22" s="1193"/>
      <c r="W22" s="1193"/>
      <c r="X22" s="1193"/>
    </row>
    <row r="23" spans="1:24" ht="23.25" customHeight="1">
      <c r="A23" s="2527"/>
      <c r="B23" s="1179" t="s">
        <v>1788</v>
      </c>
      <c r="C23" s="1191"/>
      <c r="D23" s="1191"/>
      <c r="E23" s="1191"/>
      <c r="F23" s="1192"/>
      <c r="G23" s="1192"/>
      <c r="H23" s="1192"/>
      <c r="I23" s="1192"/>
      <c r="J23" s="1192"/>
      <c r="K23" s="1192"/>
      <c r="L23" s="1192"/>
      <c r="M23" s="1192"/>
      <c r="N23" s="1192"/>
      <c r="O23" s="1192"/>
      <c r="P23" s="1192"/>
      <c r="Q23" s="1192"/>
      <c r="R23" s="1192"/>
      <c r="S23" s="1192"/>
      <c r="T23" s="1192"/>
      <c r="U23" s="1193"/>
      <c r="V23" s="1193"/>
      <c r="W23" s="1193"/>
      <c r="X23" s="1193"/>
    </row>
    <row r="24" spans="1:24" s="1199" customFormat="1" ht="24" customHeight="1">
      <c r="A24" s="1194" t="s">
        <v>1633</v>
      </c>
      <c r="B24" s="1195" t="s">
        <v>1789</v>
      </c>
      <c r="C24" s="1195"/>
      <c r="D24" s="1195"/>
      <c r="E24" s="1195"/>
      <c r="F24" s="1196"/>
      <c r="G24" s="1197"/>
      <c r="H24" s="1197"/>
      <c r="I24" s="1196"/>
      <c r="J24" s="1197"/>
      <c r="K24" s="1197"/>
      <c r="L24" s="1196"/>
      <c r="M24" s="1195"/>
      <c r="N24" s="1195"/>
      <c r="O24" s="1197"/>
      <c r="P24" s="1198"/>
      <c r="Q24" s="1197"/>
      <c r="R24" s="1198"/>
      <c r="S24" s="1196"/>
      <c r="T24" s="1196"/>
      <c r="U24" s="1196"/>
      <c r="V24" s="1196"/>
      <c r="W24" s="1196"/>
      <c r="X24" s="1196"/>
    </row>
    <row r="25" spans="1:24" s="1199" customFormat="1" ht="16.899999999999999" customHeight="1">
      <c r="A25" s="1200"/>
      <c r="B25" s="1201"/>
      <c r="C25" s="1201"/>
      <c r="D25" s="1201"/>
      <c r="E25" s="1201"/>
      <c r="G25" s="1202"/>
      <c r="H25" s="1202"/>
      <c r="J25" s="1202"/>
      <c r="K25" s="1202"/>
      <c r="M25" s="1201"/>
      <c r="N25" s="1201"/>
      <c r="O25" s="1202"/>
      <c r="P25" s="1203"/>
      <c r="Q25" s="1202"/>
      <c r="R25" s="1203"/>
      <c r="X25" s="1203" t="s">
        <v>1790</v>
      </c>
    </row>
    <row r="26" spans="1:24" s="1199" customFormat="1" ht="13.5" customHeight="1">
      <c r="A26" s="1204" t="s">
        <v>1203</v>
      </c>
      <c r="B26" s="1201"/>
      <c r="C26" s="1201"/>
      <c r="D26" s="1201"/>
      <c r="E26" s="1201"/>
      <c r="F26" s="1202" t="s">
        <v>1204</v>
      </c>
      <c r="H26" s="1201"/>
      <c r="K26" s="1201" t="s">
        <v>763</v>
      </c>
      <c r="M26" s="1201"/>
      <c r="O26" s="1201"/>
      <c r="P26" s="1202" t="s">
        <v>1377</v>
      </c>
    </row>
    <row r="27" spans="1:24" s="1199" customFormat="1" ht="13.5" customHeight="1">
      <c r="H27" s="1201"/>
      <c r="K27" s="1201" t="s">
        <v>765</v>
      </c>
      <c r="M27" s="1201"/>
      <c r="N27" s="1204"/>
      <c r="O27" s="1201"/>
      <c r="Q27" s="1201"/>
      <c r="S27" s="1201"/>
    </row>
    <row r="28" spans="1:24" ht="16.5" customHeight="1">
      <c r="A28" s="1205" t="s">
        <v>1791</v>
      </c>
      <c r="B28" s="1205"/>
      <c r="C28" s="1173"/>
      <c r="D28" s="1173"/>
      <c r="E28" s="1173"/>
      <c r="F28" s="1173"/>
      <c r="G28" s="1173"/>
      <c r="H28" s="1173"/>
      <c r="I28" s="1173"/>
      <c r="J28" s="1173"/>
      <c r="K28" s="1173"/>
      <c r="L28" s="1173"/>
      <c r="M28" s="1173"/>
      <c r="N28" s="1173"/>
      <c r="O28" s="1173"/>
      <c r="P28" s="1173"/>
      <c r="Q28" s="1173"/>
      <c r="R28" s="1173"/>
      <c r="S28" s="1173"/>
      <c r="T28" s="1173"/>
    </row>
    <row r="29" spans="1:24" ht="16.5" customHeight="1">
      <c r="A29" s="1206" t="s">
        <v>1792</v>
      </c>
      <c r="B29" s="1205"/>
      <c r="C29" s="1173"/>
      <c r="D29" s="1173"/>
      <c r="E29" s="1173"/>
      <c r="F29" s="1173"/>
      <c r="G29" s="1173"/>
      <c r="H29" s="1173"/>
      <c r="I29" s="1173"/>
      <c r="J29" s="1173"/>
      <c r="K29" s="1173"/>
      <c r="L29" s="1173"/>
      <c r="M29" s="1173"/>
      <c r="N29" s="1173"/>
      <c r="O29" s="1173"/>
      <c r="P29" s="1173"/>
      <c r="Q29" s="1173"/>
      <c r="R29" s="1173"/>
      <c r="S29" s="1173"/>
      <c r="T29" s="1173"/>
    </row>
    <row r="30" spans="1:24" ht="16.5" customHeight="1">
      <c r="B30" s="1207" t="s">
        <v>1793</v>
      </c>
    </row>
    <row r="31" spans="1:24" ht="15.6" customHeight="1"/>
    <row r="32" spans="1:24" ht="16.5" customHeight="1"/>
    <row r="33" ht="16.5" customHeight="1"/>
    <row r="34" s="1181" customFormat="1" ht="28.5" customHeight="1"/>
    <row r="35" s="1181" customFormat="1" ht="28.5" customHeight="1"/>
    <row r="36" s="1181" customFormat="1" ht="53.25" customHeight="1"/>
    <row r="37" s="1188" customFormat="1" ht="23.25" customHeight="1"/>
    <row r="38" ht="23.25" customHeight="1"/>
    <row r="39" ht="23.25" customHeight="1"/>
    <row r="40" s="1188" customFormat="1" ht="23.25" customHeight="1"/>
    <row r="41" ht="23.25" customHeight="1"/>
    <row r="42" ht="23.25" customHeight="1"/>
    <row r="43" s="1188" customFormat="1" ht="23.25" customHeight="1"/>
    <row r="44" ht="23.25" customHeight="1"/>
    <row r="45" ht="23.25" customHeight="1"/>
    <row r="46" s="1188" customFormat="1" ht="23.25" customHeight="1"/>
    <row r="47" ht="23.25" customHeight="1"/>
    <row r="48" ht="23.25" customHeight="1"/>
    <row r="49" spans="1:24" ht="14.25" customHeight="1"/>
    <row r="50" spans="1:24" ht="14.25" customHeight="1"/>
    <row r="51" spans="1:24" ht="16.5" customHeight="1">
      <c r="U51" s="1173"/>
      <c r="V51" s="1173"/>
      <c r="W51" s="1173"/>
      <c r="X51" s="1173"/>
    </row>
    <row r="52" spans="1:24" ht="16.5" customHeight="1">
      <c r="U52" s="1173"/>
      <c r="V52" s="1173"/>
      <c r="W52" s="1173"/>
      <c r="X52" s="1173"/>
    </row>
    <row r="53" spans="1:24" ht="12" customHeight="1">
      <c r="A53" s="1208"/>
      <c r="B53" s="1208"/>
      <c r="C53" s="1208"/>
      <c r="D53" s="1208"/>
      <c r="E53" s="1208"/>
      <c r="F53" s="1208"/>
      <c r="G53" s="1208"/>
      <c r="H53" s="1208"/>
      <c r="I53" s="1208"/>
      <c r="J53" s="1208"/>
      <c r="K53" s="1208"/>
      <c r="L53" s="1208"/>
      <c r="M53" s="1208"/>
      <c r="N53" s="1208"/>
      <c r="O53" s="1208"/>
      <c r="P53" s="1208"/>
      <c r="Q53" s="1208"/>
      <c r="R53" s="1208"/>
      <c r="S53" s="1208"/>
      <c r="T53" s="1208"/>
      <c r="U53" s="1208"/>
      <c r="V53" s="1208"/>
      <c r="W53" s="1208"/>
      <c r="X53" s="1208"/>
    </row>
  </sheetData>
  <mergeCells count="32">
    <mergeCell ref="A4:X4"/>
    <mergeCell ref="T1:U1"/>
    <mergeCell ref="V1:X1"/>
    <mergeCell ref="T2:U2"/>
    <mergeCell ref="V2:X2"/>
    <mergeCell ref="A3:X3"/>
    <mergeCell ref="A5:X5"/>
    <mergeCell ref="A6:A8"/>
    <mergeCell ref="B6:B8"/>
    <mergeCell ref="C6:F6"/>
    <mergeCell ref="G6:R6"/>
    <mergeCell ref="S6:X6"/>
    <mergeCell ref="C7:E7"/>
    <mergeCell ref="F7:F8"/>
    <mergeCell ref="G7:G8"/>
    <mergeCell ref="H7:H8"/>
    <mergeCell ref="S7:S8"/>
    <mergeCell ref="T7:T8"/>
    <mergeCell ref="U7:V7"/>
    <mergeCell ref="W7:X7"/>
    <mergeCell ref="N7:N8"/>
    <mergeCell ref="O7:P7"/>
    <mergeCell ref="A12:A14"/>
    <mergeCell ref="A15:A17"/>
    <mergeCell ref="A18:A20"/>
    <mergeCell ref="A21:A23"/>
    <mergeCell ref="Q7:R7"/>
    <mergeCell ref="A9:A11"/>
    <mergeCell ref="I7:I8"/>
    <mergeCell ref="J7:J8"/>
    <mergeCell ref="K7:K8"/>
    <mergeCell ref="L7:L8"/>
  </mergeCells>
  <phoneticPr fontId="3" type="noConversion"/>
  <hyperlinks>
    <hyperlink ref="Y3" location="預告統計資料發布時間表!A1" display="回發布時間表" xr:uid="{D849ADF9-A324-4809-94B0-601BA550F0BE}"/>
  </hyperlinks>
  <printOptions horizontalCentered="1" verticalCentered="1"/>
  <pageMargins left="0.59015748031496096" right="0.55157480314960605" top="1.082677165354331" bottom="0.88543307086614198" header="0.78740157480314998" footer="0.59015748031496096"/>
  <pageSetup paperSize="0" fitToWidth="0" fitToHeight="0" pageOrder="overThenDown" orientation="landscape" horizontalDpi="0" verticalDpi="0" copies="0"/>
  <headerFooter alignWithMargins="0"/>
  <drawing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54A3C-E067-4B5F-A9D9-D8F73A1FFB6B}">
  <dimension ref="A1:U77"/>
  <sheetViews>
    <sheetView topLeftCell="E1" workbookViewId="0">
      <selection activeCell="U3" sqref="U3"/>
    </sheetView>
  </sheetViews>
  <sheetFormatPr defaultRowHeight="12" customHeight="1"/>
  <cols>
    <col min="1" max="1" width="9.25" style="1211" customWidth="1"/>
    <col min="2" max="2" width="6.375" style="1211" customWidth="1"/>
    <col min="3" max="3" width="8.125" style="1211" customWidth="1"/>
    <col min="4" max="5" width="7.375" style="1211" customWidth="1"/>
    <col min="6" max="6" width="10.25" style="1211" bestFit="1" customWidth="1"/>
    <col min="7" max="7" width="8.125" style="1211" customWidth="1"/>
    <col min="8" max="8" width="10.25" style="1211" bestFit="1" customWidth="1"/>
    <col min="9" max="9" width="14.375" style="1211" bestFit="1" customWidth="1"/>
    <col min="10" max="11" width="8.125" style="1211" customWidth="1"/>
    <col min="12" max="12" width="10.25" style="1211" bestFit="1" customWidth="1"/>
    <col min="13" max="13" width="8.125" style="1211" customWidth="1"/>
    <col min="14" max="14" width="10.25" style="1211" bestFit="1" customWidth="1"/>
    <col min="15" max="16" width="8.125" style="1211" customWidth="1"/>
    <col min="17" max="20" width="8.875" style="1211" customWidth="1"/>
    <col min="21" max="21" width="7" style="1211" customWidth="1"/>
    <col min="22" max="16384" width="9" style="1211"/>
  </cols>
  <sheetData>
    <row r="1" spans="1:21" ht="16.5" customHeight="1">
      <c r="A1" s="1170" t="s">
        <v>1270</v>
      </c>
      <c r="B1" s="1171"/>
      <c r="C1" s="1209"/>
      <c r="D1" s="1209"/>
      <c r="E1" s="1209"/>
      <c r="F1" s="1210"/>
      <c r="G1" s="1210"/>
      <c r="H1" s="1210"/>
      <c r="I1" s="1210"/>
      <c r="J1" s="1210"/>
      <c r="K1" s="1210"/>
      <c r="P1" s="2534" t="s">
        <v>921</v>
      </c>
      <c r="Q1" s="2534"/>
      <c r="R1" s="2534" t="s">
        <v>1763</v>
      </c>
      <c r="S1" s="2534"/>
      <c r="T1" s="2534"/>
    </row>
    <row r="2" spans="1:21" ht="16.5" customHeight="1">
      <c r="A2" s="1175" t="s">
        <v>1578</v>
      </c>
      <c r="B2" s="1176" t="s">
        <v>1764</v>
      </c>
      <c r="C2" s="1209"/>
      <c r="D2" s="1209"/>
      <c r="E2" s="1209"/>
      <c r="F2" s="1210"/>
      <c r="G2" s="1210"/>
      <c r="H2" s="1210"/>
      <c r="I2" s="1210"/>
      <c r="J2" s="1210"/>
      <c r="K2" s="1210"/>
      <c r="P2" s="2534" t="s">
        <v>1580</v>
      </c>
      <c r="Q2" s="2534"/>
      <c r="R2" s="2535" t="s">
        <v>1795</v>
      </c>
      <c r="S2" s="2535"/>
      <c r="T2" s="2535"/>
    </row>
    <row r="3" spans="1:21" ht="24.95" customHeight="1">
      <c r="A3" s="2542" t="s">
        <v>1805</v>
      </c>
      <c r="B3" s="2542"/>
      <c r="C3" s="2542"/>
      <c r="D3" s="2542"/>
      <c r="E3" s="2542"/>
      <c r="F3" s="2542"/>
      <c r="G3" s="2542"/>
      <c r="H3" s="2542"/>
      <c r="I3" s="2542"/>
      <c r="J3" s="2542"/>
      <c r="K3" s="2542"/>
      <c r="L3" s="2542"/>
      <c r="M3" s="2542"/>
      <c r="N3" s="2542"/>
      <c r="O3" s="2542"/>
      <c r="P3" s="2542"/>
      <c r="Q3" s="2542"/>
      <c r="R3" s="2542"/>
      <c r="S3" s="2542"/>
      <c r="T3" s="2542"/>
      <c r="U3" s="23" t="s">
        <v>105</v>
      </c>
    </row>
    <row r="4" spans="1:21" ht="5.0999999999999996" customHeight="1"/>
    <row r="5" spans="1:21" ht="21" customHeight="1">
      <c r="A5" s="2541" t="s">
        <v>1766</v>
      </c>
      <c r="B5" s="2541"/>
      <c r="C5" s="2541"/>
      <c r="D5" s="2541"/>
      <c r="E5" s="2541"/>
      <c r="F5" s="2541"/>
      <c r="G5" s="2541"/>
      <c r="H5" s="2541"/>
      <c r="I5" s="2541"/>
      <c r="J5" s="2541"/>
      <c r="K5" s="2541"/>
      <c r="L5" s="2541"/>
      <c r="M5" s="2541"/>
      <c r="N5" s="2541"/>
      <c r="O5" s="2541"/>
      <c r="P5" s="2541"/>
      <c r="Q5" s="2541"/>
      <c r="R5" s="2541"/>
      <c r="S5" s="2541"/>
      <c r="T5" s="2541"/>
    </row>
    <row r="6" spans="1:21" s="1215" customFormat="1" ht="32.25" customHeight="1">
      <c r="A6" s="2539" t="s">
        <v>1767</v>
      </c>
      <c r="B6" s="2537" t="s">
        <v>1768</v>
      </c>
      <c r="C6" s="2537" t="s">
        <v>1771</v>
      </c>
      <c r="D6" s="2537"/>
      <c r="E6" s="2537"/>
      <c r="F6" s="2537" t="s">
        <v>1796</v>
      </c>
      <c r="G6" s="2537"/>
      <c r="H6" s="2537"/>
      <c r="I6" s="2537" t="s">
        <v>1797</v>
      </c>
      <c r="J6" s="2537"/>
      <c r="K6" s="2537"/>
      <c r="L6" s="2537" t="s">
        <v>1798</v>
      </c>
      <c r="M6" s="2537"/>
      <c r="N6" s="2537"/>
      <c r="O6" s="2537" t="s">
        <v>1799</v>
      </c>
      <c r="P6" s="2537"/>
      <c r="Q6" s="2537"/>
      <c r="R6" s="2538" t="s">
        <v>1800</v>
      </c>
      <c r="S6" s="2538"/>
      <c r="T6" s="2538"/>
    </row>
    <row r="7" spans="1:21" s="1215" customFormat="1" ht="67.5" customHeight="1">
      <c r="A7" s="2539"/>
      <c r="B7" s="2537"/>
      <c r="C7" s="1216" t="s">
        <v>1292</v>
      </c>
      <c r="D7" s="1216" t="s">
        <v>1781</v>
      </c>
      <c r="E7" s="1216" t="s">
        <v>1782</v>
      </c>
      <c r="F7" s="1213" t="s">
        <v>1801</v>
      </c>
      <c r="G7" s="1213" t="s">
        <v>1802</v>
      </c>
      <c r="H7" s="1213" t="s">
        <v>1803</v>
      </c>
      <c r="I7" s="1213" t="s">
        <v>1801</v>
      </c>
      <c r="J7" s="1213" t="s">
        <v>1802</v>
      </c>
      <c r="K7" s="1213" t="s">
        <v>1803</v>
      </c>
      <c r="L7" s="1213" t="s">
        <v>1801</v>
      </c>
      <c r="M7" s="1213" t="s">
        <v>1802</v>
      </c>
      <c r="N7" s="1213" t="s">
        <v>1803</v>
      </c>
      <c r="O7" s="1213" t="s">
        <v>1801</v>
      </c>
      <c r="P7" s="1213" t="s">
        <v>1802</v>
      </c>
      <c r="Q7" s="1214" t="s">
        <v>1803</v>
      </c>
      <c r="R7" s="1213" t="s">
        <v>1801</v>
      </c>
      <c r="S7" s="1213" t="s">
        <v>1802</v>
      </c>
      <c r="T7" s="1214" t="s">
        <v>1803</v>
      </c>
    </row>
    <row r="8" spans="1:21" s="1221" customFormat="1" ht="23.25" customHeight="1">
      <c r="A8" s="2539" t="s">
        <v>1557</v>
      </c>
      <c r="B8" s="1217" t="s">
        <v>1292</v>
      </c>
      <c r="C8" s="1218">
        <v>3</v>
      </c>
      <c r="D8" s="1218">
        <v>3</v>
      </c>
      <c r="E8" s="1219">
        <v>0</v>
      </c>
      <c r="F8" s="1219">
        <f>G8+H8</f>
        <v>4270</v>
      </c>
      <c r="G8" s="1219">
        <v>412</v>
      </c>
      <c r="H8" s="1219">
        <v>3858</v>
      </c>
      <c r="I8" s="1219">
        <v>1178</v>
      </c>
      <c r="J8" s="1219">
        <v>242</v>
      </c>
      <c r="K8" s="1219">
        <v>936</v>
      </c>
      <c r="L8" s="1219">
        <f>M8+N8</f>
        <v>3092</v>
      </c>
      <c r="M8" s="1219">
        <v>170</v>
      </c>
      <c r="N8" s="1220">
        <v>2922</v>
      </c>
      <c r="O8" s="1219">
        <f>P8+Q8</f>
        <v>44</v>
      </c>
      <c r="P8" s="1219">
        <v>0</v>
      </c>
      <c r="Q8" s="1220">
        <v>44</v>
      </c>
      <c r="R8" s="1219">
        <f>S8+T8</f>
        <v>0</v>
      </c>
      <c r="S8" s="1219">
        <v>0</v>
      </c>
      <c r="T8" s="1220">
        <v>0</v>
      </c>
    </row>
    <row r="9" spans="1:21" ht="23.25" customHeight="1">
      <c r="A9" s="2539"/>
      <c r="B9" s="1212" t="s">
        <v>1787</v>
      </c>
      <c r="C9" s="1218">
        <v>3</v>
      </c>
      <c r="D9" s="1218">
        <v>3</v>
      </c>
      <c r="E9" s="1219">
        <v>0</v>
      </c>
      <c r="F9" s="1219">
        <f>G9+H9</f>
        <v>4270</v>
      </c>
      <c r="G9" s="1219">
        <v>412</v>
      </c>
      <c r="H9" s="1219">
        <v>3858</v>
      </c>
      <c r="I9" s="1219">
        <v>1178</v>
      </c>
      <c r="J9" s="1219">
        <v>242</v>
      </c>
      <c r="K9" s="1219">
        <v>936</v>
      </c>
      <c r="L9" s="1219">
        <f>M9+N9</f>
        <v>3092</v>
      </c>
      <c r="M9" s="1219">
        <v>170</v>
      </c>
      <c r="N9" s="1220">
        <v>2922</v>
      </c>
      <c r="O9" s="1219">
        <f>P9+Q9</f>
        <v>44</v>
      </c>
      <c r="P9" s="1219">
        <v>0</v>
      </c>
      <c r="Q9" s="1220">
        <v>44</v>
      </c>
      <c r="R9" s="1219">
        <f>S9+T9</f>
        <v>0</v>
      </c>
      <c r="S9" s="1219">
        <v>0</v>
      </c>
      <c r="T9" s="1220">
        <v>0</v>
      </c>
    </row>
    <row r="10" spans="1:21" ht="23.25" customHeight="1">
      <c r="A10" s="2539"/>
      <c r="B10" s="1212" t="s">
        <v>1788</v>
      </c>
      <c r="C10" s="1218">
        <v>0</v>
      </c>
      <c r="D10" s="1218">
        <v>0</v>
      </c>
      <c r="E10" s="1219">
        <v>0</v>
      </c>
      <c r="F10" s="1219">
        <v>0</v>
      </c>
      <c r="G10" s="1219">
        <v>0</v>
      </c>
      <c r="H10" s="1219">
        <v>0</v>
      </c>
      <c r="I10" s="1219">
        <v>0</v>
      </c>
      <c r="J10" s="1219">
        <v>0</v>
      </c>
      <c r="K10" s="1219">
        <v>0</v>
      </c>
      <c r="L10" s="1219">
        <v>0</v>
      </c>
      <c r="M10" s="1219">
        <v>0</v>
      </c>
      <c r="N10" s="1220">
        <v>0</v>
      </c>
      <c r="O10" s="1219">
        <v>0</v>
      </c>
      <c r="P10" s="1219">
        <v>0</v>
      </c>
      <c r="Q10" s="1220">
        <v>0</v>
      </c>
      <c r="R10" s="1219">
        <v>0</v>
      </c>
      <c r="S10" s="1219">
        <v>0</v>
      </c>
      <c r="T10" s="1220">
        <v>0</v>
      </c>
    </row>
    <row r="11" spans="1:21" s="1221" customFormat="1" ht="23.25" customHeight="1">
      <c r="A11" s="2540"/>
      <c r="B11" s="1212" t="s">
        <v>1292</v>
      </c>
      <c r="C11" s="1212"/>
      <c r="D11" s="1212"/>
      <c r="E11" s="1212"/>
      <c r="F11" s="1222"/>
      <c r="G11" s="1222"/>
      <c r="H11" s="1222"/>
      <c r="I11" s="1222"/>
      <c r="J11" s="1222"/>
      <c r="K11" s="1222"/>
      <c r="L11" s="1222"/>
      <c r="M11" s="1222"/>
      <c r="N11" s="1223"/>
      <c r="O11" s="1222"/>
      <c r="P11" s="1222"/>
      <c r="Q11" s="1223"/>
      <c r="R11" s="1222"/>
      <c r="S11" s="1222"/>
      <c r="T11" s="1223"/>
    </row>
    <row r="12" spans="1:21" ht="23.25" customHeight="1">
      <c r="A12" s="2540"/>
      <c r="B12" s="1212" t="s">
        <v>1787</v>
      </c>
      <c r="C12" s="1212"/>
      <c r="D12" s="1212"/>
      <c r="E12" s="1212"/>
      <c r="F12" s="1224"/>
      <c r="G12" s="1224"/>
      <c r="H12" s="1224"/>
      <c r="I12" s="1224"/>
      <c r="J12" s="1224"/>
      <c r="K12" s="1224"/>
      <c r="L12" s="1224"/>
      <c r="M12" s="1224"/>
      <c r="N12" s="1225"/>
      <c r="O12" s="1224"/>
      <c r="P12" s="1224"/>
      <c r="Q12" s="1225"/>
      <c r="R12" s="1224"/>
      <c r="S12" s="1224"/>
      <c r="T12" s="1225"/>
    </row>
    <row r="13" spans="1:21" ht="23.25" customHeight="1">
      <c r="A13" s="2540"/>
      <c r="B13" s="1212" t="s">
        <v>1788</v>
      </c>
      <c r="C13" s="1212"/>
      <c r="D13" s="1212"/>
      <c r="E13" s="1212"/>
      <c r="F13" s="1224"/>
      <c r="G13" s="1224"/>
      <c r="H13" s="1224"/>
      <c r="I13" s="1224"/>
      <c r="J13" s="1224"/>
      <c r="K13" s="1224"/>
      <c r="L13" s="1224"/>
      <c r="M13" s="1224"/>
      <c r="N13" s="1225"/>
      <c r="O13" s="1224"/>
      <c r="P13" s="1224"/>
      <c r="Q13" s="1225"/>
      <c r="R13" s="1224"/>
      <c r="S13" s="1224"/>
      <c r="T13" s="1225"/>
    </row>
    <row r="14" spans="1:21" s="1221" customFormat="1" ht="23.25" customHeight="1">
      <c r="A14" s="2540"/>
      <c r="B14" s="1212" t="s">
        <v>1292</v>
      </c>
      <c r="C14" s="1212"/>
      <c r="D14" s="1212"/>
      <c r="E14" s="1212"/>
      <c r="F14" s="1222"/>
      <c r="G14" s="1222"/>
      <c r="H14" s="1222"/>
      <c r="I14" s="1222"/>
      <c r="J14" s="1222"/>
      <c r="K14" s="1222"/>
      <c r="L14" s="1222"/>
      <c r="M14" s="1222"/>
      <c r="N14" s="1223"/>
      <c r="O14" s="1222"/>
      <c r="P14" s="1222"/>
      <c r="Q14" s="1223"/>
      <c r="R14" s="1222"/>
      <c r="S14" s="1222"/>
      <c r="T14" s="1223"/>
    </row>
    <row r="15" spans="1:21" ht="23.25" customHeight="1">
      <c r="A15" s="2540"/>
      <c r="B15" s="1212" t="s">
        <v>1787</v>
      </c>
      <c r="C15" s="1212"/>
      <c r="D15" s="1212"/>
      <c r="E15" s="1212"/>
      <c r="F15" s="1224"/>
      <c r="G15" s="1224"/>
      <c r="H15" s="1224"/>
      <c r="I15" s="1224"/>
      <c r="J15" s="1224"/>
      <c r="K15" s="1224"/>
      <c r="L15" s="1224"/>
      <c r="M15" s="1224"/>
      <c r="N15" s="1225"/>
      <c r="O15" s="1224"/>
      <c r="P15" s="1224"/>
      <c r="Q15" s="1225"/>
      <c r="R15" s="1224"/>
      <c r="S15" s="1224"/>
      <c r="T15" s="1225"/>
    </row>
    <row r="16" spans="1:21" ht="23.25" customHeight="1">
      <c r="A16" s="2540"/>
      <c r="B16" s="1212" t="s">
        <v>1788</v>
      </c>
      <c r="C16" s="1212"/>
      <c r="D16" s="1212"/>
      <c r="E16" s="1212"/>
      <c r="F16" s="1224"/>
      <c r="G16" s="1224"/>
      <c r="H16" s="1224"/>
      <c r="I16" s="1224"/>
      <c r="J16" s="1224"/>
      <c r="K16" s="1224"/>
      <c r="L16" s="1224"/>
      <c r="M16" s="1224"/>
      <c r="N16" s="1225"/>
      <c r="O16" s="1224"/>
      <c r="P16" s="1224"/>
      <c r="Q16" s="1225"/>
      <c r="R16" s="1224"/>
      <c r="S16" s="1224"/>
      <c r="T16" s="1225"/>
    </row>
    <row r="17" spans="1:20" s="1221" customFormat="1" ht="23.25" customHeight="1">
      <c r="A17" s="2540"/>
      <c r="B17" s="1212" t="s">
        <v>1292</v>
      </c>
      <c r="C17" s="1212"/>
      <c r="D17" s="1212"/>
      <c r="E17" s="1212"/>
      <c r="F17" s="1222"/>
      <c r="G17" s="1222"/>
      <c r="H17" s="1222"/>
      <c r="I17" s="1222"/>
      <c r="J17" s="1222"/>
      <c r="K17" s="1222"/>
      <c r="L17" s="1222"/>
      <c r="M17" s="1222"/>
      <c r="N17" s="1223"/>
      <c r="O17" s="1222"/>
      <c r="P17" s="1222"/>
      <c r="Q17" s="1223"/>
      <c r="R17" s="1222"/>
      <c r="S17" s="1222"/>
      <c r="T17" s="1223"/>
    </row>
    <row r="18" spans="1:20" ht="23.25" customHeight="1">
      <c r="A18" s="2540"/>
      <c r="B18" s="1212" t="s">
        <v>1787</v>
      </c>
      <c r="C18" s="1212"/>
      <c r="D18" s="1212"/>
      <c r="E18" s="1212"/>
      <c r="F18" s="1224"/>
      <c r="G18" s="1224"/>
      <c r="H18" s="1224"/>
      <c r="I18" s="1224"/>
      <c r="J18" s="1224"/>
      <c r="K18" s="1224"/>
      <c r="L18" s="1224"/>
      <c r="M18" s="1224"/>
      <c r="N18" s="1225"/>
      <c r="O18" s="1224"/>
      <c r="P18" s="1224"/>
      <c r="Q18" s="1225"/>
      <c r="R18" s="1224"/>
      <c r="S18" s="1224"/>
      <c r="T18" s="1225"/>
    </row>
    <row r="19" spans="1:20" ht="23.25" customHeight="1">
      <c r="A19" s="2540"/>
      <c r="B19" s="1212" t="s">
        <v>1788</v>
      </c>
      <c r="C19" s="1212"/>
      <c r="D19" s="1212"/>
      <c r="E19" s="1212"/>
      <c r="F19" s="1224"/>
      <c r="G19" s="1224"/>
      <c r="H19" s="1224"/>
      <c r="I19" s="1224"/>
      <c r="J19" s="1224"/>
      <c r="K19" s="1224"/>
      <c r="L19" s="1224"/>
      <c r="M19" s="1224"/>
      <c r="N19" s="1225"/>
      <c r="O19" s="1224"/>
      <c r="P19" s="1224"/>
      <c r="Q19" s="1225"/>
      <c r="R19" s="1224"/>
      <c r="S19" s="1224"/>
      <c r="T19" s="1225"/>
    </row>
    <row r="20" spans="1:20" s="1199" customFormat="1" ht="24" customHeight="1">
      <c r="A20" s="1194" t="s">
        <v>1633</v>
      </c>
      <c r="B20" s="1195"/>
      <c r="C20" s="1195"/>
      <c r="D20" s="1195"/>
      <c r="E20" s="1195"/>
      <c r="F20" s="1196"/>
      <c r="G20" s="1197"/>
      <c r="H20" s="1197"/>
      <c r="I20" s="1196"/>
      <c r="J20" s="1197"/>
      <c r="K20" s="1197"/>
      <c r="L20" s="1196"/>
      <c r="M20" s="1195"/>
      <c r="N20" s="1195"/>
      <c r="O20" s="1197"/>
      <c r="P20" s="1198"/>
      <c r="Q20" s="1196"/>
      <c r="R20" s="1197"/>
      <c r="S20" s="1198"/>
      <c r="T20" s="1196"/>
    </row>
    <row r="21" spans="1:20" s="1199" customFormat="1" ht="17.25" customHeight="1">
      <c r="A21" s="1200"/>
      <c r="B21" s="1201"/>
      <c r="C21" s="1201"/>
      <c r="D21" s="1201"/>
      <c r="E21" s="1201"/>
      <c r="G21" s="1202"/>
      <c r="H21" s="1202"/>
      <c r="J21" s="1202"/>
      <c r="K21" s="1202"/>
      <c r="M21" s="1201"/>
      <c r="N21" s="1201"/>
      <c r="O21" s="1202"/>
      <c r="P21" s="1203"/>
      <c r="R21" s="1202"/>
      <c r="S21" s="1203"/>
      <c r="T21" s="1203" t="s">
        <v>1790</v>
      </c>
    </row>
    <row r="22" spans="1:20" s="1199" customFormat="1" ht="16.5" customHeight="1">
      <c r="A22" s="1204" t="s">
        <v>1203</v>
      </c>
      <c r="B22" s="1201"/>
      <c r="C22" s="1201"/>
      <c r="D22" s="1201"/>
      <c r="E22" s="1204" t="s">
        <v>1204</v>
      </c>
      <c r="H22" s="1201"/>
      <c r="I22" s="1201" t="s">
        <v>763</v>
      </c>
      <c r="L22" s="1201"/>
      <c r="N22" s="1202" t="s">
        <v>1377</v>
      </c>
      <c r="Q22" s="1201"/>
      <c r="T22" s="1201"/>
    </row>
    <row r="23" spans="1:20" s="1199" customFormat="1" ht="16.5" customHeight="1">
      <c r="H23" s="1201"/>
      <c r="I23" s="1201" t="s">
        <v>765</v>
      </c>
      <c r="L23" s="1201"/>
      <c r="M23" s="1204"/>
      <c r="N23" s="1201"/>
      <c r="P23" s="1201"/>
      <c r="Q23" s="1201"/>
      <c r="S23" s="1201"/>
      <c r="T23" s="1201"/>
    </row>
    <row r="24" spans="1:20" ht="16.5" customHeight="1">
      <c r="A24" s="1226" t="s">
        <v>1791</v>
      </c>
      <c r="B24" s="1226"/>
      <c r="C24" s="1226"/>
      <c r="D24" s="1226"/>
      <c r="E24" s="1226"/>
      <c r="F24" s="1210"/>
      <c r="G24" s="1210"/>
      <c r="H24" s="1210"/>
      <c r="I24" s="1210"/>
      <c r="J24" s="1210"/>
      <c r="K24" s="1210"/>
      <c r="L24" s="1210"/>
      <c r="M24" s="1210"/>
      <c r="N24" s="1210"/>
      <c r="O24" s="1210"/>
      <c r="P24" s="1210"/>
      <c r="Q24" s="1210"/>
      <c r="R24" s="1210"/>
      <c r="S24" s="1210"/>
      <c r="T24" s="1210"/>
    </row>
    <row r="25" spans="1:20" ht="16.5" customHeight="1">
      <c r="A25" s="1206" t="s">
        <v>1804</v>
      </c>
      <c r="B25" s="1226"/>
      <c r="C25" s="1226"/>
      <c r="D25" s="1226"/>
      <c r="E25" s="1226"/>
      <c r="F25" s="1210"/>
      <c r="G25" s="1210"/>
      <c r="H25" s="1210"/>
      <c r="I25" s="1210"/>
      <c r="J25" s="1210"/>
      <c r="K25" s="1210"/>
      <c r="L25" s="1210"/>
      <c r="M25" s="1210"/>
      <c r="N25" s="1210"/>
      <c r="O25" s="1210"/>
      <c r="P25" s="1210"/>
      <c r="Q25" s="1210"/>
      <c r="R25" s="1210"/>
      <c r="S25" s="1210"/>
      <c r="T25" s="1210"/>
    </row>
    <row r="26" spans="1:20" ht="15.75" customHeight="1"/>
    <row r="27" spans="1:20" ht="16.5" customHeight="1"/>
    <row r="28" spans="1:20" ht="16.5" customHeight="1"/>
    <row r="29" spans="1:20" ht="16.5" customHeight="1"/>
    <row r="30" spans="1:20" ht="21" customHeight="1"/>
    <row r="31" spans="1:20" ht="16.5" customHeight="1"/>
    <row r="32" spans="1:20" ht="16.5" customHeight="1">
      <c r="A32" s="1215"/>
      <c r="B32" s="1215"/>
      <c r="C32" s="1215"/>
      <c r="D32" s="1215"/>
      <c r="E32" s="1215"/>
      <c r="F32" s="1215"/>
      <c r="G32" s="1215"/>
      <c r="H32" s="1215"/>
      <c r="I32" s="1215"/>
      <c r="J32" s="1215"/>
      <c r="K32" s="1215"/>
      <c r="L32" s="1215"/>
      <c r="M32" s="1215"/>
      <c r="N32" s="1215"/>
      <c r="O32" s="1215"/>
      <c r="P32" s="1215"/>
      <c r="Q32" s="1215"/>
      <c r="R32" s="1215"/>
      <c r="S32" s="1215"/>
      <c r="T32" s="1215"/>
    </row>
    <row r="33" spans="1:20" s="1215" customFormat="1" ht="28.5" customHeight="1"/>
    <row r="34" spans="1:20" s="1215" customFormat="1" ht="28.5" customHeight="1"/>
    <row r="35" spans="1:20" s="1215" customFormat="1" ht="53.25" customHeight="1">
      <c r="A35" s="1221"/>
      <c r="B35" s="1221"/>
      <c r="C35" s="1221"/>
      <c r="D35" s="1221"/>
      <c r="E35" s="1221"/>
      <c r="F35" s="1221"/>
      <c r="G35" s="1221"/>
      <c r="H35" s="1221"/>
      <c r="I35" s="1221"/>
      <c r="J35" s="1221"/>
      <c r="K35" s="1221"/>
      <c r="L35" s="1221"/>
      <c r="M35" s="1221"/>
      <c r="N35" s="1221"/>
      <c r="O35" s="1221"/>
      <c r="P35" s="1221"/>
      <c r="Q35" s="1221"/>
      <c r="R35" s="1221"/>
      <c r="S35" s="1221"/>
      <c r="T35" s="1221"/>
    </row>
    <row r="36" spans="1:20" s="1221" customFormat="1" ht="23.25" customHeight="1">
      <c r="A36" s="1211"/>
      <c r="B36" s="1211"/>
      <c r="C36" s="1211"/>
      <c r="D36" s="1211"/>
      <c r="E36" s="1211"/>
      <c r="F36" s="1211"/>
      <c r="G36" s="1211"/>
      <c r="H36" s="1211"/>
      <c r="I36" s="1211"/>
      <c r="J36" s="1211"/>
      <c r="K36" s="1211"/>
      <c r="L36" s="1211"/>
      <c r="M36" s="1211"/>
      <c r="N36" s="1211"/>
      <c r="O36" s="1211"/>
      <c r="P36" s="1211"/>
      <c r="Q36" s="1211"/>
      <c r="R36" s="1211"/>
      <c r="S36" s="1211"/>
      <c r="T36" s="1211"/>
    </row>
    <row r="37" spans="1:20" ht="23.25" customHeight="1"/>
    <row r="38" spans="1:20" ht="23.25" customHeight="1">
      <c r="A38" s="1221"/>
      <c r="B38" s="1221"/>
      <c r="C38" s="1221"/>
      <c r="D38" s="1221"/>
      <c r="E38" s="1221"/>
      <c r="F38" s="1221"/>
      <c r="G38" s="1221"/>
      <c r="H38" s="1221"/>
      <c r="I38" s="1221"/>
      <c r="J38" s="1221"/>
      <c r="K38" s="1221"/>
      <c r="L38" s="1221"/>
      <c r="M38" s="1221"/>
      <c r="N38" s="1221"/>
      <c r="O38" s="1221"/>
      <c r="P38" s="1221"/>
      <c r="Q38" s="1221"/>
      <c r="R38" s="1221"/>
      <c r="S38" s="1221"/>
      <c r="T38" s="1221"/>
    </row>
    <row r="39" spans="1:20" s="1221" customFormat="1" ht="23.25" customHeight="1">
      <c r="A39" s="1211"/>
      <c r="B39" s="1211"/>
      <c r="C39" s="1211"/>
      <c r="D39" s="1211"/>
      <c r="E39" s="1211"/>
      <c r="F39" s="1211"/>
      <c r="G39" s="1211"/>
      <c r="H39" s="1211"/>
      <c r="I39" s="1211"/>
      <c r="J39" s="1211"/>
      <c r="K39" s="1211"/>
      <c r="L39" s="1211"/>
      <c r="M39" s="1211"/>
      <c r="N39" s="1211"/>
      <c r="O39" s="1211"/>
      <c r="P39" s="1211"/>
      <c r="Q39" s="1211"/>
      <c r="R39" s="1211"/>
      <c r="S39" s="1211"/>
      <c r="T39" s="1211"/>
    </row>
    <row r="40" spans="1:20" ht="23.25" customHeight="1"/>
    <row r="41" spans="1:20" ht="23.25" customHeight="1">
      <c r="A41" s="1221"/>
      <c r="B41" s="1221"/>
      <c r="C41" s="1221"/>
      <c r="D41" s="1221"/>
      <c r="E41" s="1221"/>
      <c r="F41" s="1221"/>
      <c r="G41" s="1221"/>
      <c r="H41" s="1221"/>
      <c r="I41" s="1221"/>
      <c r="J41" s="1221"/>
      <c r="K41" s="1221"/>
      <c r="L41" s="1221"/>
      <c r="M41" s="1221"/>
      <c r="N41" s="1221"/>
      <c r="O41" s="1221"/>
      <c r="P41" s="1221"/>
      <c r="Q41" s="1221"/>
      <c r="R41" s="1221"/>
      <c r="S41" s="1221"/>
      <c r="T41" s="1221"/>
    </row>
    <row r="42" spans="1:20" s="1221" customFormat="1" ht="23.25" customHeight="1">
      <c r="A42" s="1211"/>
      <c r="B42" s="1211"/>
      <c r="C42" s="1211"/>
      <c r="D42" s="1211"/>
      <c r="E42" s="1211"/>
      <c r="F42" s="1211"/>
      <c r="G42" s="1211"/>
      <c r="H42" s="1211"/>
      <c r="I42" s="1211"/>
      <c r="J42" s="1211"/>
      <c r="K42" s="1211"/>
      <c r="L42" s="1211"/>
      <c r="M42" s="1211"/>
      <c r="N42" s="1211"/>
      <c r="O42" s="1211"/>
      <c r="P42" s="1211"/>
      <c r="Q42" s="1211"/>
      <c r="R42" s="1211"/>
      <c r="S42" s="1211"/>
      <c r="T42" s="1211"/>
    </row>
    <row r="43" spans="1:20" ht="23.25" customHeight="1"/>
    <row r="44" spans="1:20" ht="23.25" customHeight="1">
      <c r="A44" s="1221"/>
      <c r="B44" s="1221"/>
      <c r="C44" s="1221"/>
      <c r="D44" s="1221"/>
      <c r="E44" s="1221"/>
      <c r="F44" s="1221"/>
      <c r="G44" s="1221"/>
      <c r="H44" s="1221"/>
      <c r="I44" s="1221"/>
      <c r="J44" s="1221"/>
      <c r="K44" s="1221"/>
      <c r="L44" s="1221"/>
      <c r="M44" s="1221"/>
      <c r="N44" s="1221"/>
      <c r="O44" s="1221"/>
      <c r="P44" s="1221"/>
      <c r="Q44" s="1221"/>
      <c r="R44" s="1221"/>
      <c r="S44" s="1221"/>
      <c r="T44" s="1221"/>
    </row>
    <row r="45" spans="1:20" s="1221" customFormat="1" ht="23.25" customHeight="1">
      <c r="A45" s="1211"/>
      <c r="B45" s="1211"/>
      <c r="C45" s="1211"/>
      <c r="D45" s="1211"/>
      <c r="E45" s="1211"/>
      <c r="F45" s="1211"/>
      <c r="G45" s="1211"/>
      <c r="H45" s="1211"/>
      <c r="I45" s="1211"/>
      <c r="J45" s="1211"/>
      <c r="K45" s="1211"/>
      <c r="L45" s="1211"/>
      <c r="M45" s="1211"/>
      <c r="N45" s="1211"/>
      <c r="O45" s="1211"/>
      <c r="P45" s="1211"/>
      <c r="Q45" s="1211"/>
      <c r="R45" s="1211"/>
      <c r="S45" s="1211"/>
      <c r="T45" s="1211"/>
    </row>
    <row r="46" spans="1:20" ht="23.25" customHeight="1"/>
    <row r="47" spans="1:20" ht="23.25" customHeight="1">
      <c r="A47" s="1221"/>
      <c r="B47" s="1221"/>
      <c r="C47" s="1221"/>
      <c r="D47" s="1221"/>
      <c r="E47" s="1221"/>
      <c r="F47" s="1221"/>
      <c r="G47" s="1221"/>
      <c r="H47" s="1221"/>
      <c r="I47" s="1221"/>
      <c r="J47" s="1221"/>
      <c r="K47" s="1221"/>
      <c r="L47" s="1221"/>
      <c r="M47" s="1221"/>
      <c r="N47" s="1221"/>
      <c r="O47" s="1221"/>
      <c r="P47" s="1221"/>
      <c r="Q47" s="1221"/>
      <c r="R47" s="1221"/>
      <c r="S47" s="1221"/>
      <c r="T47" s="1221"/>
    </row>
    <row r="48" spans="1:20" ht="14.25" customHeight="1"/>
    <row r="49" spans="1:20" ht="14.25" customHeight="1"/>
    <row r="50" spans="1:20" ht="16.5" customHeight="1"/>
    <row r="51" spans="1:20" ht="16.5" customHeight="1"/>
    <row r="58" spans="1:20" ht="15.75" customHeight="1">
      <c r="A58" s="1215"/>
      <c r="B58" s="1215"/>
      <c r="C58" s="1215"/>
      <c r="D58" s="1215"/>
      <c r="E58" s="1215"/>
      <c r="F58" s="1215"/>
      <c r="G58" s="1215"/>
      <c r="H58" s="1215"/>
      <c r="I58" s="1215"/>
      <c r="J58" s="1215"/>
      <c r="K58" s="1215"/>
      <c r="L58" s="1215"/>
      <c r="M58" s="1215"/>
      <c r="N58" s="1215"/>
      <c r="O58" s="1215"/>
      <c r="P58" s="1215"/>
      <c r="Q58" s="1215"/>
      <c r="R58" s="1215"/>
      <c r="S58" s="1215"/>
      <c r="T58" s="1215"/>
    </row>
    <row r="59" spans="1:20" ht="15.75" customHeight="1">
      <c r="A59" s="1215"/>
      <c r="B59" s="1215"/>
      <c r="C59" s="1215"/>
      <c r="D59" s="1215"/>
      <c r="E59" s="1215"/>
      <c r="F59" s="1215"/>
      <c r="G59" s="1215"/>
      <c r="H59" s="1215"/>
      <c r="I59" s="1215"/>
      <c r="J59" s="1215"/>
      <c r="K59" s="1215"/>
      <c r="L59" s="1215"/>
      <c r="M59" s="1215"/>
      <c r="N59" s="1215"/>
      <c r="O59" s="1215"/>
      <c r="P59" s="1215"/>
      <c r="Q59" s="1215"/>
      <c r="R59" s="1215"/>
      <c r="S59" s="1215"/>
      <c r="T59" s="1215"/>
    </row>
    <row r="60" spans="1:20" ht="15.75" customHeight="1">
      <c r="A60" s="1215"/>
      <c r="B60" s="1215"/>
      <c r="C60" s="1215"/>
      <c r="D60" s="1215"/>
      <c r="E60" s="1215"/>
      <c r="F60" s="1215"/>
      <c r="G60" s="1215"/>
      <c r="H60" s="1215"/>
      <c r="I60" s="1215"/>
      <c r="J60" s="1215"/>
      <c r="K60" s="1215"/>
      <c r="L60" s="1215"/>
      <c r="M60" s="1215"/>
      <c r="N60" s="1215"/>
      <c r="O60" s="1215"/>
      <c r="P60" s="1215"/>
      <c r="Q60" s="1215"/>
      <c r="R60" s="1215"/>
      <c r="S60" s="1215"/>
      <c r="T60" s="1215"/>
    </row>
    <row r="61" spans="1:20" ht="12" customHeight="1">
      <c r="A61" s="1221"/>
      <c r="B61" s="1221"/>
      <c r="C61" s="1221"/>
      <c r="D61" s="1221"/>
      <c r="E61" s="1221"/>
      <c r="F61" s="1221"/>
      <c r="G61" s="1221"/>
      <c r="H61" s="1221"/>
      <c r="I61" s="1221"/>
      <c r="J61" s="1221"/>
      <c r="K61" s="1221"/>
      <c r="L61" s="1221"/>
      <c r="M61" s="1221"/>
      <c r="N61" s="1221"/>
      <c r="O61" s="1221"/>
      <c r="P61" s="1221"/>
      <c r="Q61" s="1221"/>
      <c r="R61" s="1221"/>
      <c r="S61" s="1221"/>
      <c r="T61" s="1221"/>
    </row>
    <row r="64" spans="1:20" ht="12" customHeight="1">
      <c r="A64" s="1221"/>
      <c r="B64" s="1221"/>
      <c r="C64" s="1221"/>
      <c r="D64" s="1221"/>
      <c r="E64" s="1221"/>
      <c r="F64" s="1221"/>
      <c r="G64" s="1221"/>
      <c r="H64" s="1221"/>
      <c r="I64" s="1221"/>
      <c r="J64" s="1221"/>
      <c r="K64" s="1221"/>
      <c r="L64" s="1221"/>
      <c r="M64" s="1221"/>
      <c r="N64" s="1221"/>
      <c r="O64" s="1221"/>
      <c r="P64" s="1221"/>
      <c r="Q64" s="1221"/>
      <c r="R64" s="1221"/>
      <c r="S64" s="1221"/>
      <c r="T64" s="1221"/>
    </row>
    <row r="67" spans="1:20" ht="12" customHeight="1">
      <c r="A67" s="1221"/>
      <c r="B67" s="1221"/>
      <c r="C67" s="1221"/>
      <c r="D67" s="1221"/>
      <c r="E67" s="1221"/>
      <c r="F67" s="1221"/>
      <c r="G67" s="1221"/>
      <c r="H67" s="1221"/>
      <c r="I67" s="1221"/>
      <c r="J67" s="1221"/>
      <c r="K67" s="1221"/>
      <c r="L67" s="1221"/>
      <c r="M67" s="1221"/>
      <c r="N67" s="1221"/>
      <c r="O67" s="1221"/>
      <c r="P67" s="1221"/>
      <c r="Q67" s="1221"/>
      <c r="R67" s="1221"/>
      <c r="S67" s="1221"/>
      <c r="T67" s="1221"/>
    </row>
    <row r="70" spans="1:20" ht="12" customHeight="1">
      <c r="A70" s="1221"/>
      <c r="B70" s="1221"/>
      <c r="C70" s="1221"/>
      <c r="D70" s="1221"/>
      <c r="E70" s="1221"/>
      <c r="F70" s="1221"/>
      <c r="G70" s="1221"/>
      <c r="H70" s="1221"/>
      <c r="I70" s="1221"/>
      <c r="J70" s="1221"/>
      <c r="K70" s="1221"/>
      <c r="L70" s="1221"/>
      <c r="M70" s="1221"/>
      <c r="N70" s="1221"/>
      <c r="O70" s="1221"/>
      <c r="P70" s="1221"/>
      <c r="Q70" s="1221"/>
      <c r="R70" s="1221"/>
      <c r="S70" s="1221"/>
      <c r="T70" s="1221"/>
    </row>
    <row r="75" spans="1:20" ht="16.5" customHeight="1">
      <c r="A75" s="1210"/>
      <c r="B75" s="1210"/>
      <c r="C75" s="1210"/>
      <c r="D75" s="1210"/>
      <c r="E75" s="1210"/>
      <c r="F75" s="1210"/>
      <c r="G75" s="1210"/>
    </row>
    <row r="76" spans="1:20" ht="16.5" customHeight="1">
      <c r="A76" s="1210"/>
      <c r="B76" s="1210"/>
      <c r="C76" s="1210"/>
      <c r="D76" s="1210"/>
      <c r="E76" s="1210"/>
      <c r="F76" s="1210"/>
      <c r="G76" s="1210"/>
    </row>
    <row r="77" spans="1:20" ht="12" customHeight="1">
      <c r="A77" s="1227"/>
      <c r="B77" s="1227"/>
      <c r="C77" s="1227"/>
      <c r="D77" s="1227"/>
      <c r="E77" s="1227"/>
      <c r="F77" s="1227"/>
      <c r="G77" s="1227"/>
    </row>
  </sheetData>
  <mergeCells count="18">
    <mergeCell ref="A5:T5"/>
    <mergeCell ref="P1:Q1"/>
    <mergeCell ref="R1:T1"/>
    <mergeCell ref="P2:Q2"/>
    <mergeCell ref="R2:T2"/>
    <mergeCell ref="A3:T3"/>
    <mergeCell ref="A17:A19"/>
    <mergeCell ref="A6:A7"/>
    <mergeCell ref="B6:B7"/>
    <mergeCell ref="C6:E6"/>
    <mergeCell ref="F6:H6"/>
    <mergeCell ref="O6:Q6"/>
    <mergeCell ref="R6:T6"/>
    <mergeCell ref="A8:A10"/>
    <mergeCell ref="A11:A13"/>
    <mergeCell ref="A14:A16"/>
    <mergeCell ref="I6:K6"/>
    <mergeCell ref="L6:N6"/>
  </mergeCells>
  <phoneticPr fontId="3" type="noConversion"/>
  <hyperlinks>
    <hyperlink ref="U3" location="預告統計資料發布時間表!A1" display="回發布時間表" xr:uid="{0833314E-D335-485C-9595-1DD40FEB9266}"/>
  </hyperlinks>
  <printOptions horizontalCentered="1" verticalCentered="1"/>
  <pageMargins left="0.59015748031496096" right="0.59015748031496096" top="1.2791338582677159" bottom="0.92519685039370114" header="0.98385826771653495" footer="0.62992125984252012"/>
  <pageSetup paperSize="0" fitToWidth="0" fitToHeight="0" pageOrder="overThenDown" orientation="landscape" horizontalDpi="0" verticalDpi="0" copies="0"/>
  <headerFooter alignWithMargins="0"/>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59856-D71D-480F-9092-469A1C028919}">
  <dimension ref="A1:X32"/>
  <sheetViews>
    <sheetView workbookViewId="0">
      <selection activeCell="J4" sqref="J4"/>
    </sheetView>
  </sheetViews>
  <sheetFormatPr defaultRowHeight="12" customHeight="1"/>
  <cols>
    <col min="1" max="1" width="11.125" style="1228" customWidth="1"/>
    <col min="2" max="2" width="8.625" style="1228" customWidth="1"/>
    <col min="3" max="6" width="19.375" style="1228" customWidth="1"/>
    <col min="7" max="8" width="10.375" style="1228" customWidth="1"/>
    <col min="9" max="9" width="19.375" style="1228" customWidth="1"/>
    <col min="10" max="18" width="9" style="1228" customWidth="1"/>
    <col min="19" max="23" width="7" style="1228" customWidth="1"/>
    <col min="24" max="24" width="9.875" style="1228" customWidth="1"/>
    <col min="25" max="258" width="7" style="1228" customWidth="1"/>
    <col min="259" max="16384" width="9" style="1228"/>
  </cols>
  <sheetData>
    <row r="1" spans="1:10" ht="16.5" customHeight="1">
      <c r="A1" s="1170" t="s">
        <v>1270</v>
      </c>
      <c r="B1" s="1171"/>
      <c r="D1" s="1229"/>
      <c r="E1" s="1229"/>
      <c r="F1" s="1229"/>
      <c r="G1" s="1174" t="s">
        <v>921</v>
      </c>
      <c r="H1" s="2534" t="s">
        <v>1763</v>
      </c>
      <c r="I1" s="2534"/>
    </row>
    <row r="2" spans="1:10" ht="16.5" customHeight="1">
      <c r="A2" s="1175" t="s">
        <v>1578</v>
      </c>
      <c r="B2" s="1176" t="s">
        <v>1764</v>
      </c>
      <c r="C2" s="1230"/>
      <c r="D2" s="1229"/>
      <c r="E2" s="1229"/>
      <c r="F2" s="1229"/>
      <c r="G2" s="1174" t="s">
        <v>1580</v>
      </c>
      <c r="H2" s="2535" t="s">
        <v>1806</v>
      </c>
      <c r="I2" s="2535"/>
    </row>
    <row r="3" spans="1:10" ht="21" customHeight="1">
      <c r="A3" s="1231"/>
      <c r="B3" s="1231"/>
      <c r="C3" s="1231"/>
      <c r="D3" s="1231"/>
      <c r="E3" s="1231"/>
      <c r="F3" s="1231"/>
      <c r="G3" s="1231"/>
      <c r="H3" s="1231"/>
      <c r="I3" s="1231"/>
    </row>
    <row r="4" spans="1:10" ht="21" customHeight="1">
      <c r="A4" s="2544" t="s">
        <v>1823</v>
      </c>
      <c r="B4" s="2544"/>
      <c r="C4" s="2544"/>
      <c r="D4" s="2544"/>
      <c r="E4" s="2544"/>
      <c r="F4" s="2544"/>
      <c r="G4" s="2544"/>
      <c r="H4" s="2544"/>
      <c r="I4" s="2544"/>
      <c r="J4" s="23" t="s">
        <v>105</v>
      </c>
    </row>
    <row r="5" spans="1:10" ht="16.5" customHeight="1">
      <c r="B5" s="1232"/>
      <c r="C5" s="1232"/>
      <c r="D5" s="1232"/>
      <c r="E5" s="1232"/>
      <c r="F5" s="1232"/>
      <c r="G5" s="1232"/>
      <c r="H5" s="1232"/>
      <c r="I5" s="1232"/>
    </row>
    <row r="6" spans="1:10" ht="16.5" customHeight="1">
      <c r="B6" s="1232"/>
      <c r="C6" s="2545" t="s">
        <v>1766</v>
      </c>
      <c r="D6" s="2545"/>
      <c r="E6" s="2545"/>
      <c r="F6" s="2545"/>
      <c r="G6" s="2545"/>
      <c r="H6" s="1232"/>
      <c r="I6" s="1232"/>
    </row>
    <row r="7" spans="1:10" s="1236" customFormat="1" ht="59.25" customHeight="1">
      <c r="A7" s="1233" t="s">
        <v>1767</v>
      </c>
      <c r="B7" s="1234" t="s">
        <v>1807</v>
      </c>
      <c r="C7" s="1234" t="s">
        <v>1808</v>
      </c>
      <c r="D7" s="1233" t="s">
        <v>1809</v>
      </c>
      <c r="E7" s="1234" t="s">
        <v>1810</v>
      </c>
      <c r="F7" s="1234" t="s">
        <v>1811</v>
      </c>
      <c r="G7" s="2546" t="s">
        <v>1812</v>
      </c>
      <c r="H7" s="2546"/>
      <c r="I7" s="1235" t="s">
        <v>1813</v>
      </c>
    </row>
    <row r="8" spans="1:10" s="1241" customFormat="1" ht="23.25" customHeight="1">
      <c r="A8" s="2543" t="s">
        <v>1557</v>
      </c>
      <c r="B8" s="1237" t="s">
        <v>1814</v>
      </c>
      <c r="C8" s="1238">
        <v>0</v>
      </c>
      <c r="D8" s="1238">
        <v>0</v>
      </c>
      <c r="E8" s="1238">
        <v>0</v>
      </c>
      <c r="F8" s="1238">
        <v>0</v>
      </c>
      <c r="G8" s="1238">
        <v>0</v>
      </c>
      <c r="H8" s="1239">
        <v>0</v>
      </c>
      <c r="I8" s="1240">
        <v>0</v>
      </c>
    </row>
    <row r="9" spans="1:10" ht="23.25" customHeight="1">
      <c r="A9" s="2543"/>
      <c r="B9" s="1233" t="s">
        <v>1787</v>
      </c>
      <c r="C9" s="1238">
        <v>0</v>
      </c>
      <c r="D9" s="1238">
        <v>0</v>
      </c>
      <c r="E9" s="1238">
        <v>0</v>
      </c>
      <c r="F9" s="1238">
        <v>0</v>
      </c>
      <c r="G9" s="1238">
        <v>0</v>
      </c>
      <c r="H9" s="1238">
        <v>0</v>
      </c>
      <c r="I9" s="1240">
        <v>0</v>
      </c>
    </row>
    <row r="10" spans="1:10" ht="23.25" customHeight="1">
      <c r="A10" s="2543"/>
      <c r="B10" s="1233" t="s">
        <v>1788</v>
      </c>
      <c r="C10" s="1238">
        <v>0</v>
      </c>
      <c r="D10" s="1238">
        <v>0</v>
      </c>
      <c r="E10" s="1238">
        <v>0</v>
      </c>
      <c r="F10" s="1238">
        <v>0</v>
      </c>
      <c r="G10" s="1238">
        <v>0</v>
      </c>
      <c r="H10" s="1238">
        <v>0</v>
      </c>
      <c r="I10" s="1240">
        <v>0</v>
      </c>
    </row>
    <row r="11" spans="1:10" s="1241" customFormat="1" ht="23.25" customHeight="1">
      <c r="A11" s="2543" t="s">
        <v>1815</v>
      </c>
      <c r="B11" s="1237" t="s">
        <v>1814</v>
      </c>
      <c r="C11" s="1238">
        <v>0</v>
      </c>
      <c r="D11" s="1238">
        <v>0</v>
      </c>
      <c r="E11" s="1238">
        <v>0</v>
      </c>
      <c r="F11" s="1238">
        <v>0</v>
      </c>
      <c r="G11" s="1238">
        <v>0</v>
      </c>
      <c r="H11" s="1238">
        <v>0</v>
      </c>
      <c r="I11" s="1240">
        <v>0</v>
      </c>
    </row>
    <row r="12" spans="1:10" ht="23.25" customHeight="1">
      <c r="A12" s="2543"/>
      <c r="B12" s="1233" t="s">
        <v>1787</v>
      </c>
      <c r="C12" s="1238">
        <v>0</v>
      </c>
      <c r="D12" s="1238">
        <v>0</v>
      </c>
      <c r="E12" s="1238">
        <v>0</v>
      </c>
      <c r="F12" s="1238">
        <v>0</v>
      </c>
      <c r="G12" s="1238">
        <v>0</v>
      </c>
      <c r="H12" s="1238">
        <v>0</v>
      </c>
      <c r="I12" s="1240">
        <v>0</v>
      </c>
    </row>
    <row r="13" spans="1:10" ht="23.25" customHeight="1">
      <c r="A13" s="2543"/>
      <c r="B13" s="1233" t="s">
        <v>1788</v>
      </c>
      <c r="C13" s="1238">
        <v>0</v>
      </c>
      <c r="D13" s="1238">
        <v>0</v>
      </c>
      <c r="E13" s="1238">
        <v>0</v>
      </c>
      <c r="F13" s="1238">
        <v>0</v>
      </c>
      <c r="G13" s="1238">
        <v>0</v>
      </c>
      <c r="H13" s="1238">
        <v>0</v>
      </c>
      <c r="I13" s="1240">
        <v>0</v>
      </c>
    </row>
    <row r="14" spans="1:10" s="1241" customFormat="1" ht="23.25" customHeight="1">
      <c r="A14" s="2543" t="s">
        <v>1816</v>
      </c>
      <c r="B14" s="1237" t="s">
        <v>1814</v>
      </c>
      <c r="C14" s="1238">
        <v>0</v>
      </c>
      <c r="D14" s="1238">
        <v>0</v>
      </c>
      <c r="E14" s="1238">
        <v>0</v>
      </c>
      <c r="F14" s="1238">
        <v>0</v>
      </c>
      <c r="G14" s="1238">
        <v>0</v>
      </c>
      <c r="H14" s="1238">
        <v>0</v>
      </c>
      <c r="I14" s="1240">
        <v>0</v>
      </c>
    </row>
    <row r="15" spans="1:10" ht="23.25" customHeight="1">
      <c r="A15" s="2543"/>
      <c r="B15" s="1233" t="s">
        <v>1787</v>
      </c>
      <c r="C15" s="1238">
        <v>0</v>
      </c>
      <c r="D15" s="1238">
        <v>0</v>
      </c>
      <c r="E15" s="1238">
        <v>0</v>
      </c>
      <c r="F15" s="1238">
        <v>0</v>
      </c>
      <c r="G15" s="1238">
        <v>0</v>
      </c>
      <c r="H15" s="1238">
        <v>0</v>
      </c>
      <c r="I15" s="1240">
        <v>0</v>
      </c>
    </row>
    <row r="16" spans="1:10" ht="23.25" customHeight="1">
      <c r="A16" s="2543"/>
      <c r="B16" s="1233" t="s">
        <v>1788</v>
      </c>
      <c r="C16" s="1238">
        <v>0</v>
      </c>
      <c r="D16" s="1238">
        <v>0</v>
      </c>
      <c r="E16" s="1238">
        <v>0</v>
      </c>
      <c r="F16" s="1238">
        <v>0</v>
      </c>
      <c r="G16" s="1238">
        <v>0</v>
      </c>
      <c r="H16" s="1238">
        <v>0</v>
      </c>
      <c r="I16" s="1240">
        <v>0</v>
      </c>
    </row>
    <row r="17" spans="1:24" s="1241" customFormat="1" ht="23.25" customHeight="1">
      <c r="A17" s="2543" t="s">
        <v>1817</v>
      </c>
      <c r="B17" s="1237" t="s">
        <v>1814</v>
      </c>
      <c r="C17" s="1238">
        <v>0</v>
      </c>
      <c r="D17" s="1238">
        <v>0</v>
      </c>
      <c r="E17" s="1238">
        <v>0</v>
      </c>
      <c r="F17" s="1238">
        <v>0</v>
      </c>
      <c r="G17" s="1238">
        <v>0</v>
      </c>
      <c r="H17" s="1238">
        <v>0</v>
      </c>
      <c r="I17" s="1240">
        <v>0</v>
      </c>
    </row>
    <row r="18" spans="1:24" ht="23.25" customHeight="1">
      <c r="A18" s="2543"/>
      <c r="B18" s="1233" t="s">
        <v>1787</v>
      </c>
      <c r="C18" s="1238">
        <v>0</v>
      </c>
      <c r="D18" s="1238">
        <v>0</v>
      </c>
      <c r="E18" s="1238">
        <v>0</v>
      </c>
      <c r="F18" s="1238">
        <v>0</v>
      </c>
      <c r="G18" s="1238">
        <v>0</v>
      </c>
      <c r="H18" s="1238">
        <v>0</v>
      </c>
      <c r="I18" s="1240">
        <v>0</v>
      </c>
    </row>
    <row r="19" spans="1:24" ht="23.25" customHeight="1">
      <c r="A19" s="2543"/>
      <c r="B19" s="1233" t="s">
        <v>1788</v>
      </c>
      <c r="C19" s="1238">
        <v>0</v>
      </c>
      <c r="D19" s="1238">
        <v>0</v>
      </c>
      <c r="E19" s="1238">
        <v>0</v>
      </c>
      <c r="F19" s="1238">
        <v>0</v>
      </c>
      <c r="G19" s="1238">
        <v>0</v>
      </c>
      <c r="H19" s="1238">
        <v>0</v>
      </c>
      <c r="I19" s="1240">
        <v>0</v>
      </c>
    </row>
    <row r="20" spans="1:24" ht="23.25" customHeight="1">
      <c r="A20" s="2543" t="s">
        <v>1818</v>
      </c>
      <c r="B20" s="1237" t="s">
        <v>1814</v>
      </c>
      <c r="C20" s="1238">
        <v>0</v>
      </c>
      <c r="D20" s="1238">
        <v>0</v>
      </c>
      <c r="E20" s="1238">
        <v>0</v>
      </c>
      <c r="F20" s="1238">
        <v>0</v>
      </c>
      <c r="G20" s="1238">
        <v>0</v>
      </c>
      <c r="H20" s="1238">
        <v>0</v>
      </c>
      <c r="I20" s="1240">
        <v>0</v>
      </c>
    </row>
    <row r="21" spans="1:24" ht="23.25" customHeight="1">
      <c r="A21" s="2543"/>
      <c r="B21" s="1233" t="s">
        <v>1787</v>
      </c>
      <c r="C21" s="1238">
        <v>0</v>
      </c>
      <c r="D21" s="1238">
        <v>0</v>
      </c>
      <c r="E21" s="1238">
        <v>0</v>
      </c>
      <c r="F21" s="1238">
        <v>0</v>
      </c>
      <c r="G21" s="1238">
        <v>0</v>
      </c>
      <c r="H21" s="1238">
        <v>0</v>
      </c>
      <c r="I21" s="1240">
        <v>0</v>
      </c>
    </row>
    <row r="22" spans="1:24" ht="23.25" customHeight="1">
      <c r="A22" s="2543"/>
      <c r="B22" s="1233" t="s">
        <v>1788</v>
      </c>
      <c r="C22" s="1238">
        <v>0</v>
      </c>
      <c r="D22" s="1238">
        <v>0</v>
      </c>
      <c r="E22" s="1238">
        <v>0</v>
      </c>
      <c r="F22" s="1238">
        <v>0</v>
      </c>
      <c r="G22" s="1238">
        <v>0</v>
      </c>
      <c r="H22" s="1238">
        <v>0</v>
      </c>
      <c r="I22" s="1240">
        <v>0</v>
      </c>
    </row>
    <row r="23" spans="1:24" ht="23.25" customHeight="1">
      <c r="A23" s="2543" t="s">
        <v>1819</v>
      </c>
      <c r="B23" s="1237" t="s">
        <v>1814</v>
      </c>
      <c r="C23" s="1238">
        <v>0</v>
      </c>
      <c r="D23" s="1238">
        <v>0</v>
      </c>
      <c r="E23" s="1238">
        <v>0</v>
      </c>
      <c r="F23" s="1238">
        <v>0</v>
      </c>
      <c r="G23" s="1238">
        <v>0</v>
      </c>
      <c r="H23" s="1238">
        <v>0</v>
      </c>
      <c r="I23" s="1240">
        <v>0</v>
      </c>
    </row>
    <row r="24" spans="1:24" ht="23.25" customHeight="1">
      <c r="A24" s="2543"/>
      <c r="B24" s="1233" t="s">
        <v>1787</v>
      </c>
      <c r="C24" s="1238">
        <v>0</v>
      </c>
      <c r="D24" s="1238">
        <v>0</v>
      </c>
      <c r="E24" s="1238">
        <v>0</v>
      </c>
      <c r="F24" s="1238">
        <v>0</v>
      </c>
      <c r="G24" s="1238">
        <v>0</v>
      </c>
      <c r="H24" s="1238">
        <v>0</v>
      </c>
      <c r="I24" s="1240">
        <v>0</v>
      </c>
    </row>
    <row r="25" spans="1:24" ht="23.25" customHeight="1">
      <c r="A25" s="2543"/>
      <c r="B25" s="1233" t="s">
        <v>1788</v>
      </c>
      <c r="C25" s="1238">
        <v>0</v>
      </c>
      <c r="D25" s="1238">
        <v>0</v>
      </c>
      <c r="E25" s="1238">
        <v>0</v>
      </c>
      <c r="F25" s="1238">
        <v>0</v>
      </c>
      <c r="G25" s="1238">
        <v>0</v>
      </c>
      <c r="H25" s="1238">
        <v>0</v>
      </c>
      <c r="I25" s="1240">
        <v>0</v>
      </c>
    </row>
    <row r="26" spans="1:24" s="1199" customFormat="1" ht="24" customHeight="1">
      <c r="A26" s="1194" t="s">
        <v>1633</v>
      </c>
      <c r="B26" s="1195"/>
      <c r="C26" s="1195"/>
      <c r="D26" s="1196"/>
      <c r="E26" s="1197"/>
      <c r="F26" s="1197"/>
      <c r="G26" s="1196"/>
      <c r="H26" s="1242"/>
      <c r="I26" s="1243"/>
      <c r="J26" s="1202"/>
      <c r="L26" s="1201"/>
      <c r="M26" s="1201"/>
      <c r="N26" s="1202"/>
      <c r="O26" s="1203"/>
    </row>
    <row r="27" spans="1:24" s="1199" customFormat="1" ht="14.25" customHeight="1">
      <c r="A27" s="1200"/>
      <c r="B27" s="1201"/>
      <c r="C27" s="1201"/>
      <c r="E27" s="1202"/>
      <c r="F27" s="1202"/>
      <c r="I27" s="1202" t="s">
        <v>1790</v>
      </c>
      <c r="J27" s="1202"/>
      <c r="L27" s="1201"/>
      <c r="M27" s="1201"/>
      <c r="N27" s="1202"/>
      <c r="O27" s="1203"/>
    </row>
    <row r="28" spans="1:24" s="1199" customFormat="1" ht="16.5" customHeight="1">
      <c r="A28" s="1204" t="s">
        <v>1203</v>
      </c>
      <c r="B28" s="1201"/>
      <c r="C28" s="1204" t="s">
        <v>1820</v>
      </c>
      <c r="D28" s="1204" t="s">
        <v>1821</v>
      </c>
      <c r="F28" s="1204" t="s">
        <v>1377</v>
      </c>
      <c r="H28" s="1200"/>
      <c r="K28" s="1201"/>
      <c r="M28" s="1201"/>
      <c r="P28" s="1201"/>
    </row>
    <row r="29" spans="1:24" s="1199" customFormat="1" ht="16.5" customHeight="1">
      <c r="D29" s="1204" t="s">
        <v>1822</v>
      </c>
      <c r="K29" s="1201"/>
      <c r="L29" s="1204"/>
      <c r="M29" s="1201"/>
      <c r="O29" s="1201"/>
      <c r="P29" s="1201"/>
    </row>
    <row r="30" spans="1:24" ht="16.5" customHeight="1">
      <c r="A30" s="1244" t="s">
        <v>1791</v>
      </c>
      <c r="B30" s="1244"/>
      <c r="C30" s="1245"/>
      <c r="D30" s="1245"/>
      <c r="E30" s="1245"/>
      <c r="F30" s="1245"/>
      <c r="G30" s="1245"/>
      <c r="H30" s="1245"/>
      <c r="I30" s="1245"/>
      <c r="J30" s="1245"/>
      <c r="K30" s="1245"/>
      <c r="L30" s="1245"/>
      <c r="M30" s="1245"/>
      <c r="N30" s="1245"/>
      <c r="O30" s="1245"/>
      <c r="P30" s="1245"/>
      <c r="Q30" s="1245"/>
      <c r="R30" s="1245"/>
      <c r="S30" s="1245"/>
      <c r="T30" s="1245"/>
      <c r="U30" s="1245"/>
      <c r="V30" s="1245"/>
      <c r="W30" s="1245"/>
      <c r="X30" s="1245"/>
    </row>
    <row r="31" spans="1:24" ht="16.5" customHeight="1">
      <c r="A31" s="1206" t="s">
        <v>1804</v>
      </c>
      <c r="B31" s="1244"/>
      <c r="C31" s="1245"/>
      <c r="D31" s="1245"/>
      <c r="E31" s="1245"/>
      <c r="F31" s="1245"/>
      <c r="G31" s="1245"/>
      <c r="H31" s="1245"/>
      <c r="I31" s="1245"/>
      <c r="J31" s="1245"/>
      <c r="K31" s="1245"/>
      <c r="L31" s="1245"/>
      <c r="M31" s="1245"/>
      <c r="N31" s="1245"/>
      <c r="O31" s="1245"/>
      <c r="P31" s="1245"/>
      <c r="Q31" s="1245"/>
      <c r="R31" s="1245"/>
      <c r="S31" s="1245"/>
      <c r="T31" s="1245"/>
      <c r="U31" s="1245"/>
      <c r="V31" s="1245"/>
      <c r="W31" s="1245"/>
      <c r="X31" s="1245"/>
    </row>
    <row r="32" spans="1:24" ht="12" customHeight="1">
      <c r="A32" s="1246"/>
      <c r="B32" s="1246"/>
      <c r="C32" s="1246"/>
      <c r="D32" s="1246"/>
      <c r="E32" s="1246"/>
      <c r="F32" s="1246"/>
      <c r="G32" s="1246"/>
      <c r="H32" s="1246"/>
      <c r="I32" s="1246"/>
      <c r="J32" s="1246"/>
      <c r="K32" s="1246"/>
      <c r="L32" s="1246"/>
      <c r="M32" s="1246"/>
      <c r="N32" s="1246"/>
      <c r="O32" s="1246"/>
      <c r="P32" s="1246"/>
      <c r="Q32" s="1246"/>
      <c r="R32" s="1246"/>
      <c r="S32" s="1246"/>
      <c r="T32" s="1246"/>
      <c r="U32" s="1246"/>
      <c r="V32" s="1246"/>
      <c r="W32" s="1246"/>
      <c r="X32" s="1246"/>
    </row>
  </sheetData>
  <mergeCells count="11">
    <mergeCell ref="A11:A13"/>
    <mergeCell ref="A14:A16"/>
    <mergeCell ref="A17:A19"/>
    <mergeCell ref="A20:A22"/>
    <mergeCell ref="A23:A25"/>
    <mergeCell ref="A8:A10"/>
    <mergeCell ref="H1:I1"/>
    <mergeCell ref="H2:I2"/>
    <mergeCell ref="A4:I4"/>
    <mergeCell ref="C6:G6"/>
    <mergeCell ref="G7:H7"/>
  </mergeCells>
  <phoneticPr fontId="3" type="noConversion"/>
  <hyperlinks>
    <hyperlink ref="J4" location="預告統計資料發布時間表!A1" display="回發布時間表" xr:uid="{4BE52276-F648-4355-90C8-CA1572F83D84}"/>
  </hyperlinks>
  <printOptions horizontalCentered="1" verticalCentered="1"/>
  <pageMargins left="0.78740157480314998" right="0.59015748031496096" top="1.2791338582677159" bottom="1.1224409448818899" header="0.98385826771653495" footer="0.82716535433070904"/>
  <pageSetup paperSize="0" fitToWidth="0" fitToHeight="0" pageOrder="overThenDown" orientation="landscape" horizontalDpi="0" verticalDpi="0" copies="0"/>
  <headerFooter alignWithMargins="0"/>
  <drawing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A870A-E986-4DB8-B048-4FD35B293385}">
  <dimension ref="A1:IU58"/>
  <sheetViews>
    <sheetView workbookViewId="0">
      <selection activeCell="L4" sqref="L4"/>
    </sheetView>
  </sheetViews>
  <sheetFormatPr defaultRowHeight="16.5" customHeight="1"/>
  <cols>
    <col min="1" max="1" width="12.625" style="1251" customWidth="1"/>
    <col min="2" max="2" width="10.625" style="1251" customWidth="1"/>
    <col min="3" max="7" width="18.625" style="1251" customWidth="1"/>
    <col min="8" max="11" width="9.625" style="1251" customWidth="1"/>
    <col min="12" max="255" width="9" style="1251" customWidth="1"/>
    <col min="256" max="1022" width="9" style="1249" customWidth="1"/>
    <col min="1023" max="1023" width="7" style="1249" customWidth="1"/>
    <col min="1024" max="16384" width="9" style="1249"/>
  </cols>
  <sheetData>
    <row r="1" spans="1:12" ht="16.5" customHeight="1">
      <c r="A1" s="1170" t="s">
        <v>1270</v>
      </c>
      <c r="B1" s="1171"/>
      <c r="C1" s="1247"/>
      <c r="D1" s="1248"/>
      <c r="E1" s="1249"/>
      <c r="F1" s="1200"/>
      <c r="G1" s="1250"/>
      <c r="H1" s="1174" t="s">
        <v>921</v>
      </c>
      <c r="I1" s="2534" t="s">
        <v>1763</v>
      </c>
      <c r="J1" s="2534"/>
      <c r="K1" s="2534"/>
    </row>
    <row r="2" spans="1:12" ht="18" customHeight="1">
      <c r="A2" s="1175" t="s">
        <v>1578</v>
      </c>
      <c r="B2" s="1176" t="s">
        <v>1764</v>
      </c>
      <c r="C2" s="1252"/>
      <c r="D2" s="1253"/>
      <c r="E2" s="1249"/>
      <c r="F2" s="1254"/>
      <c r="G2" s="1255"/>
      <c r="H2" s="1174" t="s">
        <v>1580</v>
      </c>
      <c r="I2" s="2535" t="s">
        <v>1824</v>
      </c>
      <c r="J2" s="2535"/>
      <c r="K2" s="2535"/>
    </row>
    <row r="3" spans="1:12" ht="14.25" customHeight="1">
      <c r="A3" s="2551"/>
      <c r="B3" s="2551"/>
      <c r="C3" s="2551"/>
      <c r="D3" s="2551"/>
      <c r="E3" s="2551"/>
      <c r="F3" s="2551"/>
      <c r="G3" s="2551"/>
      <c r="H3" s="2551"/>
      <c r="I3" s="2551"/>
      <c r="J3" s="2551"/>
      <c r="K3" s="2551"/>
    </row>
    <row r="4" spans="1:12" ht="28.5" customHeight="1">
      <c r="A4" s="2552" t="s">
        <v>1836</v>
      </c>
      <c r="B4" s="2552"/>
      <c r="C4" s="2552"/>
      <c r="D4" s="2552"/>
      <c r="E4" s="2552"/>
      <c r="F4" s="2552"/>
      <c r="G4" s="2552"/>
      <c r="H4" s="2552"/>
      <c r="I4" s="2552"/>
      <c r="J4" s="2552"/>
      <c r="K4" s="2552"/>
      <c r="L4" s="23" t="s">
        <v>105</v>
      </c>
    </row>
    <row r="5" spans="1:12" ht="19.5" customHeight="1">
      <c r="A5" s="2553" t="s">
        <v>1766</v>
      </c>
      <c r="B5" s="2553"/>
      <c r="C5" s="2553"/>
      <c r="D5" s="2553"/>
      <c r="E5" s="2553"/>
      <c r="F5" s="2553"/>
      <c r="G5" s="2553"/>
      <c r="H5" s="2553"/>
      <c r="I5" s="2553"/>
      <c r="J5" s="2553"/>
      <c r="K5" s="2553"/>
    </row>
    <row r="6" spans="1:12" ht="59.25" customHeight="1">
      <c r="A6" s="2554" t="s">
        <v>1767</v>
      </c>
      <c r="B6" s="2548" t="s">
        <v>1768</v>
      </c>
      <c r="C6" s="2548" t="s">
        <v>1825</v>
      </c>
      <c r="D6" s="2548" t="s">
        <v>1826</v>
      </c>
      <c r="E6" s="2547" t="s">
        <v>1827</v>
      </c>
      <c r="F6" s="2547" t="s">
        <v>1828</v>
      </c>
      <c r="G6" s="2548" t="s">
        <v>1829</v>
      </c>
      <c r="H6" s="2549" t="s">
        <v>1830</v>
      </c>
      <c r="I6" s="2549"/>
      <c r="J6" s="2549"/>
      <c r="K6" s="2549"/>
      <c r="L6" s="1257"/>
    </row>
    <row r="7" spans="1:12" ht="20.25" customHeight="1">
      <c r="A7" s="2554"/>
      <c r="B7" s="2548"/>
      <c r="C7" s="2548"/>
      <c r="D7" s="2548"/>
      <c r="E7" s="2547"/>
      <c r="F7" s="2547"/>
      <c r="G7" s="2548"/>
      <c r="H7" s="1256" t="s">
        <v>1292</v>
      </c>
      <c r="I7" s="1256" t="s">
        <v>1831</v>
      </c>
      <c r="J7" s="1256" t="s">
        <v>1832</v>
      </c>
      <c r="K7" s="1256" t="s">
        <v>1833</v>
      </c>
      <c r="L7" s="1257"/>
    </row>
    <row r="8" spans="1:12" ht="19.5" customHeight="1">
      <c r="A8" s="2550" t="s">
        <v>1834</v>
      </c>
      <c r="B8" s="1258" t="s">
        <v>1292</v>
      </c>
      <c r="C8" s="1259">
        <v>0</v>
      </c>
      <c r="D8" s="1259">
        <v>0</v>
      </c>
      <c r="E8" s="1259">
        <v>0</v>
      </c>
      <c r="F8" s="1259">
        <v>0</v>
      </c>
      <c r="G8" s="1259">
        <v>0</v>
      </c>
      <c r="H8" s="1259">
        <v>0</v>
      </c>
      <c r="I8" s="1259">
        <v>0</v>
      </c>
      <c r="J8" s="1259">
        <v>0</v>
      </c>
      <c r="K8" s="1260">
        <v>0</v>
      </c>
    </row>
    <row r="9" spans="1:12" ht="19.5" customHeight="1">
      <c r="A9" s="2550"/>
      <c r="B9" s="1261" t="s">
        <v>1787</v>
      </c>
      <c r="C9" s="1259">
        <v>0</v>
      </c>
      <c r="D9" s="1259">
        <v>0</v>
      </c>
      <c r="E9" s="1259">
        <v>0</v>
      </c>
      <c r="F9" s="1259">
        <v>0</v>
      </c>
      <c r="G9" s="1259">
        <v>0</v>
      </c>
      <c r="H9" s="1259">
        <v>0</v>
      </c>
      <c r="I9" s="1259">
        <v>0</v>
      </c>
      <c r="J9" s="1259">
        <v>0</v>
      </c>
      <c r="K9" s="1260">
        <v>0</v>
      </c>
    </row>
    <row r="10" spans="1:12" ht="19.5" customHeight="1">
      <c r="A10" s="2550"/>
      <c r="B10" s="1261" t="s">
        <v>1788</v>
      </c>
      <c r="C10" s="1259">
        <v>0</v>
      </c>
      <c r="D10" s="1259">
        <v>0</v>
      </c>
      <c r="E10" s="1259">
        <v>0</v>
      </c>
      <c r="F10" s="1259">
        <v>0</v>
      </c>
      <c r="G10" s="1259">
        <v>0</v>
      </c>
      <c r="H10" s="1259">
        <v>0</v>
      </c>
      <c r="I10" s="1259">
        <v>0</v>
      </c>
      <c r="J10" s="1259">
        <v>0</v>
      </c>
      <c r="K10" s="1260">
        <v>0</v>
      </c>
    </row>
    <row r="11" spans="1:12" ht="20.100000000000001" customHeight="1">
      <c r="A11" s="1194" t="s">
        <v>1633</v>
      </c>
      <c r="B11" s="1195"/>
      <c r="C11" s="1195"/>
      <c r="D11" s="1196"/>
      <c r="E11" s="1197"/>
      <c r="F11" s="1197"/>
      <c r="G11" s="1197"/>
      <c r="H11" s="1197"/>
      <c r="I11" s="1197"/>
      <c r="J11" s="1197"/>
      <c r="K11" s="1196"/>
    </row>
    <row r="12" spans="1:12" ht="20.100000000000001" customHeight="1">
      <c r="A12" s="1200"/>
      <c r="B12" s="1201"/>
      <c r="C12" s="1201"/>
      <c r="D12" s="1199"/>
      <c r="E12" s="1202"/>
      <c r="F12" s="1202"/>
      <c r="G12" s="1202"/>
      <c r="H12" s="1202"/>
      <c r="I12" s="1202"/>
      <c r="J12" s="1202"/>
      <c r="K12" s="1203" t="s">
        <v>1790</v>
      </c>
    </row>
    <row r="13" spans="1:12" ht="19.5" customHeight="1">
      <c r="A13" s="1204" t="s">
        <v>1203</v>
      </c>
      <c r="B13" s="1201"/>
      <c r="C13" s="1204" t="s">
        <v>1835</v>
      </c>
      <c r="D13" s="1201" t="s">
        <v>1821</v>
      </c>
      <c r="F13" s="1204" t="s">
        <v>1377</v>
      </c>
      <c r="H13" s="1204"/>
      <c r="I13" s="1204"/>
      <c r="J13" s="1204"/>
      <c r="K13" s="1199"/>
    </row>
    <row r="14" spans="1:12" ht="19.5" customHeight="1">
      <c r="A14" s="1199"/>
      <c r="B14" s="1199"/>
      <c r="C14" s="1199"/>
      <c r="D14" s="1201" t="s">
        <v>1822</v>
      </c>
      <c r="F14" s="1201"/>
      <c r="G14" s="1201"/>
      <c r="H14" s="1201"/>
      <c r="I14" s="1201"/>
      <c r="J14" s="1201"/>
      <c r="K14" s="1199"/>
    </row>
    <row r="15" spans="1:12" ht="19.5" customHeight="1">
      <c r="A15" s="1262" t="s">
        <v>1791</v>
      </c>
      <c r="B15" s="1262"/>
      <c r="C15" s="1248"/>
      <c r="D15" s="1248"/>
      <c r="E15" s="1248"/>
      <c r="F15" s="1248"/>
      <c r="G15" s="1248"/>
      <c r="H15" s="1248"/>
      <c r="I15" s="1248"/>
      <c r="J15" s="1248"/>
      <c r="K15" s="1248"/>
    </row>
    <row r="16" spans="1:12" ht="19.5" customHeight="1">
      <c r="A16" s="1206" t="s">
        <v>1804</v>
      </c>
      <c r="B16" s="1262"/>
      <c r="C16" s="1248"/>
      <c r="D16" s="1248"/>
      <c r="E16" s="1248"/>
      <c r="F16" s="1248"/>
      <c r="G16" s="1248"/>
      <c r="H16" s="1248"/>
      <c r="I16" s="1248"/>
      <c r="J16" s="1248"/>
      <c r="K16" s="1248"/>
    </row>
    <row r="17" ht="18.75" customHeight="1"/>
    <row r="18" ht="17.25" customHeight="1"/>
    <row r="19" ht="17.25" customHeight="1"/>
    <row r="20" ht="17.25" customHeight="1"/>
    <row r="21" ht="17.25" customHeight="1"/>
    <row r="22" ht="17.25" customHeight="1"/>
    <row r="23" ht="17.25" customHeight="1"/>
    <row r="24" ht="17.25" customHeight="1"/>
    <row r="25" ht="17.25" customHeight="1"/>
    <row r="26" ht="17.25" customHeight="1"/>
    <row r="27" ht="17.25" customHeight="1"/>
    <row r="28" ht="17.25" customHeight="1"/>
    <row r="29" ht="17.25" customHeight="1"/>
    <row r="30" ht="17.25" customHeight="1"/>
    <row r="31" ht="17.25" customHeight="1"/>
    <row r="32"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sheetData>
  <mergeCells count="14">
    <mergeCell ref="F6:F7"/>
    <mergeCell ref="G6:G7"/>
    <mergeCell ref="H6:K6"/>
    <mergeCell ref="A8:A10"/>
    <mergeCell ref="I1:K1"/>
    <mergeCell ref="I2:K2"/>
    <mergeCell ref="A3:K3"/>
    <mergeCell ref="A4:K4"/>
    <mergeCell ref="A5:K5"/>
    <mergeCell ref="A6:A7"/>
    <mergeCell ref="B6:B7"/>
    <mergeCell ref="C6:C7"/>
    <mergeCell ref="D6:D7"/>
    <mergeCell ref="E6:E7"/>
  </mergeCells>
  <phoneticPr fontId="3" type="noConversion"/>
  <hyperlinks>
    <hyperlink ref="L4" location="預告統計資料發布時間表!A1" display="回發布時間表" xr:uid="{6BA4228D-7B17-4F9A-857B-52B68B07FB1D}"/>
  </hyperlinks>
  <printOptions horizontalCentered="1" verticalCentered="1"/>
  <pageMargins left="0.74803149606299213" right="0.74803149606299213" top="1.2791338582677159" bottom="1.2791338582677159" header="0.98385826771653495" footer="0.98385826771653495"/>
  <pageSetup paperSize="0" scale="77" fitToWidth="0" fitToHeight="0" pageOrder="overThenDown" orientation="landscape" horizontalDpi="0" verticalDpi="0" copies="0"/>
  <headerFooter alignWithMargins="0"/>
  <drawing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99DF3-25C5-4027-B1C9-728542198547}">
  <dimension ref="A1:AF30"/>
  <sheetViews>
    <sheetView workbookViewId="0">
      <selection activeCell="W5" sqref="W5"/>
    </sheetView>
  </sheetViews>
  <sheetFormatPr defaultRowHeight="12"/>
  <cols>
    <col min="1" max="1" width="9.875" style="816" customWidth="1"/>
    <col min="2" max="2" width="5.75" style="816" customWidth="1"/>
    <col min="3" max="3" width="5.875" style="816" customWidth="1"/>
    <col min="4" max="4" width="5.25" style="816" customWidth="1"/>
    <col min="5" max="5" width="6.25" style="816" customWidth="1"/>
    <col min="6" max="6" width="5.625" style="816" customWidth="1"/>
    <col min="7" max="7" width="6" style="816" customWidth="1"/>
    <col min="8" max="8" width="9.75" style="816" customWidth="1"/>
    <col min="9" max="9" width="9.625" style="816" customWidth="1"/>
    <col min="10" max="10" width="6.5" style="816" customWidth="1"/>
    <col min="11" max="11" width="5.75" style="816" customWidth="1"/>
    <col min="12" max="13" width="5.375" style="816" customWidth="1"/>
    <col min="14" max="16" width="5.125" style="816" customWidth="1"/>
    <col min="17" max="17" width="5.5" style="816" customWidth="1"/>
    <col min="18" max="18" width="6" style="816" customWidth="1"/>
    <col min="19" max="19" width="5.875" style="816" customWidth="1"/>
    <col min="20" max="20" width="5.75" style="816" customWidth="1"/>
    <col min="21" max="21" width="6.375" style="816" customWidth="1"/>
    <col min="22" max="22" width="13.125" style="816" customWidth="1"/>
    <col min="23" max="26" width="9" style="816" customWidth="1"/>
    <col min="27" max="31" width="9" style="816"/>
    <col min="32" max="32" width="9.875" style="816" customWidth="1"/>
    <col min="33" max="265" width="9" style="816"/>
    <col min="266" max="266" width="9.875" style="816" customWidth="1"/>
    <col min="267" max="269" width="10.375" style="816" customWidth="1"/>
    <col min="270" max="271" width="12.625" style="816" customWidth="1"/>
    <col min="272" max="277" width="10.375" style="816" customWidth="1"/>
    <col min="278" max="278" width="11.875" style="816" customWidth="1"/>
    <col min="279" max="287" width="9" style="816"/>
    <col min="288" max="288" width="9.875" style="816" customWidth="1"/>
    <col min="289" max="521" width="9" style="816"/>
    <col min="522" max="522" width="9.875" style="816" customWidth="1"/>
    <col min="523" max="525" width="10.375" style="816" customWidth="1"/>
    <col min="526" max="527" width="12.625" style="816" customWidth="1"/>
    <col min="528" max="533" width="10.375" style="816" customWidth="1"/>
    <col min="534" max="534" width="11.875" style="816" customWidth="1"/>
    <col min="535" max="543" width="9" style="816"/>
    <col min="544" max="544" width="9.875" style="816" customWidth="1"/>
    <col min="545" max="777" width="9" style="816"/>
    <col min="778" max="778" width="9.875" style="816" customWidth="1"/>
    <col min="779" max="781" width="10.375" style="816" customWidth="1"/>
    <col min="782" max="783" width="12.625" style="816" customWidth="1"/>
    <col min="784" max="789" width="10.375" style="816" customWidth="1"/>
    <col min="790" max="790" width="11.875" style="816" customWidth="1"/>
    <col min="791" max="799" width="9" style="816"/>
    <col min="800" max="800" width="9.875" style="816" customWidth="1"/>
    <col min="801" max="1033" width="9" style="816"/>
    <col min="1034" max="1034" width="9.875" style="816" customWidth="1"/>
    <col min="1035" max="1037" width="10.375" style="816" customWidth="1"/>
    <col min="1038" max="1039" width="12.625" style="816" customWidth="1"/>
    <col min="1040" max="1045" width="10.375" style="816" customWidth="1"/>
    <col min="1046" max="1046" width="11.875" style="816" customWidth="1"/>
    <col min="1047" max="1055" width="9" style="816"/>
    <col min="1056" max="1056" width="9.875" style="816" customWidth="1"/>
    <col min="1057" max="1289" width="9" style="816"/>
    <col min="1290" max="1290" width="9.875" style="816" customWidth="1"/>
    <col min="1291" max="1293" width="10.375" style="816" customWidth="1"/>
    <col min="1294" max="1295" width="12.625" style="816" customWidth="1"/>
    <col min="1296" max="1301" width="10.375" style="816" customWidth="1"/>
    <col min="1302" max="1302" width="11.875" style="816" customWidth="1"/>
    <col min="1303" max="1311" width="9" style="816"/>
    <col min="1312" max="1312" width="9.875" style="816" customWidth="1"/>
    <col min="1313" max="1545" width="9" style="816"/>
    <col min="1546" max="1546" width="9.875" style="816" customWidth="1"/>
    <col min="1547" max="1549" width="10.375" style="816" customWidth="1"/>
    <col min="1550" max="1551" width="12.625" style="816" customWidth="1"/>
    <col min="1552" max="1557" width="10.375" style="816" customWidth="1"/>
    <col min="1558" max="1558" width="11.875" style="816" customWidth="1"/>
    <col min="1559" max="1567" width="9" style="816"/>
    <col min="1568" max="1568" width="9.875" style="816" customWidth="1"/>
    <col min="1569" max="1801" width="9" style="816"/>
    <col min="1802" max="1802" width="9.875" style="816" customWidth="1"/>
    <col min="1803" max="1805" width="10.375" style="816" customWidth="1"/>
    <col min="1806" max="1807" width="12.625" style="816" customWidth="1"/>
    <col min="1808" max="1813" width="10.375" style="816" customWidth="1"/>
    <col min="1814" max="1814" width="11.875" style="816" customWidth="1"/>
    <col min="1815" max="1823" width="9" style="816"/>
    <col min="1824" max="1824" width="9.875" style="816" customWidth="1"/>
    <col min="1825" max="2057" width="9" style="816"/>
    <col min="2058" max="2058" width="9.875" style="816" customWidth="1"/>
    <col min="2059" max="2061" width="10.375" style="816" customWidth="1"/>
    <col min="2062" max="2063" width="12.625" style="816" customWidth="1"/>
    <col min="2064" max="2069" width="10.375" style="816" customWidth="1"/>
    <col min="2070" max="2070" width="11.875" style="816" customWidth="1"/>
    <col min="2071" max="2079" width="9" style="816"/>
    <col min="2080" max="2080" width="9.875" style="816" customWidth="1"/>
    <col min="2081" max="2313" width="9" style="816"/>
    <col min="2314" max="2314" width="9.875" style="816" customWidth="1"/>
    <col min="2315" max="2317" width="10.375" style="816" customWidth="1"/>
    <col min="2318" max="2319" width="12.625" style="816" customWidth="1"/>
    <col min="2320" max="2325" width="10.375" style="816" customWidth="1"/>
    <col min="2326" max="2326" width="11.875" style="816" customWidth="1"/>
    <col min="2327" max="2335" width="9" style="816"/>
    <col min="2336" max="2336" width="9.875" style="816" customWidth="1"/>
    <col min="2337" max="2569" width="9" style="816"/>
    <col min="2570" max="2570" width="9.875" style="816" customWidth="1"/>
    <col min="2571" max="2573" width="10.375" style="816" customWidth="1"/>
    <col min="2574" max="2575" width="12.625" style="816" customWidth="1"/>
    <col min="2576" max="2581" width="10.375" style="816" customWidth="1"/>
    <col min="2582" max="2582" width="11.875" style="816" customWidth="1"/>
    <col min="2583" max="2591" width="9" style="816"/>
    <col min="2592" max="2592" width="9.875" style="816" customWidth="1"/>
    <col min="2593" max="2825" width="9" style="816"/>
    <col min="2826" max="2826" width="9.875" style="816" customWidth="1"/>
    <col min="2827" max="2829" width="10.375" style="816" customWidth="1"/>
    <col min="2830" max="2831" width="12.625" style="816" customWidth="1"/>
    <col min="2832" max="2837" width="10.375" style="816" customWidth="1"/>
    <col min="2838" max="2838" width="11.875" style="816" customWidth="1"/>
    <col min="2839" max="2847" width="9" style="816"/>
    <col min="2848" max="2848" width="9.875" style="816" customWidth="1"/>
    <col min="2849" max="3081" width="9" style="816"/>
    <col min="3082" max="3082" width="9.875" style="816" customWidth="1"/>
    <col min="3083" max="3085" width="10.375" style="816" customWidth="1"/>
    <col min="3086" max="3087" width="12.625" style="816" customWidth="1"/>
    <col min="3088" max="3093" width="10.375" style="816" customWidth="1"/>
    <col min="3094" max="3094" width="11.875" style="816" customWidth="1"/>
    <col min="3095" max="3103" width="9" style="816"/>
    <col min="3104" max="3104" width="9.875" style="816" customWidth="1"/>
    <col min="3105" max="3337" width="9" style="816"/>
    <col min="3338" max="3338" width="9.875" style="816" customWidth="1"/>
    <col min="3339" max="3341" width="10.375" style="816" customWidth="1"/>
    <col min="3342" max="3343" width="12.625" style="816" customWidth="1"/>
    <col min="3344" max="3349" width="10.375" style="816" customWidth="1"/>
    <col min="3350" max="3350" width="11.875" style="816" customWidth="1"/>
    <col min="3351" max="3359" width="9" style="816"/>
    <col min="3360" max="3360" width="9.875" style="816" customWidth="1"/>
    <col min="3361" max="3593" width="9" style="816"/>
    <col min="3594" max="3594" width="9.875" style="816" customWidth="1"/>
    <col min="3595" max="3597" width="10.375" style="816" customWidth="1"/>
    <col min="3598" max="3599" width="12.625" style="816" customWidth="1"/>
    <col min="3600" max="3605" width="10.375" style="816" customWidth="1"/>
    <col min="3606" max="3606" width="11.875" style="816" customWidth="1"/>
    <col min="3607" max="3615" width="9" style="816"/>
    <col min="3616" max="3616" width="9.875" style="816" customWidth="1"/>
    <col min="3617" max="3849" width="9" style="816"/>
    <col min="3850" max="3850" width="9.875" style="816" customWidth="1"/>
    <col min="3851" max="3853" width="10.375" style="816" customWidth="1"/>
    <col min="3854" max="3855" width="12.625" style="816" customWidth="1"/>
    <col min="3856" max="3861" width="10.375" style="816" customWidth="1"/>
    <col min="3862" max="3862" width="11.875" style="816" customWidth="1"/>
    <col min="3863" max="3871" width="9" style="816"/>
    <col min="3872" max="3872" width="9.875" style="816" customWidth="1"/>
    <col min="3873" max="4105" width="9" style="816"/>
    <col min="4106" max="4106" width="9.875" style="816" customWidth="1"/>
    <col min="4107" max="4109" width="10.375" style="816" customWidth="1"/>
    <col min="4110" max="4111" width="12.625" style="816" customWidth="1"/>
    <col min="4112" max="4117" width="10.375" style="816" customWidth="1"/>
    <col min="4118" max="4118" width="11.875" style="816" customWidth="1"/>
    <col min="4119" max="4127" width="9" style="816"/>
    <col min="4128" max="4128" width="9.875" style="816" customWidth="1"/>
    <col min="4129" max="4361" width="9" style="816"/>
    <col min="4362" max="4362" width="9.875" style="816" customWidth="1"/>
    <col min="4363" max="4365" width="10.375" style="816" customWidth="1"/>
    <col min="4366" max="4367" width="12.625" style="816" customWidth="1"/>
    <col min="4368" max="4373" width="10.375" style="816" customWidth="1"/>
    <col min="4374" max="4374" width="11.875" style="816" customWidth="1"/>
    <col min="4375" max="4383" width="9" style="816"/>
    <col min="4384" max="4384" width="9.875" style="816" customWidth="1"/>
    <col min="4385" max="4617" width="9" style="816"/>
    <col min="4618" max="4618" width="9.875" style="816" customWidth="1"/>
    <col min="4619" max="4621" width="10.375" style="816" customWidth="1"/>
    <col min="4622" max="4623" width="12.625" style="816" customWidth="1"/>
    <col min="4624" max="4629" width="10.375" style="816" customWidth="1"/>
    <col min="4630" max="4630" width="11.875" style="816" customWidth="1"/>
    <col min="4631" max="4639" width="9" style="816"/>
    <col min="4640" max="4640" width="9.875" style="816" customWidth="1"/>
    <col min="4641" max="4873" width="9" style="816"/>
    <col min="4874" max="4874" width="9.875" style="816" customWidth="1"/>
    <col min="4875" max="4877" width="10.375" style="816" customWidth="1"/>
    <col min="4878" max="4879" width="12.625" style="816" customWidth="1"/>
    <col min="4880" max="4885" width="10.375" style="816" customWidth="1"/>
    <col min="4886" max="4886" width="11.875" style="816" customWidth="1"/>
    <col min="4887" max="4895" width="9" style="816"/>
    <col min="4896" max="4896" width="9.875" style="816" customWidth="1"/>
    <col min="4897" max="5129" width="9" style="816"/>
    <col min="5130" max="5130" width="9.875" style="816" customWidth="1"/>
    <col min="5131" max="5133" width="10.375" style="816" customWidth="1"/>
    <col min="5134" max="5135" width="12.625" style="816" customWidth="1"/>
    <col min="5136" max="5141" width="10.375" style="816" customWidth="1"/>
    <col min="5142" max="5142" width="11.875" style="816" customWidth="1"/>
    <col min="5143" max="5151" width="9" style="816"/>
    <col min="5152" max="5152" width="9.875" style="816" customWidth="1"/>
    <col min="5153" max="5385" width="9" style="816"/>
    <col min="5386" max="5386" width="9.875" style="816" customWidth="1"/>
    <col min="5387" max="5389" width="10.375" style="816" customWidth="1"/>
    <col min="5390" max="5391" width="12.625" style="816" customWidth="1"/>
    <col min="5392" max="5397" width="10.375" style="816" customWidth="1"/>
    <col min="5398" max="5398" width="11.875" style="816" customWidth="1"/>
    <col min="5399" max="5407" width="9" style="816"/>
    <col min="5408" max="5408" width="9.875" style="816" customWidth="1"/>
    <col min="5409" max="5641" width="9" style="816"/>
    <col min="5642" max="5642" width="9.875" style="816" customWidth="1"/>
    <col min="5643" max="5645" width="10.375" style="816" customWidth="1"/>
    <col min="5646" max="5647" width="12.625" style="816" customWidth="1"/>
    <col min="5648" max="5653" width="10.375" style="816" customWidth="1"/>
    <col min="5654" max="5654" width="11.875" style="816" customWidth="1"/>
    <col min="5655" max="5663" width="9" style="816"/>
    <col min="5664" max="5664" width="9.875" style="816" customWidth="1"/>
    <col min="5665" max="5897" width="9" style="816"/>
    <col min="5898" max="5898" width="9.875" style="816" customWidth="1"/>
    <col min="5899" max="5901" width="10.375" style="816" customWidth="1"/>
    <col min="5902" max="5903" width="12.625" style="816" customWidth="1"/>
    <col min="5904" max="5909" width="10.375" style="816" customWidth="1"/>
    <col min="5910" max="5910" width="11.875" style="816" customWidth="1"/>
    <col min="5911" max="5919" width="9" style="816"/>
    <col min="5920" max="5920" width="9.875" style="816" customWidth="1"/>
    <col min="5921" max="6153" width="9" style="816"/>
    <col min="6154" max="6154" width="9.875" style="816" customWidth="1"/>
    <col min="6155" max="6157" width="10.375" style="816" customWidth="1"/>
    <col min="6158" max="6159" width="12.625" style="816" customWidth="1"/>
    <col min="6160" max="6165" width="10.375" style="816" customWidth="1"/>
    <col min="6166" max="6166" width="11.875" style="816" customWidth="1"/>
    <col min="6167" max="6175" width="9" style="816"/>
    <col min="6176" max="6176" width="9.875" style="816" customWidth="1"/>
    <col min="6177" max="6409" width="9" style="816"/>
    <col min="6410" max="6410" width="9.875" style="816" customWidth="1"/>
    <col min="6411" max="6413" width="10.375" style="816" customWidth="1"/>
    <col min="6414" max="6415" width="12.625" style="816" customWidth="1"/>
    <col min="6416" max="6421" width="10.375" style="816" customWidth="1"/>
    <col min="6422" max="6422" width="11.875" style="816" customWidth="1"/>
    <col min="6423" max="6431" width="9" style="816"/>
    <col min="6432" max="6432" width="9.875" style="816" customWidth="1"/>
    <col min="6433" max="6665" width="9" style="816"/>
    <col min="6666" max="6666" width="9.875" style="816" customWidth="1"/>
    <col min="6667" max="6669" width="10.375" style="816" customWidth="1"/>
    <col min="6670" max="6671" width="12.625" style="816" customWidth="1"/>
    <col min="6672" max="6677" width="10.375" style="816" customWidth="1"/>
    <col min="6678" max="6678" width="11.875" style="816" customWidth="1"/>
    <col min="6679" max="6687" width="9" style="816"/>
    <col min="6688" max="6688" width="9.875" style="816" customWidth="1"/>
    <col min="6689" max="6921" width="9" style="816"/>
    <col min="6922" max="6922" width="9.875" style="816" customWidth="1"/>
    <col min="6923" max="6925" width="10.375" style="816" customWidth="1"/>
    <col min="6926" max="6927" width="12.625" style="816" customWidth="1"/>
    <col min="6928" max="6933" width="10.375" style="816" customWidth="1"/>
    <col min="6934" max="6934" width="11.875" style="816" customWidth="1"/>
    <col min="6935" max="6943" width="9" style="816"/>
    <col min="6944" max="6944" width="9.875" style="816" customWidth="1"/>
    <col min="6945" max="7177" width="9" style="816"/>
    <col min="7178" max="7178" width="9.875" style="816" customWidth="1"/>
    <col min="7179" max="7181" width="10.375" style="816" customWidth="1"/>
    <col min="7182" max="7183" width="12.625" style="816" customWidth="1"/>
    <col min="7184" max="7189" width="10.375" style="816" customWidth="1"/>
    <col min="7190" max="7190" width="11.875" style="816" customWidth="1"/>
    <col min="7191" max="7199" width="9" style="816"/>
    <col min="7200" max="7200" width="9.875" style="816" customWidth="1"/>
    <col min="7201" max="7433" width="9" style="816"/>
    <col min="7434" max="7434" width="9.875" style="816" customWidth="1"/>
    <col min="7435" max="7437" width="10.375" style="816" customWidth="1"/>
    <col min="7438" max="7439" width="12.625" style="816" customWidth="1"/>
    <col min="7440" max="7445" width="10.375" style="816" customWidth="1"/>
    <col min="7446" max="7446" width="11.875" style="816" customWidth="1"/>
    <col min="7447" max="7455" width="9" style="816"/>
    <col min="7456" max="7456" width="9.875" style="816" customWidth="1"/>
    <col min="7457" max="7689" width="9" style="816"/>
    <col min="7690" max="7690" width="9.875" style="816" customWidth="1"/>
    <col min="7691" max="7693" width="10.375" style="816" customWidth="1"/>
    <col min="7694" max="7695" width="12.625" style="816" customWidth="1"/>
    <col min="7696" max="7701" width="10.375" style="816" customWidth="1"/>
    <col min="7702" max="7702" width="11.875" style="816" customWidth="1"/>
    <col min="7703" max="7711" width="9" style="816"/>
    <col min="7712" max="7712" width="9.875" style="816" customWidth="1"/>
    <col min="7713" max="7945" width="9" style="816"/>
    <col min="7946" max="7946" width="9.875" style="816" customWidth="1"/>
    <col min="7947" max="7949" width="10.375" style="816" customWidth="1"/>
    <col min="7950" max="7951" width="12.625" style="816" customWidth="1"/>
    <col min="7952" max="7957" width="10.375" style="816" customWidth="1"/>
    <col min="7958" max="7958" width="11.875" style="816" customWidth="1"/>
    <col min="7959" max="7967" width="9" style="816"/>
    <col min="7968" max="7968" width="9.875" style="816" customWidth="1"/>
    <col min="7969" max="8201" width="9" style="816"/>
    <col min="8202" max="8202" width="9.875" style="816" customWidth="1"/>
    <col min="8203" max="8205" width="10.375" style="816" customWidth="1"/>
    <col min="8206" max="8207" width="12.625" style="816" customWidth="1"/>
    <col min="8208" max="8213" width="10.375" style="816" customWidth="1"/>
    <col min="8214" max="8214" width="11.875" style="816" customWidth="1"/>
    <col min="8215" max="8223" width="9" style="816"/>
    <col min="8224" max="8224" width="9.875" style="816" customWidth="1"/>
    <col min="8225" max="8457" width="9" style="816"/>
    <col min="8458" max="8458" width="9.875" style="816" customWidth="1"/>
    <col min="8459" max="8461" width="10.375" style="816" customWidth="1"/>
    <col min="8462" max="8463" width="12.625" style="816" customWidth="1"/>
    <col min="8464" max="8469" width="10.375" style="816" customWidth="1"/>
    <col min="8470" max="8470" width="11.875" style="816" customWidth="1"/>
    <col min="8471" max="8479" width="9" style="816"/>
    <col min="8480" max="8480" width="9.875" style="816" customWidth="1"/>
    <col min="8481" max="8713" width="9" style="816"/>
    <col min="8714" max="8714" width="9.875" style="816" customWidth="1"/>
    <col min="8715" max="8717" width="10.375" style="816" customWidth="1"/>
    <col min="8718" max="8719" width="12.625" style="816" customWidth="1"/>
    <col min="8720" max="8725" width="10.375" style="816" customWidth="1"/>
    <col min="8726" max="8726" width="11.875" style="816" customWidth="1"/>
    <col min="8727" max="8735" width="9" style="816"/>
    <col min="8736" max="8736" width="9.875" style="816" customWidth="1"/>
    <col min="8737" max="8969" width="9" style="816"/>
    <col min="8970" max="8970" width="9.875" style="816" customWidth="1"/>
    <col min="8971" max="8973" width="10.375" style="816" customWidth="1"/>
    <col min="8974" max="8975" width="12.625" style="816" customWidth="1"/>
    <col min="8976" max="8981" width="10.375" style="816" customWidth="1"/>
    <col min="8982" max="8982" width="11.875" style="816" customWidth="1"/>
    <col min="8983" max="8991" width="9" style="816"/>
    <col min="8992" max="8992" width="9.875" style="816" customWidth="1"/>
    <col min="8993" max="9225" width="9" style="816"/>
    <col min="9226" max="9226" width="9.875" style="816" customWidth="1"/>
    <col min="9227" max="9229" width="10.375" style="816" customWidth="1"/>
    <col min="9230" max="9231" width="12.625" style="816" customWidth="1"/>
    <col min="9232" max="9237" width="10.375" style="816" customWidth="1"/>
    <col min="9238" max="9238" width="11.875" style="816" customWidth="1"/>
    <col min="9239" max="9247" width="9" style="816"/>
    <col min="9248" max="9248" width="9.875" style="816" customWidth="1"/>
    <col min="9249" max="9481" width="9" style="816"/>
    <col min="9482" max="9482" width="9.875" style="816" customWidth="1"/>
    <col min="9483" max="9485" width="10.375" style="816" customWidth="1"/>
    <col min="9486" max="9487" width="12.625" style="816" customWidth="1"/>
    <col min="9488" max="9493" width="10.375" style="816" customWidth="1"/>
    <col min="9494" max="9494" width="11.875" style="816" customWidth="1"/>
    <col min="9495" max="9503" width="9" style="816"/>
    <col min="9504" max="9504" width="9.875" style="816" customWidth="1"/>
    <col min="9505" max="9737" width="9" style="816"/>
    <col min="9738" max="9738" width="9.875" style="816" customWidth="1"/>
    <col min="9739" max="9741" width="10.375" style="816" customWidth="1"/>
    <col min="9742" max="9743" width="12.625" style="816" customWidth="1"/>
    <col min="9744" max="9749" width="10.375" style="816" customWidth="1"/>
    <col min="9750" max="9750" width="11.875" style="816" customWidth="1"/>
    <col min="9751" max="9759" width="9" style="816"/>
    <col min="9760" max="9760" width="9.875" style="816" customWidth="1"/>
    <col min="9761" max="9993" width="9" style="816"/>
    <col min="9994" max="9994" width="9.875" style="816" customWidth="1"/>
    <col min="9995" max="9997" width="10.375" style="816" customWidth="1"/>
    <col min="9998" max="9999" width="12.625" style="816" customWidth="1"/>
    <col min="10000" max="10005" width="10.375" style="816" customWidth="1"/>
    <col min="10006" max="10006" width="11.875" style="816" customWidth="1"/>
    <col min="10007" max="10015" width="9" style="816"/>
    <col min="10016" max="10016" width="9.875" style="816" customWidth="1"/>
    <col min="10017" max="10249" width="9" style="816"/>
    <col min="10250" max="10250" width="9.875" style="816" customWidth="1"/>
    <col min="10251" max="10253" width="10.375" style="816" customWidth="1"/>
    <col min="10254" max="10255" width="12.625" style="816" customWidth="1"/>
    <col min="10256" max="10261" width="10.375" style="816" customWidth="1"/>
    <col min="10262" max="10262" width="11.875" style="816" customWidth="1"/>
    <col min="10263" max="10271" width="9" style="816"/>
    <col min="10272" max="10272" width="9.875" style="816" customWidth="1"/>
    <col min="10273" max="10505" width="9" style="816"/>
    <col min="10506" max="10506" width="9.875" style="816" customWidth="1"/>
    <col min="10507" max="10509" width="10.375" style="816" customWidth="1"/>
    <col min="10510" max="10511" width="12.625" style="816" customWidth="1"/>
    <col min="10512" max="10517" width="10.375" style="816" customWidth="1"/>
    <col min="10518" max="10518" width="11.875" style="816" customWidth="1"/>
    <col min="10519" max="10527" width="9" style="816"/>
    <col min="10528" max="10528" width="9.875" style="816" customWidth="1"/>
    <col min="10529" max="10761" width="9" style="816"/>
    <col min="10762" max="10762" width="9.875" style="816" customWidth="1"/>
    <col min="10763" max="10765" width="10.375" style="816" customWidth="1"/>
    <col min="10766" max="10767" width="12.625" style="816" customWidth="1"/>
    <col min="10768" max="10773" width="10.375" style="816" customWidth="1"/>
    <col min="10774" max="10774" width="11.875" style="816" customWidth="1"/>
    <col min="10775" max="10783" width="9" style="816"/>
    <col min="10784" max="10784" width="9.875" style="816" customWidth="1"/>
    <col min="10785" max="11017" width="9" style="816"/>
    <col min="11018" max="11018" width="9.875" style="816" customWidth="1"/>
    <col min="11019" max="11021" width="10.375" style="816" customWidth="1"/>
    <col min="11022" max="11023" width="12.625" style="816" customWidth="1"/>
    <col min="11024" max="11029" width="10.375" style="816" customWidth="1"/>
    <col min="11030" max="11030" width="11.875" style="816" customWidth="1"/>
    <col min="11031" max="11039" width="9" style="816"/>
    <col min="11040" max="11040" width="9.875" style="816" customWidth="1"/>
    <col min="11041" max="11273" width="9" style="816"/>
    <col min="11274" max="11274" width="9.875" style="816" customWidth="1"/>
    <col min="11275" max="11277" width="10.375" style="816" customWidth="1"/>
    <col min="11278" max="11279" width="12.625" style="816" customWidth="1"/>
    <col min="11280" max="11285" width="10.375" style="816" customWidth="1"/>
    <col min="11286" max="11286" width="11.875" style="816" customWidth="1"/>
    <col min="11287" max="11295" width="9" style="816"/>
    <col min="11296" max="11296" width="9.875" style="816" customWidth="1"/>
    <col min="11297" max="11529" width="9" style="816"/>
    <col min="11530" max="11530" width="9.875" style="816" customWidth="1"/>
    <col min="11531" max="11533" width="10.375" style="816" customWidth="1"/>
    <col min="11534" max="11535" width="12.625" style="816" customWidth="1"/>
    <col min="11536" max="11541" width="10.375" style="816" customWidth="1"/>
    <col min="11542" max="11542" width="11.875" style="816" customWidth="1"/>
    <col min="11543" max="11551" width="9" style="816"/>
    <col min="11552" max="11552" width="9.875" style="816" customWidth="1"/>
    <col min="11553" max="11785" width="9" style="816"/>
    <col min="11786" max="11786" width="9.875" style="816" customWidth="1"/>
    <col min="11787" max="11789" width="10.375" style="816" customWidth="1"/>
    <col min="11790" max="11791" width="12.625" style="816" customWidth="1"/>
    <col min="11792" max="11797" width="10.375" style="816" customWidth="1"/>
    <col min="11798" max="11798" width="11.875" style="816" customWidth="1"/>
    <col min="11799" max="11807" width="9" style="816"/>
    <col min="11808" max="11808" width="9.875" style="816" customWidth="1"/>
    <col min="11809" max="12041" width="9" style="816"/>
    <col min="12042" max="12042" width="9.875" style="816" customWidth="1"/>
    <col min="12043" max="12045" width="10.375" style="816" customWidth="1"/>
    <col min="12046" max="12047" width="12.625" style="816" customWidth="1"/>
    <col min="12048" max="12053" width="10.375" style="816" customWidth="1"/>
    <col min="12054" max="12054" width="11.875" style="816" customWidth="1"/>
    <col min="12055" max="12063" width="9" style="816"/>
    <col min="12064" max="12064" width="9.875" style="816" customWidth="1"/>
    <col min="12065" max="12297" width="9" style="816"/>
    <col min="12298" max="12298" width="9.875" style="816" customWidth="1"/>
    <col min="12299" max="12301" width="10.375" style="816" customWidth="1"/>
    <col min="12302" max="12303" width="12.625" style="816" customWidth="1"/>
    <col min="12304" max="12309" width="10.375" style="816" customWidth="1"/>
    <col min="12310" max="12310" width="11.875" style="816" customWidth="1"/>
    <col min="12311" max="12319" width="9" style="816"/>
    <col min="12320" max="12320" width="9.875" style="816" customWidth="1"/>
    <col min="12321" max="12553" width="9" style="816"/>
    <col min="12554" max="12554" width="9.875" style="816" customWidth="1"/>
    <col min="12555" max="12557" width="10.375" style="816" customWidth="1"/>
    <col min="12558" max="12559" width="12.625" style="816" customWidth="1"/>
    <col min="12560" max="12565" width="10.375" style="816" customWidth="1"/>
    <col min="12566" max="12566" width="11.875" style="816" customWidth="1"/>
    <col min="12567" max="12575" width="9" style="816"/>
    <col min="12576" max="12576" width="9.875" style="816" customWidth="1"/>
    <col min="12577" max="12809" width="9" style="816"/>
    <col min="12810" max="12810" width="9.875" style="816" customWidth="1"/>
    <col min="12811" max="12813" width="10.375" style="816" customWidth="1"/>
    <col min="12814" max="12815" width="12.625" style="816" customWidth="1"/>
    <col min="12816" max="12821" width="10.375" style="816" customWidth="1"/>
    <col min="12822" max="12822" width="11.875" style="816" customWidth="1"/>
    <col min="12823" max="12831" width="9" style="816"/>
    <col min="12832" max="12832" width="9.875" style="816" customWidth="1"/>
    <col min="12833" max="13065" width="9" style="816"/>
    <col min="13066" max="13066" width="9.875" style="816" customWidth="1"/>
    <col min="13067" max="13069" width="10.375" style="816" customWidth="1"/>
    <col min="13070" max="13071" width="12.625" style="816" customWidth="1"/>
    <col min="13072" max="13077" width="10.375" style="816" customWidth="1"/>
    <col min="13078" max="13078" width="11.875" style="816" customWidth="1"/>
    <col min="13079" max="13087" width="9" style="816"/>
    <col min="13088" max="13088" width="9.875" style="816" customWidth="1"/>
    <col min="13089" max="13321" width="9" style="816"/>
    <col min="13322" max="13322" width="9.875" style="816" customWidth="1"/>
    <col min="13323" max="13325" width="10.375" style="816" customWidth="1"/>
    <col min="13326" max="13327" width="12.625" style="816" customWidth="1"/>
    <col min="13328" max="13333" width="10.375" style="816" customWidth="1"/>
    <col min="13334" max="13334" width="11.875" style="816" customWidth="1"/>
    <col min="13335" max="13343" width="9" style="816"/>
    <col min="13344" max="13344" width="9.875" style="816" customWidth="1"/>
    <col min="13345" max="13577" width="9" style="816"/>
    <col min="13578" max="13578" width="9.875" style="816" customWidth="1"/>
    <col min="13579" max="13581" width="10.375" style="816" customWidth="1"/>
    <col min="13582" max="13583" width="12.625" style="816" customWidth="1"/>
    <col min="13584" max="13589" width="10.375" style="816" customWidth="1"/>
    <col min="13590" max="13590" width="11.875" style="816" customWidth="1"/>
    <col min="13591" max="13599" width="9" style="816"/>
    <col min="13600" max="13600" width="9.875" style="816" customWidth="1"/>
    <col min="13601" max="13833" width="9" style="816"/>
    <col min="13834" max="13834" width="9.875" style="816" customWidth="1"/>
    <col min="13835" max="13837" width="10.375" style="816" customWidth="1"/>
    <col min="13838" max="13839" width="12.625" style="816" customWidth="1"/>
    <col min="13840" max="13845" width="10.375" style="816" customWidth="1"/>
    <col min="13846" max="13846" width="11.875" style="816" customWidth="1"/>
    <col min="13847" max="13855" width="9" style="816"/>
    <col min="13856" max="13856" width="9.875" style="816" customWidth="1"/>
    <col min="13857" max="14089" width="9" style="816"/>
    <col min="14090" max="14090" width="9.875" style="816" customWidth="1"/>
    <col min="14091" max="14093" width="10.375" style="816" customWidth="1"/>
    <col min="14094" max="14095" width="12.625" style="816" customWidth="1"/>
    <col min="14096" max="14101" width="10.375" style="816" customWidth="1"/>
    <col min="14102" max="14102" width="11.875" style="816" customWidth="1"/>
    <col min="14103" max="14111" width="9" style="816"/>
    <col min="14112" max="14112" width="9.875" style="816" customWidth="1"/>
    <col min="14113" max="14345" width="9" style="816"/>
    <col min="14346" max="14346" width="9.875" style="816" customWidth="1"/>
    <col min="14347" max="14349" width="10.375" style="816" customWidth="1"/>
    <col min="14350" max="14351" width="12.625" style="816" customWidth="1"/>
    <col min="14352" max="14357" width="10.375" style="816" customWidth="1"/>
    <col min="14358" max="14358" width="11.875" style="816" customWidth="1"/>
    <col min="14359" max="14367" width="9" style="816"/>
    <col min="14368" max="14368" width="9.875" style="816" customWidth="1"/>
    <col min="14369" max="14601" width="9" style="816"/>
    <col min="14602" max="14602" width="9.875" style="816" customWidth="1"/>
    <col min="14603" max="14605" width="10.375" style="816" customWidth="1"/>
    <col min="14606" max="14607" width="12.625" style="816" customWidth="1"/>
    <col min="14608" max="14613" width="10.375" style="816" customWidth="1"/>
    <col min="14614" max="14614" width="11.875" style="816" customWidth="1"/>
    <col min="14615" max="14623" width="9" style="816"/>
    <col min="14624" max="14624" width="9.875" style="816" customWidth="1"/>
    <col min="14625" max="14857" width="9" style="816"/>
    <col min="14858" max="14858" width="9.875" style="816" customWidth="1"/>
    <col min="14859" max="14861" width="10.375" style="816" customWidth="1"/>
    <col min="14862" max="14863" width="12.625" style="816" customWidth="1"/>
    <col min="14864" max="14869" width="10.375" style="816" customWidth="1"/>
    <col min="14870" max="14870" width="11.875" style="816" customWidth="1"/>
    <col min="14871" max="14879" width="9" style="816"/>
    <col min="14880" max="14880" width="9.875" style="816" customWidth="1"/>
    <col min="14881" max="15113" width="9" style="816"/>
    <col min="15114" max="15114" width="9.875" style="816" customWidth="1"/>
    <col min="15115" max="15117" width="10.375" style="816" customWidth="1"/>
    <col min="15118" max="15119" width="12.625" style="816" customWidth="1"/>
    <col min="15120" max="15125" width="10.375" style="816" customWidth="1"/>
    <col min="15126" max="15126" width="11.875" style="816" customWidth="1"/>
    <col min="15127" max="15135" width="9" style="816"/>
    <col min="15136" max="15136" width="9.875" style="816" customWidth="1"/>
    <col min="15137" max="15369" width="9" style="816"/>
    <col min="15370" max="15370" width="9.875" style="816" customWidth="1"/>
    <col min="15371" max="15373" width="10.375" style="816" customWidth="1"/>
    <col min="15374" max="15375" width="12.625" style="816" customWidth="1"/>
    <col min="15376" max="15381" width="10.375" style="816" customWidth="1"/>
    <col min="15382" max="15382" width="11.875" style="816" customWidth="1"/>
    <col min="15383" max="15391" width="9" style="816"/>
    <col min="15392" max="15392" width="9.875" style="816" customWidth="1"/>
    <col min="15393" max="15625" width="9" style="816"/>
    <col min="15626" max="15626" width="9.875" style="816" customWidth="1"/>
    <col min="15627" max="15629" width="10.375" style="816" customWidth="1"/>
    <col min="15630" max="15631" width="12.625" style="816" customWidth="1"/>
    <col min="15632" max="15637" width="10.375" style="816" customWidth="1"/>
    <col min="15638" max="15638" width="11.875" style="816" customWidth="1"/>
    <col min="15639" max="15647" width="9" style="816"/>
    <col min="15648" max="15648" width="9.875" style="816" customWidth="1"/>
    <col min="15649" max="15881" width="9" style="816"/>
    <col min="15882" max="15882" width="9.875" style="816" customWidth="1"/>
    <col min="15883" max="15885" width="10.375" style="816" customWidth="1"/>
    <col min="15886" max="15887" width="12.625" style="816" customWidth="1"/>
    <col min="15888" max="15893" width="10.375" style="816" customWidth="1"/>
    <col min="15894" max="15894" width="11.875" style="816" customWidth="1"/>
    <col min="15895" max="15903" width="9" style="816"/>
    <col min="15904" max="15904" width="9.875" style="816" customWidth="1"/>
    <col min="15905" max="16137" width="9" style="816"/>
    <col min="16138" max="16138" width="9.875" style="816" customWidth="1"/>
    <col min="16139" max="16141" width="10.375" style="816" customWidth="1"/>
    <col min="16142" max="16143" width="12.625" style="816" customWidth="1"/>
    <col min="16144" max="16149" width="10.375" style="816" customWidth="1"/>
    <col min="16150" max="16150" width="11.875" style="816" customWidth="1"/>
    <col min="16151" max="16159" width="9" style="816"/>
    <col min="16160" max="16160" width="9.875" style="816" customWidth="1"/>
    <col min="16161" max="16384" width="9" style="816"/>
  </cols>
  <sheetData>
    <row r="1" spans="1:23" ht="10.5" customHeight="1">
      <c r="A1" s="2555" t="s">
        <v>1270</v>
      </c>
      <c r="B1" s="841"/>
      <c r="C1" s="841"/>
      <c r="D1" s="841"/>
      <c r="E1" s="841"/>
      <c r="F1" s="841"/>
      <c r="G1" s="841"/>
      <c r="I1" s="846"/>
      <c r="J1" s="846"/>
      <c r="K1" s="846"/>
      <c r="L1" s="846"/>
      <c r="M1" s="846"/>
      <c r="N1" s="846"/>
      <c r="O1" s="846"/>
      <c r="P1" s="846"/>
      <c r="Q1" s="2557" t="s">
        <v>921</v>
      </c>
      <c r="R1" s="2558"/>
      <c r="S1" s="2561" t="s">
        <v>1421</v>
      </c>
      <c r="T1" s="2562"/>
      <c r="U1" s="2562"/>
      <c r="V1" s="2563"/>
    </row>
    <row r="2" spans="1:23" ht="12" customHeight="1">
      <c r="A2" s="2556"/>
      <c r="B2" s="841"/>
      <c r="C2" s="841"/>
      <c r="D2" s="841"/>
      <c r="E2" s="841"/>
      <c r="F2" s="841"/>
      <c r="G2" s="841"/>
      <c r="H2" s="846"/>
      <c r="I2" s="846"/>
      <c r="J2" s="846"/>
      <c r="K2" s="846"/>
      <c r="L2" s="846"/>
      <c r="M2" s="846"/>
      <c r="N2" s="846"/>
      <c r="O2" s="846"/>
      <c r="P2" s="846"/>
      <c r="Q2" s="2559"/>
      <c r="R2" s="2560"/>
      <c r="S2" s="2561"/>
      <c r="T2" s="2562"/>
      <c r="U2" s="2562"/>
      <c r="V2" s="2563"/>
    </row>
    <row r="3" spans="1:23" s="318" customFormat="1" ht="20.25" customHeight="1">
      <c r="A3" s="889" t="s">
        <v>1422</v>
      </c>
      <c r="B3" s="1263"/>
      <c r="C3" s="2564" t="s">
        <v>1478</v>
      </c>
      <c r="D3" s="2565"/>
      <c r="E3" s="2565"/>
      <c r="F3" s="2565"/>
      <c r="G3" s="2565"/>
      <c r="H3" s="1275"/>
      <c r="I3" s="1274"/>
      <c r="J3" s="1274"/>
      <c r="K3" s="1274"/>
      <c r="L3" s="1274"/>
      <c r="M3" s="1274"/>
      <c r="N3" s="1274"/>
      <c r="O3" s="1274"/>
      <c r="P3" s="1274"/>
      <c r="Q3" s="2566" t="s">
        <v>1249</v>
      </c>
      <c r="R3" s="2567"/>
      <c r="S3" s="2568" t="s">
        <v>1863</v>
      </c>
      <c r="T3" s="2569"/>
      <c r="U3" s="2569"/>
      <c r="V3" s="2570"/>
    </row>
    <row r="4" spans="1:23" ht="13.5" customHeight="1">
      <c r="A4" s="856"/>
      <c r="B4" s="856"/>
      <c r="C4" s="856"/>
      <c r="D4" s="856"/>
      <c r="E4" s="856"/>
      <c r="F4" s="856"/>
      <c r="G4" s="856"/>
      <c r="H4" s="856"/>
      <c r="I4" s="856"/>
      <c r="J4" s="856"/>
      <c r="K4" s="856"/>
      <c r="L4" s="856"/>
      <c r="M4" s="856"/>
      <c r="N4" s="856"/>
      <c r="O4" s="856"/>
      <c r="P4" s="856"/>
      <c r="Q4" s="856"/>
      <c r="R4" s="856"/>
      <c r="S4" s="856"/>
      <c r="T4" s="856"/>
      <c r="U4" s="856"/>
      <c r="V4" s="856"/>
    </row>
    <row r="5" spans="1:23" ht="26.25" customHeight="1">
      <c r="A5" s="2571" t="s">
        <v>215</v>
      </c>
      <c r="B5" s="2571"/>
      <c r="C5" s="2571"/>
      <c r="D5" s="2571"/>
      <c r="E5" s="2571"/>
      <c r="F5" s="2571"/>
      <c r="G5" s="2571"/>
      <c r="H5" s="2571"/>
      <c r="I5" s="2571"/>
      <c r="J5" s="2571"/>
      <c r="K5" s="2571"/>
      <c r="L5" s="2571"/>
      <c r="M5" s="2571"/>
      <c r="N5" s="2571"/>
      <c r="O5" s="2571"/>
      <c r="P5" s="2571"/>
      <c r="Q5" s="2571"/>
      <c r="R5" s="2571"/>
      <c r="S5" s="2571"/>
      <c r="T5" s="2571"/>
      <c r="U5" s="2571"/>
      <c r="V5" s="2571"/>
      <c r="W5" s="23" t="s">
        <v>105</v>
      </c>
    </row>
    <row r="6" spans="1:23" ht="9" customHeight="1">
      <c r="H6" s="821"/>
      <c r="I6" s="821"/>
      <c r="J6" s="821"/>
      <c r="K6" s="821"/>
      <c r="L6" s="821"/>
      <c r="M6" s="821"/>
      <c r="N6" s="821"/>
      <c r="O6" s="821"/>
      <c r="P6" s="821"/>
      <c r="Q6" s="821"/>
      <c r="R6" s="821"/>
      <c r="S6" s="821"/>
      <c r="T6" s="821"/>
      <c r="U6" s="821"/>
      <c r="V6" s="821"/>
    </row>
    <row r="7" spans="1:23" ht="16.5" customHeight="1">
      <c r="A7" s="2572" t="s">
        <v>1862</v>
      </c>
      <c r="B7" s="2572"/>
      <c r="C7" s="2572"/>
      <c r="D7" s="2572"/>
      <c r="E7" s="2572"/>
      <c r="F7" s="2572"/>
      <c r="G7" s="2572"/>
      <c r="H7" s="2572"/>
      <c r="I7" s="2572"/>
      <c r="J7" s="2572"/>
      <c r="K7" s="2572"/>
      <c r="L7" s="2572"/>
      <c r="M7" s="2572"/>
      <c r="N7" s="2572"/>
      <c r="O7" s="2572"/>
      <c r="P7" s="2572"/>
      <c r="Q7" s="2572"/>
      <c r="R7" s="2572"/>
      <c r="S7" s="2572"/>
      <c r="T7" s="2572"/>
      <c r="U7" s="2572"/>
      <c r="V7" s="2572"/>
    </row>
    <row r="8" spans="1:23" s="824" customFormat="1" ht="28.5" customHeight="1">
      <c r="A8" s="2558" t="s">
        <v>1861</v>
      </c>
      <c r="B8" s="2574" t="s">
        <v>1860</v>
      </c>
      <c r="C8" s="2574"/>
      <c r="D8" s="2574"/>
      <c r="E8" s="2574"/>
      <c r="F8" s="2574"/>
      <c r="G8" s="2575"/>
      <c r="H8" s="2576" t="s">
        <v>1859</v>
      </c>
      <c r="I8" s="2575"/>
      <c r="J8" s="2557" t="s">
        <v>1858</v>
      </c>
      <c r="K8" s="2579"/>
      <c r="L8" s="2579"/>
      <c r="M8" s="2558"/>
      <c r="N8" s="2557" t="s">
        <v>1857</v>
      </c>
      <c r="O8" s="2579"/>
      <c r="P8" s="2579"/>
      <c r="Q8" s="2558"/>
      <c r="R8" s="2557" t="s">
        <v>1856</v>
      </c>
      <c r="S8" s="2579"/>
      <c r="T8" s="2579"/>
      <c r="U8" s="2558"/>
      <c r="V8" s="2582" t="s">
        <v>1855</v>
      </c>
    </row>
    <row r="9" spans="1:23" s="824" customFormat="1" ht="28.5" customHeight="1">
      <c r="A9" s="2560"/>
      <c r="B9" s="2585" t="s">
        <v>1854</v>
      </c>
      <c r="C9" s="2585"/>
      <c r="D9" s="2585"/>
      <c r="E9" s="2567"/>
      <c r="F9" s="2585" t="s">
        <v>1853</v>
      </c>
      <c r="G9" s="2567"/>
      <c r="H9" s="2577"/>
      <c r="I9" s="2578"/>
      <c r="J9" s="2580"/>
      <c r="K9" s="2581"/>
      <c r="L9" s="2581"/>
      <c r="M9" s="2573"/>
      <c r="N9" s="2580"/>
      <c r="O9" s="2581"/>
      <c r="P9" s="2581"/>
      <c r="Q9" s="2573"/>
      <c r="R9" s="2580"/>
      <c r="S9" s="2581"/>
      <c r="T9" s="2581"/>
      <c r="U9" s="2573"/>
      <c r="V9" s="2583"/>
    </row>
    <row r="10" spans="1:23" s="824" customFormat="1" ht="67.5" customHeight="1">
      <c r="A10" s="2560"/>
      <c r="B10" s="2585" t="s">
        <v>1852</v>
      </c>
      <c r="C10" s="2567"/>
      <c r="D10" s="2566" t="s">
        <v>1851</v>
      </c>
      <c r="E10" s="2567"/>
      <c r="F10" s="2566" t="s">
        <v>1850</v>
      </c>
      <c r="G10" s="2567"/>
      <c r="H10" s="2555" t="s">
        <v>1849</v>
      </c>
      <c r="I10" s="2555" t="s">
        <v>1848</v>
      </c>
      <c r="J10" s="2566" t="s">
        <v>1847</v>
      </c>
      <c r="K10" s="2567"/>
      <c r="L10" s="2566" t="s">
        <v>1846</v>
      </c>
      <c r="M10" s="2567"/>
      <c r="N10" s="2566" t="s">
        <v>1847</v>
      </c>
      <c r="O10" s="2567"/>
      <c r="P10" s="2566" t="s">
        <v>1846</v>
      </c>
      <c r="Q10" s="2567"/>
      <c r="R10" s="2566" t="s">
        <v>1845</v>
      </c>
      <c r="S10" s="2567"/>
      <c r="T10" s="2566" t="s">
        <v>1844</v>
      </c>
      <c r="U10" s="2567"/>
      <c r="V10" s="2583"/>
    </row>
    <row r="11" spans="1:23" s="824" customFormat="1" ht="24" customHeight="1">
      <c r="A11" s="2573"/>
      <c r="B11" s="1265" t="s">
        <v>1843</v>
      </c>
      <c r="C11" s="1265" t="s">
        <v>1842</v>
      </c>
      <c r="D11" s="1265" t="s">
        <v>1843</v>
      </c>
      <c r="E11" s="1265" t="s">
        <v>1842</v>
      </c>
      <c r="F11" s="1265" t="s">
        <v>1843</v>
      </c>
      <c r="G11" s="1265" t="s">
        <v>1842</v>
      </c>
      <c r="H11" s="2556"/>
      <c r="I11" s="2556"/>
      <c r="J11" s="1266" t="s">
        <v>1843</v>
      </c>
      <c r="K11" s="889" t="s">
        <v>1842</v>
      </c>
      <c r="L11" s="889" t="s">
        <v>1843</v>
      </c>
      <c r="M11" s="889" t="s">
        <v>1842</v>
      </c>
      <c r="N11" s="889" t="s">
        <v>1843</v>
      </c>
      <c r="O11" s="889" t="s">
        <v>1842</v>
      </c>
      <c r="P11" s="889" t="s">
        <v>1843</v>
      </c>
      <c r="Q11" s="889" t="s">
        <v>1842</v>
      </c>
      <c r="R11" s="889" t="s">
        <v>1843</v>
      </c>
      <c r="S11" s="889" t="s">
        <v>1842</v>
      </c>
      <c r="T11" s="889" t="s">
        <v>1843</v>
      </c>
      <c r="U11" s="889" t="s">
        <v>1842</v>
      </c>
      <c r="V11" s="2584"/>
    </row>
    <row r="12" spans="1:23" s="828" customFormat="1" ht="23.25" customHeight="1">
      <c r="A12" s="1267" t="s">
        <v>974</v>
      </c>
      <c r="B12" s="1273">
        <v>0</v>
      </c>
      <c r="C12" s="1272">
        <v>0</v>
      </c>
      <c r="D12" s="1272">
        <v>0</v>
      </c>
      <c r="E12" s="1272">
        <v>0</v>
      </c>
      <c r="F12" s="1272">
        <v>0</v>
      </c>
      <c r="G12" s="1272">
        <v>0</v>
      </c>
      <c r="H12" s="1272">
        <v>4</v>
      </c>
      <c r="I12" s="1272">
        <v>1</v>
      </c>
      <c r="J12" s="1272">
        <v>1</v>
      </c>
      <c r="K12" s="1272">
        <v>0</v>
      </c>
      <c r="L12" s="1272">
        <v>0</v>
      </c>
      <c r="M12" s="1272">
        <v>0</v>
      </c>
      <c r="N12" s="1272">
        <v>0</v>
      </c>
      <c r="O12" s="1272">
        <v>1</v>
      </c>
      <c r="P12" s="1272">
        <v>0</v>
      </c>
      <c r="Q12" s="1272">
        <v>0</v>
      </c>
      <c r="R12" s="1272">
        <v>2</v>
      </c>
      <c r="S12" s="1272">
        <v>2</v>
      </c>
      <c r="T12" s="1272">
        <v>36</v>
      </c>
      <c r="U12" s="1272">
        <v>23</v>
      </c>
      <c r="V12" s="1271">
        <v>0</v>
      </c>
    </row>
    <row r="13" spans="1:23" ht="23.25" customHeight="1">
      <c r="A13" s="1267"/>
      <c r="B13" s="1267"/>
      <c r="C13" s="889"/>
      <c r="D13" s="889"/>
      <c r="E13" s="889"/>
      <c r="F13" s="889"/>
      <c r="G13" s="889"/>
      <c r="H13" s="1269"/>
      <c r="I13" s="891"/>
      <c r="J13" s="891"/>
      <c r="K13" s="891"/>
      <c r="L13" s="891"/>
      <c r="M13" s="891"/>
      <c r="N13" s="891"/>
      <c r="O13" s="891"/>
      <c r="P13" s="891"/>
      <c r="Q13" s="891"/>
      <c r="R13" s="891"/>
      <c r="S13" s="891"/>
      <c r="T13" s="891"/>
      <c r="U13" s="891"/>
      <c r="V13" s="871"/>
    </row>
    <row r="14" spans="1:23" ht="23.25" customHeight="1">
      <c r="A14" s="1267"/>
      <c r="B14" s="1267"/>
      <c r="C14" s="889"/>
      <c r="D14" s="889"/>
      <c r="E14" s="889"/>
      <c r="F14" s="889"/>
      <c r="G14" s="889"/>
      <c r="H14" s="1269"/>
      <c r="I14" s="891"/>
      <c r="J14" s="891"/>
      <c r="K14" s="891"/>
      <c r="L14" s="891"/>
      <c r="M14" s="891"/>
      <c r="N14" s="891"/>
      <c r="O14" s="891"/>
      <c r="P14" s="891"/>
      <c r="Q14" s="891"/>
      <c r="R14" s="891"/>
      <c r="S14" s="891"/>
      <c r="T14" s="891"/>
      <c r="U14" s="891"/>
      <c r="V14" s="871"/>
    </row>
    <row r="15" spans="1:23" s="828" customFormat="1" ht="23.25" customHeight="1">
      <c r="A15" s="1267"/>
      <c r="B15" s="1267"/>
      <c r="C15" s="889"/>
      <c r="D15" s="889"/>
      <c r="E15" s="889"/>
      <c r="F15" s="889"/>
      <c r="G15" s="889"/>
      <c r="H15" s="1270"/>
      <c r="I15" s="1270"/>
      <c r="J15" s="1270"/>
      <c r="K15" s="1270"/>
      <c r="L15" s="1270"/>
      <c r="M15" s="1270"/>
      <c r="N15" s="1270"/>
      <c r="O15" s="1270"/>
      <c r="P15" s="1270"/>
      <c r="Q15" s="1270"/>
      <c r="R15" s="1270"/>
      <c r="S15" s="1270"/>
      <c r="T15" s="1270"/>
      <c r="U15" s="1270"/>
      <c r="V15" s="1264"/>
    </row>
    <row r="16" spans="1:23" s="828" customFormat="1" ht="23.25" customHeight="1">
      <c r="A16" s="1267"/>
      <c r="B16" s="1267"/>
      <c r="C16" s="889"/>
      <c r="D16" s="889"/>
      <c r="E16" s="889"/>
      <c r="F16" s="889"/>
      <c r="G16" s="889"/>
      <c r="H16" s="1270"/>
      <c r="I16" s="1270"/>
      <c r="J16" s="1270"/>
      <c r="K16" s="1270"/>
      <c r="L16" s="1270"/>
      <c r="M16" s="1270"/>
      <c r="N16" s="1270"/>
      <c r="O16" s="1270"/>
      <c r="P16" s="1270"/>
      <c r="Q16" s="1270"/>
      <c r="R16" s="1270"/>
      <c r="S16" s="1270"/>
      <c r="T16" s="1270"/>
      <c r="U16" s="1270"/>
      <c r="V16" s="1264"/>
    </row>
    <row r="17" spans="1:32" s="828" customFormat="1" ht="23.25" customHeight="1">
      <c r="A17" s="1267"/>
      <c r="B17" s="1267"/>
      <c r="C17" s="889"/>
      <c r="D17" s="889"/>
      <c r="E17" s="889"/>
      <c r="F17" s="889"/>
      <c r="G17" s="889"/>
      <c r="H17" s="1270"/>
      <c r="I17" s="1270"/>
      <c r="J17" s="1270"/>
      <c r="K17" s="1270"/>
      <c r="L17" s="1270"/>
      <c r="M17" s="1270"/>
      <c r="N17" s="1270"/>
      <c r="O17" s="1270"/>
      <c r="P17" s="1270"/>
      <c r="Q17" s="1270"/>
      <c r="R17" s="1270"/>
      <c r="S17" s="1270"/>
      <c r="T17" s="1270"/>
      <c r="U17" s="1270"/>
      <c r="V17" s="1264"/>
    </row>
    <row r="18" spans="1:32" ht="23.25" customHeight="1">
      <c r="A18" s="1267"/>
      <c r="B18" s="1267"/>
      <c r="C18" s="889"/>
      <c r="D18" s="889"/>
      <c r="E18" s="889"/>
      <c r="F18" s="889"/>
      <c r="G18" s="889"/>
      <c r="H18" s="1269"/>
      <c r="I18" s="891"/>
      <c r="J18" s="891"/>
      <c r="K18" s="891"/>
      <c r="L18" s="891"/>
      <c r="M18" s="891"/>
      <c r="N18" s="891"/>
      <c r="O18" s="891"/>
      <c r="P18" s="891"/>
      <c r="Q18" s="891"/>
      <c r="R18" s="891"/>
      <c r="S18" s="891"/>
      <c r="T18" s="891"/>
      <c r="U18" s="891"/>
      <c r="V18" s="871"/>
    </row>
    <row r="19" spans="1:32" ht="23.25" customHeight="1">
      <c r="A19" s="1267"/>
      <c r="B19" s="1267"/>
      <c r="C19" s="889"/>
      <c r="D19" s="889"/>
      <c r="E19" s="889"/>
      <c r="F19" s="889"/>
      <c r="G19" s="889"/>
      <c r="H19" s="1269"/>
      <c r="I19" s="891"/>
      <c r="J19" s="891"/>
      <c r="K19" s="891"/>
      <c r="L19" s="891"/>
      <c r="M19" s="891"/>
      <c r="N19" s="891"/>
      <c r="O19" s="891"/>
      <c r="P19" s="891"/>
      <c r="Q19" s="891"/>
      <c r="R19" s="891"/>
      <c r="S19" s="891"/>
      <c r="T19" s="891"/>
      <c r="U19" s="891"/>
      <c r="V19" s="871"/>
    </row>
    <row r="20" spans="1:32" ht="23.25" customHeight="1">
      <c r="A20" s="1267"/>
      <c r="B20" s="1267"/>
      <c r="C20" s="889"/>
      <c r="D20" s="889"/>
      <c r="E20" s="889"/>
      <c r="F20" s="889"/>
      <c r="G20" s="889"/>
      <c r="H20" s="1269"/>
      <c r="I20" s="891"/>
      <c r="J20" s="891"/>
      <c r="K20" s="891"/>
      <c r="L20" s="891"/>
      <c r="M20" s="891"/>
      <c r="N20" s="891"/>
      <c r="O20" s="891"/>
      <c r="P20" s="891"/>
      <c r="Q20" s="891"/>
      <c r="R20" s="891"/>
      <c r="S20" s="891"/>
      <c r="T20" s="891"/>
      <c r="U20" s="891"/>
      <c r="V20" s="871"/>
    </row>
    <row r="21" spans="1:32" s="547" customFormat="1" ht="20.100000000000001" customHeight="1">
      <c r="A21" s="574"/>
      <c r="B21" s="574"/>
      <c r="C21" s="548"/>
      <c r="D21" s="548"/>
      <c r="E21" s="548"/>
      <c r="F21" s="548"/>
      <c r="H21" s="575"/>
      <c r="K21" s="575"/>
      <c r="L21" s="575"/>
      <c r="N21" s="548"/>
      <c r="O21" s="548"/>
      <c r="P21" s="548"/>
      <c r="Q21" s="548"/>
      <c r="R21" s="576"/>
      <c r="S21" s="576"/>
      <c r="T21" s="576"/>
      <c r="U21" s="577"/>
    </row>
    <row r="22" spans="1:32" s="547" customFormat="1" ht="25.5" customHeight="1">
      <c r="A22" s="574" t="s">
        <v>1203</v>
      </c>
      <c r="B22" s="574"/>
      <c r="C22" s="548"/>
      <c r="D22" s="548"/>
      <c r="E22" s="548"/>
      <c r="F22" s="548"/>
      <c r="G22" s="575" t="s">
        <v>1204</v>
      </c>
      <c r="K22" s="548" t="s">
        <v>1045</v>
      </c>
      <c r="L22" s="548"/>
      <c r="M22" s="548"/>
      <c r="Q22" s="576"/>
      <c r="R22" s="576" t="s">
        <v>1205</v>
      </c>
      <c r="S22" s="576"/>
      <c r="T22" s="576"/>
      <c r="V22" s="548"/>
    </row>
    <row r="23" spans="1:32" s="547" customFormat="1" ht="14.25" customHeight="1">
      <c r="K23" s="548" t="s">
        <v>1046</v>
      </c>
      <c r="L23" s="548"/>
      <c r="M23" s="548"/>
      <c r="N23" s="579"/>
      <c r="O23" s="579"/>
      <c r="P23" s="579"/>
      <c r="Q23" s="548"/>
      <c r="U23" s="548"/>
      <c r="V23" s="548"/>
    </row>
    <row r="24" spans="1:32" ht="16.5" customHeight="1">
      <c r="A24" s="901" t="s">
        <v>1841</v>
      </c>
      <c r="B24" s="901"/>
      <c r="C24" s="901"/>
      <c r="D24" s="901"/>
      <c r="E24" s="901"/>
      <c r="F24" s="901"/>
      <c r="G24" s="901"/>
      <c r="H24" s="846"/>
      <c r="I24" s="846"/>
      <c r="J24" s="846"/>
      <c r="K24" s="846"/>
      <c r="L24" s="846"/>
      <c r="M24" s="846"/>
      <c r="N24" s="846"/>
      <c r="O24" s="846"/>
      <c r="P24" s="846"/>
      <c r="Q24" s="846"/>
      <c r="R24" s="846"/>
      <c r="S24" s="846"/>
      <c r="T24" s="846"/>
      <c r="U24" s="846"/>
      <c r="V24" s="846"/>
      <c r="W24" s="846"/>
      <c r="X24" s="846"/>
      <c r="Y24" s="846"/>
      <c r="Z24" s="846"/>
      <c r="AA24" s="846"/>
      <c r="AB24" s="846"/>
      <c r="AC24" s="846"/>
      <c r="AD24" s="846"/>
      <c r="AE24" s="846"/>
      <c r="AF24" s="846"/>
    </row>
    <row r="25" spans="1:32" ht="16.5" customHeight="1">
      <c r="A25" s="580" t="s">
        <v>1453</v>
      </c>
      <c r="B25" s="580"/>
      <c r="C25" s="901"/>
      <c r="D25" s="901"/>
      <c r="E25" s="901"/>
      <c r="F25" s="901"/>
      <c r="G25" s="901"/>
      <c r="H25" s="846"/>
      <c r="I25" s="846"/>
      <c r="J25" s="846"/>
      <c r="K25" s="846"/>
      <c r="L25" s="846"/>
      <c r="M25" s="846"/>
      <c r="N25" s="846"/>
      <c r="O25" s="846"/>
      <c r="P25" s="846"/>
      <c r="Q25" s="2236" t="s">
        <v>1948</v>
      </c>
      <c r="R25" s="2236"/>
      <c r="S25" s="2236"/>
      <c r="T25" s="2236"/>
      <c r="U25" s="2236"/>
      <c r="V25" s="2236"/>
      <c r="W25" s="846"/>
      <c r="X25" s="846"/>
      <c r="Y25" s="846"/>
      <c r="Z25" s="846"/>
      <c r="AA25" s="846"/>
      <c r="AB25" s="846"/>
      <c r="AC25" s="846"/>
      <c r="AD25" s="846"/>
      <c r="AE25" s="846"/>
      <c r="AF25" s="846"/>
    </row>
    <row r="26" spans="1:32">
      <c r="A26" s="839"/>
      <c r="B26" s="839"/>
      <c r="C26" s="839"/>
      <c r="D26" s="839"/>
      <c r="E26" s="839"/>
      <c r="F26" s="839"/>
      <c r="G26" s="839"/>
      <c r="H26" s="839"/>
      <c r="I26" s="839"/>
      <c r="J26" s="839"/>
      <c r="K26" s="839"/>
      <c r="L26" s="839"/>
      <c r="M26" s="839"/>
      <c r="N26" s="839"/>
      <c r="O26" s="839"/>
      <c r="P26" s="839"/>
      <c r="Q26" s="839"/>
      <c r="R26" s="839"/>
      <c r="S26" s="839"/>
      <c r="T26" s="839"/>
      <c r="U26" s="839"/>
      <c r="V26" s="839"/>
      <c r="W26" s="839"/>
      <c r="X26" s="839"/>
      <c r="Y26" s="839"/>
      <c r="Z26" s="839"/>
      <c r="AA26" s="839"/>
      <c r="AB26" s="839"/>
      <c r="AC26" s="839"/>
      <c r="AD26" s="839"/>
      <c r="AE26" s="839"/>
      <c r="AF26" s="839"/>
    </row>
    <row r="30" spans="1:32" ht="15.75">
      <c r="K30" s="1268"/>
      <c r="L30" s="1268"/>
    </row>
  </sheetData>
  <mergeCells count="29">
    <mergeCell ref="Q25:V25"/>
    <mergeCell ref="J10:K10"/>
    <mergeCell ref="L10:M10"/>
    <mergeCell ref="N10:O10"/>
    <mergeCell ref="P10:Q10"/>
    <mergeCell ref="R10:S10"/>
    <mergeCell ref="T10:U10"/>
    <mergeCell ref="H10:H11"/>
    <mergeCell ref="I10:I11"/>
    <mergeCell ref="A5:V5"/>
    <mergeCell ref="A7:V7"/>
    <mergeCell ref="A8:A11"/>
    <mergeCell ref="B8:G8"/>
    <mergeCell ref="H8:I9"/>
    <mergeCell ref="J8:M9"/>
    <mergeCell ref="N8:Q9"/>
    <mergeCell ref="R8:U9"/>
    <mergeCell ref="V8:V11"/>
    <mergeCell ref="B9:E9"/>
    <mergeCell ref="F9:G9"/>
    <mergeCell ref="B10:C10"/>
    <mergeCell ref="D10:E10"/>
    <mergeCell ref="F10:G10"/>
    <mergeCell ref="A1:A2"/>
    <mergeCell ref="Q1:R2"/>
    <mergeCell ref="S1:V2"/>
    <mergeCell ref="C3:G3"/>
    <mergeCell ref="Q3:R3"/>
    <mergeCell ref="S3:V3"/>
  </mergeCells>
  <phoneticPr fontId="3" type="noConversion"/>
  <hyperlinks>
    <hyperlink ref="W5" location="預告統計資料發布時間表!A1" display="回發布時間表" xr:uid="{6B076BC3-E50C-4DDA-A082-8CC4CB83FC5A}"/>
  </hyperlinks>
  <printOptions horizontalCentered="1" verticalCentered="1"/>
  <pageMargins left="0.51181102362204722" right="0.47244094488188981" top="0.66" bottom="0.33" header="0.51181102362204722" footer="0.2"/>
  <pageSetup paperSize="9" scale="90" orientation="landscape" r:id="rId1"/>
  <headerFooter alignWithMargins="0">
    <oddFooter>&amp;C&amp;13 1-5</oddFooter>
  </headerFooter>
  <drawing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D562B-94DB-45A6-AAA6-1E865292C059}">
  <sheetPr>
    <pageSetUpPr fitToPage="1"/>
  </sheetPr>
  <dimension ref="A1:Z26"/>
  <sheetViews>
    <sheetView zoomScale="85" zoomScaleNormal="85" zoomScaleSheetLayoutView="85" workbookViewId="0">
      <selection activeCell="R4" sqref="R4"/>
    </sheetView>
  </sheetViews>
  <sheetFormatPr defaultColWidth="12.5" defaultRowHeight="16.5"/>
  <cols>
    <col min="1" max="1" width="11.375" style="1022" customWidth="1"/>
    <col min="2" max="2" width="10" style="1022" customWidth="1"/>
    <col min="3" max="3" width="6.875" style="1022" customWidth="1"/>
    <col min="4" max="4" width="11.875" style="1022" customWidth="1"/>
    <col min="5" max="6" width="11.5" style="1022" customWidth="1"/>
    <col min="7" max="7" width="13" style="1022" customWidth="1"/>
    <col min="8" max="9" width="11.5" style="1022" customWidth="1"/>
    <col min="10" max="10" width="12.5" style="1022" customWidth="1"/>
    <col min="11" max="11" width="9.125" style="1022" customWidth="1"/>
    <col min="12" max="12" width="11.5" style="1022" customWidth="1"/>
    <col min="13" max="13" width="10" style="1022" customWidth="1"/>
    <col min="14" max="14" width="11.625" style="1022" customWidth="1"/>
    <col min="15" max="15" width="11.875" style="1022" customWidth="1"/>
    <col min="16" max="16" width="9.125" style="1022" customWidth="1"/>
    <col min="17" max="17" width="10" style="1022" customWidth="1"/>
    <col min="18" max="19" width="8.5" style="1022" customWidth="1"/>
    <col min="20" max="20" width="8.875" style="1022" customWidth="1"/>
    <col min="21" max="21" width="11" style="1022" customWidth="1"/>
    <col min="22" max="22" width="6.375" style="1022" customWidth="1"/>
    <col min="23" max="23" width="8.5" style="1022" customWidth="1"/>
    <col min="24" max="24" width="8.75" style="1022" customWidth="1"/>
    <col min="25" max="25" width="8.5" style="1022" customWidth="1"/>
    <col min="26" max="26" width="7.875" style="1022" customWidth="1"/>
    <col min="27" max="256" width="12.5" style="1022"/>
    <col min="257" max="257" width="11.375" style="1022" customWidth="1"/>
    <col min="258" max="258" width="10" style="1022" customWidth="1"/>
    <col min="259" max="259" width="6.875" style="1022" customWidth="1"/>
    <col min="260" max="260" width="11.875" style="1022" customWidth="1"/>
    <col min="261" max="262" width="11.5" style="1022" customWidth="1"/>
    <col min="263" max="263" width="13" style="1022" customWidth="1"/>
    <col min="264" max="265" width="11.5" style="1022" customWidth="1"/>
    <col min="266" max="266" width="12.5" style="1022"/>
    <col min="267" max="267" width="9.125" style="1022" customWidth="1"/>
    <col min="268" max="268" width="11.5" style="1022" customWidth="1"/>
    <col min="269" max="269" width="10" style="1022" customWidth="1"/>
    <col min="270" max="270" width="11.625" style="1022" customWidth="1"/>
    <col min="271" max="271" width="11.875" style="1022" customWidth="1"/>
    <col min="272" max="272" width="9.125" style="1022" customWidth="1"/>
    <col min="273" max="273" width="10" style="1022" customWidth="1"/>
    <col min="274" max="275" width="8.5" style="1022" customWidth="1"/>
    <col min="276" max="276" width="8.875" style="1022" customWidth="1"/>
    <col min="277" max="277" width="11" style="1022" customWidth="1"/>
    <col min="278" max="278" width="6.375" style="1022" customWidth="1"/>
    <col min="279" max="279" width="8.5" style="1022" customWidth="1"/>
    <col min="280" max="280" width="8.75" style="1022" customWidth="1"/>
    <col min="281" max="281" width="8.5" style="1022" customWidth="1"/>
    <col min="282" max="282" width="7.875" style="1022" customWidth="1"/>
    <col min="283" max="512" width="12.5" style="1022"/>
    <col min="513" max="513" width="11.375" style="1022" customWidth="1"/>
    <col min="514" max="514" width="10" style="1022" customWidth="1"/>
    <col min="515" max="515" width="6.875" style="1022" customWidth="1"/>
    <col min="516" max="516" width="11.875" style="1022" customWidth="1"/>
    <col min="517" max="518" width="11.5" style="1022" customWidth="1"/>
    <col min="519" max="519" width="13" style="1022" customWidth="1"/>
    <col min="520" max="521" width="11.5" style="1022" customWidth="1"/>
    <col min="522" max="522" width="12.5" style="1022"/>
    <col min="523" max="523" width="9.125" style="1022" customWidth="1"/>
    <col min="524" max="524" width="11.5" style="1022" customWidth="1"/>
    <col min="525" max="525" width="10" style="1022" customWidth="1"/>
    <col min="526" max="526" width="11.625" style="1022" customWidth="1"/>
    <col min="527" max="527" width="11.875" style="1022" customWidth="1"/>
    <col min="528" max="528" width="9.125" style="1022" customWidth="1"/>
    <col min="529" max="529" width="10" style="1022" customWidth="1"/>
    <col min="530" max="531" width="8.5" style="1022" customWidth="1"/>
    <col min="532" max="532" width="8.875" style="1022" customWidth="1"/>
    <col min="533" max="533" width="11" style="1022" customWidth="1"/>
    <col min="534" max="534" width="6.375" style="1022" customWidth="1"/>
    <col min="535" max="535" width="8.5" style="1022" customWidth="1"/>
    <col min="536" max="536" width="8.75" style="1022" customWidth="1"/>
    <col min="537" max="537" width="8.5" style="1022" customWidth="1"/>
    <col min="538" max="538" width="7.875" style="1022" customWidth="1"/>
    <col min="539" max="768" width="12.5" style="1022"/>
    <col min="769" max="769" width="11.375" style="1022" customWidth="1"/>
    <col min="770" max="770" width="10" style="1022" customWidth="1"/>
    <col min="771" max="771" width="6.875" style="1022" customWidth="1"/>
    <col min="772" max="772" width="11.875" style="1022" customWidth="1"/>
    <col min="773" max="774" width="11.5" style="1022" customWidth="1"/>
    <col min="775" max="775" width="13" style="1022" customWidth="1"/>
    <col min="776" max="777" width="11.5" style="1022" customWidth="1"/>
    <col min="778" max="778" width="12.5" style="1022"/>
    <col min="779" max="779" width="9.125" style="1022" customWidth="1"/>
    <col min="780" max="780" width="11.5" style="1022" customWidth="1"/>
    <col min="781" max="781" width="10" style="1022" customWidth="1"/>
    <col min="782" max="782" width="11.625" style="1022" customWidth="1"/>
    <col min="783" max="783" width="11.875" style="1022" customWidth="1"/>
    <col min="784" max="784" width="9.125" style="1022" customWidth="1"/>
    <col min="785" max="785" width="10" style="1022" customWidth="1"/>
    <col min="786" max="787" width="8.5" style="1022" customWidth="1"/>
    <col min="788" max="788" width="8.875" style="1022" customWidth="1"/>
    <col min="789" max="789" width="11" style="1022" customWidth="1"/>
    <col min="790" max="790" width="6.375" style="1022" customWidth="1"/>
    <col min="791" max="791" width="8.5" style="1022" customWidth="1"/>
    <col min="792" max="792" width="8.75" style="1022" customWidth="1"/>
    <col min="793" max="793" width="8.5" style="1022" customWidth="1"/>
    <col min="794" max="794" width="7.875" style="1022" customWidth="1"/>
    <col min="795" max="1024" width="12.5" style="1022"/>
    <col min="1025" max="1025" width="11.375" style="1022" customWidth="1"/>
    <col min="1026" max="1026" width="10" style="1022" customWidth="1"/>
    <col min="1027" max="1027" width="6.875" style="1022" customWidth="1"/>
    <col min="1028" max="1028" width="11.875" style="1022" customWidth="1"/>
    <col min="1029" max="1030" width="11.5" style="1022" customWidth="1"/>
    <col min="1031" max="1031" width="13" style="1022" customWidth="1"/>
    <col min="1032" max="1033" width="11.5" style="1022" customWidth="1"/>
    <col min="1034" max="1034" width="12.5" style="1022"/>
    <col min="1035" max="1035" width="9.125" style="1022" customWidth="1"/>
    <col min="1036" max="1036" width="11.5" style="1022" customWidth="1"/>
    <col min="1037" max="1037" width="10" style="1022" customWidth="1"/>
    <col min="1038" max="1038" width="11.625" style="1022" customWidth="1"/>
    <col min="1039" max="1039" width="11.875" style="1022" customWidth="1"/>
    <col min="1040" max="1040" width="9.125" style="1022" customWidth="1"/>
    <col min="1041" max="1041" width="10" style="1022" customWidth="1"/>
    <col min="1042" max="1043" width="8.5" style="1022" customWidth="1"/>
    <col min="1044" max="1044" width="8.875" style="1022" customWidth="1"/>
    <col min="1045" max="1045" width="11" style="1022" customWidth="1"/>
    <col min="1046" max="1046" width="6.375" style="1022" customWidth="1"/>
    <col min="1047" max="1047" width="8.5" style="1022" customWidth="1"/>
    <col min="1048" max="1048" width="8.75" style="1022" customWidth="1"/>
    <col min="1049" max="1049" width="8.5" style="1022" customWidth="1"/>
    <col min="1050" max="1050" width="7.875" style="1022" customWidth="1"/>
    <col min="1051" max="1280" width="12.5" style="1022"/>
    <col min="1281" max="1281" width="11.375" style="1022" customWidth="1"/>
    <col min="1282" max="1282" width="10" style="1022" customWidth="1"/>
    <col min="1283" max="1283" width="6.875" style="1022" customWidth="1"/>
    <col min="1284" max="1284" width="11.875" style="1022" customWidth="1"/>
    <col min="1285" max="1286" width="11.5" style="1022" customWidth="1"/>
    <col min="1287" max="1287" width="13" style="1022" customWidth="1"/>
    <col min="1288" max="1289" width="11.5" style="1022" customWidth="1"/>
    <col min="1290" max="1290" width="12.5" style="1022"/>
    <col min="1291" max="1291" width="9.125" style="1022" customWidth="1"/>
    <col min="1292" max="1292" width="11.5" style="1022" customWidth="1"/>
    <col min="1293" max="1293" width="10" style="1022" customWidth="1"/>
    <col min="1294" max="1294" width="11.625" style="1022" customWidth="1"/>
    <col min="1295" max="1295" width="11.875" style="1022" customWidth="1"/>
    <col min="1296" max="1296" width="9.125" style="1022" customWidth="1"/>
    <col min="1297" max="1297" width="10" style="1022" customWidth="1"/>
    <col min="1298" max="1299" width="8.5" style="1022" customWidth="1"/>
    <col min="1300" max="1300" width="8.875" style="1022" customWidth="1"/>
    <col min="1301" max="1301" width="11" style="1022" customWidth="1"/>
    <col min="1302" max="1302" width="6.375" style="1022" customWidth="1"/>
    <col min="1303" max="1303" width="8.5" style="1022" customWidth="1"/>
    <col min="1304" max="1304" width="8.75" style="1022" customWidth="1"/>
    <col min="1305" max="1305" width="8.5" style="1022" customWidth="1"/>
    <col min="1306" max="1306" width="7.875" style="1022" customWidth="1"/>
    <col min="1307" max="1536" width="12.5" style="1022"/>
    <col min="1537" max="1537" width="11.375" style="1022" customWidth="1"/>
    <col min="1538" max="1538" width="10" style="1022" customWidth="1"/>
    <col min="1539" max="1539" width="6.875" style="1022" customWidth="1"/>
    <col min="1540" max="1540" width="11.875" style="1022" customWidth="1"/>
    <col min="1541" max="1542" width="11.5" style="1022" customWidth="1"/>
    <col min="1543" max="1543" width="13" style="1022" customWidth="1"/>
    <col min="1544" max="1545" width="11.5" style="1022" customWidth="1"/>
    <col min="1546" max="1546" width="12.5" style="1022"/>
    <col min="1547" max="1547" width="9.125" style="1022" customWidth="1"/>
    <col min="1548" max="1548" width="11.5" style="1022" customWidth="1"/>
    <col min="1549" max="1549" width="10" style="1022" customWidth="1"/>
    <col min="1550" max="1550" width="11.625" style="1022" customWidth="1"/>
    <col min="1551" max="1551" width="11.875" style="1022" customWidth="1"/>
    <col min="1552" max="1552" width="9.125" style="1022" customWidth="1"/>
    <col min="1553" max="1553" width="10" style="1022" customWidth="1"/>
    <col min="1554" max="1555" width="8.5" style="1022" customWidth="1"/>
    <col min="1556" max="1556" width="8.875" style="1022" customWidth="1"/>
    <col min="1557" max="1557" width="11" style="1022" customWidth="1"/>
    <col min="1558" max="1558" width="6.375" style="1022" customWidth="1"/>
    <col min="1559" max="1559" width="8.5" style="1022" customWidth="1"/>
    <col min="1560" max="1560" width="8.75" style="1022" customWidth="1"/>
    <col min="1561" max="1561" width="8.5" style="1022" customWidth="1"/>
    <col min="1562" max="1562" width="7.875" style="1022" customWidth="1"/>
    <col min="1563" max="1792" width="12.5" style="1022"/>
    <col min="1793" max="1793" width="11.375" style="1022" customWidth="1"/>
    <col min="1794" max="1794" width="10" style="1022" customWidth="1"/>
    <col min="1795" max="1795" width="6.875" style="1022" customWidth="1"/>
    <col min="1796" max="1796" width="11.875" style="1022" customWidth="1"/>
    <col min="1797" max="1798" width="11.5" style="1022" customWidth="1"/>
    <col min="1799" max="1799" width="13" style="1022" customWidth="1"/>
    <col min="1800" max="1801" width="11.5" style="1022" customWidth="1"/>
    <col min="1802" max="1802" width="12.5" style="1022"/>
    <col min="1803" max="1803" width="9.125" style="1022" customWidth="1"/>
    <col min="1804" max="1804" width="11.5" style="1022" customWidth="1"/>
    <col min="1805" max="1805" width="10" style="1022" customWidth="1"/>
    <col min="1806" max="1806" width="11.625" style="1022" customWidth="1"/>
    <col min="1807" max="1807" width="11.875" style="1022" customWidth="1"/>
    <col min="1808" max="1808" width="9.125" style="1022" customWidth="1"/>
    <col min="1809" max="1809" width="10" style="1022" customWidth="1"/>
    <col min="1810" max="1811" width="8.5" style="1022" customWidth="1"/>
    <col min="1812" max="1812" width="8.875" style="1022" customWidth="1"/>
    <col min="1813" max="1813" width="11" style="1022" customWidth="1"/>
    <col min="1814" max="1814" width="6.375" style="1022" customWidth="1"/>
    <col min="1815" max="1815" width="8.5" style="1022" customWidth="1"/>
    <col min="1816" max="1816" width="8.75" style="1022" customWidth="1"/>
    <col min="1817" max="1817" width="8.5" style="1022" customWidth="1"/>
    <col min="1818" max="1818" width="7.875" style="1022" customWidth="1"/>
    <col min="1819" max="2048" width="12.5" style="1022"/>
    <col min="2049" max="2049" width="11.375" style="1022" customWidth="1"/>
    <col min="2050" max="2050" width="10" style="1022" customWidth="1"/>
    <col min="2051" max="2051" width="6.875" style="1022" customWidth="1"/>
    <col min="2052" max="2052" width="11.875" style="1022" customWidth="1"/>
    <col min="2053" max="2054" width="11.5" style="1022" customWidth="1"/>
    <col min="2055" max="2055" width="13" style="1022" customWidth="1"/>
    <col min="2056" max="2057" width="11.5" style="1022" customWidth="1"/>
    <col min="2058" max="2058" width="12.5" style="1022"/>
    <col min="2059" max="2059" width="9.125" style="1022" customWidth="1"/>
    <col min="2060" max="2060" width="11.5" style="1022" customWidth="1"/>
    <col min="2061" max="2061" width="10" style="1022" customWidth="1"/>
    <col min="2062" max="2062" width="11.625" style="1022" customWidth="1"/>
    <col min="2063" max="2063" width="11.875" style="1022" customWidth="1"/>
    <col min="2064" max="2064" width="9.125" style="1022" customWidth="1"/>
    <col min="2065" max="2065" width="10" style="1022" customWidth="1"/>
    <col min="2066" max="2067" width="8.5" style="1022" customWidth="1"/>
    <col min="2068" max="2068" width="8.875" style="1022" customWidth="1"/>
    <col min="2069" max="2069" width="11" style="1022" customWidth="1"/>
    <col min="2070" max="2070" width="6.375" style="1022" customWidth="1"/>
    <col min="2071" max="2071" width="8.5" style="1022" customWidth="1"/>
    <col min="2072" max="2072" width="8.75" style="1022" customWidth="1"/>
    <col min="2073" max="2073" width="8.5" style="1022" customWidth="1"/>
    <col min="2074" max="2074" width="7.875" style="1022" customWidth="1"/>
    <col min="2075" max="2304" width="12.5" style="1022"/>
    <col min="2305" max="2305" width="11.375" style="1022" customWidth="1"/>
    <col min="2306" max="2306" width="10" style="1022" customWidth="1"/>
    <col min="2307" max="2307" width="6.875" style="1022" customWidth="1"/>
    <col min="2308" max="2308" width="11.875" style="1022" customWidth="1"/>
    <col min="2309" max="2310" width="11.5" style="1022" customWidth="1"/>
    <col min="2311" max="2311" width="13" style="1022" customWidth="1"/>
    <col min="2312" max="2313" width="11.5" style="1022" customWidth="1"/>
    <col min="2314" max="2314" width="12.5" style="1022"/>
    <col min="2315" max="2315" width="9.125" style="1022" customWidth="1"/>
    <col min="2316" max="2316" width="11.5" style="1022" customWidth="1"/>
    <col min="2317" max="2317" width="10" style="1022" customWidth="1"/>
    <col min="2318" max="2318" width="11.625" style="1022" customWidth="1"/>
    <col min="2319" max="2319" width="11.875" style="1022" customWidth="1"/>
    <col min="2320" max="2320" width="9.125" style="1022" customWidth="1"/>
    <col min="2321" max="2321" width="10" style="1022" customWidth="1"/>
    <col min="2322" max="2323" width="8.5" style="1022" customWidth="1"/>
    <col min="2324" max="2324" width="8.875" style="1022" customWidth="1"/>
    <col min="2325" max="2325" width="11" style="1022" customWidth="1"/>
    <col min="2326" max="2326" width="6.375" style="1022" customWidth="1"/>
    <col min="2327" max="2327" width="8.5" style="1022" customWidth="1"/>
    <col min="2328" max="2328" width="8.75" style="1022" customWidth="1"/>
    <col min="2329" max="2329" width="8.5" style="1022" customWidth="1"/>
    <col min="2330" max="2330" width="7.875" style="1022" customWidth="1"/>
    <col min="2331" max="2560" width="12.5" style="1022"/>
    <col min="2561" max="2561" width="11.375" style="1022" customWidth="1"/>
    <col min="2562" max="2562" width="10" style="1022" customWidth="1"/>
    <col min="2563" max="2563" width="6.875" style="1022" customWidth="1"/>
    <col min="2564" max="2564" width="11.875" style="1022" customWidth="1"/>
    <col min="2565" max="2566" width="11.5" style="1022" customWidth="1"/>
    <col min="2567" max="2567" width="13" style="1022" customWidth="1"/>
    <col min="2568" max="2569" width="11.5" style="1022" customWidth="1"/>
    <col min="2570" max="2570" width="12.5" style="1022"/>
    <col min="2571" max="2571" width="9.125" style="1022" customWidth="1"/>
    <col min="2572" max="2572" width="11.5" style="1022" customWidth="1"/>
    <col min="2573" max="2573" width="10" style="1022" customWidth="1"/>
    <col min="2574" max="2574" width="11.625" style="1022" customWidth="1"/>
    <col min="2575" max="2575" width="11.875" style="1022" customWidth="1"/>
    <col min="2576" max="2576" width="9.125" style="1022" customWidth="1"/>
    <col min="2577" max="2577" width="10" style="1022" customWidth="1"/>
    <col min="2578" max="2579" width="8.5" style="1022" customWidth="1"/>
    <col min="2580" max="2580" width="8.875" style="1022" customWidth="1"/>
    <col min="2581" max="2581" width="11" style="1022" customWidth="1"/>
    <col min="2582" max="2582" width="6.375" style="1022" customWidth="1"/>
    <col min="2583" max="2583" width="8.5" style="1022" customWidth="1"/>
    <col min="2584" max="2584" width="8.75" style="1022" customWidth="1"/>
    <col min="2585" max="2585" width="8.5" style="1022" customWidth="1"/>
    <col min="2586" max="2586" width="7.875" style="1022" customWidth="1"/>
    <col min="2587" max="2816" width="12.5" style="1022"/>
    <col min="2817" max="2817" width="11.375" style="1022" customWidth="1"/>
    <col min="2818" max="2818" width="10" style="1022" customWidth="1"/>
    <col min="2819" max="2819" width="6.875" style="1022" customWidth="1"/>
    <col min="2820" max="2820" width="11.875" style="1022" customWidth="1"/>
    <col min="2821" max="2822" width="11.5" style="1022" customWidth="1"/>
    <col min="2823" max="2823" width="13" style="1022" customWidth="1"/>
    <col min="2824" max="2825" width="11.5" style="1022" customWidth="1"/>
    <col min="2826" max="2826" width="12.5" style="1022"/>
    <col min="2827" max="2827" width="9.125" style="1022" customWidth="1"/>
    <col min="2828" max="2828" width="11.5" style="1022" customWidth="1"/>
    <col min="2829" max="2829" width="10" style="1022" customWidth="1"/>
    <col min="2830" max="2830" width="11.625" style="1022" customWidth="1"/>
    <col min="2831" max="2831" width="11.875" style="1022" customWidth="1"/>
    <col min="2832" max="2832" width="9.125" style="1022" customWidth="1"/>
    <col min="2833" max="2833" width="10" style="1022" customWidth="1"/>
    <col min="2834" max="2835" width="8.5" style="1022" customWidth="1"/>
    <col min="2836" max="2836" width="8.875" style="1022" customWidth="1"/>
    <col min="2837" max="2837" width="11" style="1022" customWidth="1"/>
    <col min="2838" max="2838" width="6.375" style="1022" customWidth="1"/>
    <col min="2839" max="2839" width="8.5" style="1022" customWidth="1"/>
    <col min="2840" max="2840" width="8.75" style="1022" customWidth="1"/>
    <col min="2841" max="2841" width="8.5" style="1022" customWidth="1"/>
    <col min="2842" max="2842" width="7.875" style="1022" customWidth="1"/>
    <col min="2843" max="3072" width="12.5" style="1022"/>
    <col min="3073" max="3073" width="11.375" style="1022" customWidth="1"/>
    <col min="3074" max="3074" width="10" style="1022" customWidth="1"/>
    <col min="3075" max="3075" width="6.875" style="1022" customWidth="1"/>
    <col min="3076" max="3076" width="11.875" style="1022" customWidth="1"/>
    <col min="3077" max="3078" width="11.5" style="1022" customWidth="1"/>
    <col min="3079" max="3079" width="13" style="1022" customWidth="1"/>
    <col min="3080" max="3081" width="11.5" style="1022" customWidth="1"/>
    <col min="3082" max="3082" width="12.5" style="1022"/>
    <col min="3083" max="3083" width="9.125" style="1022" customWidth="1"/>
    <col min="3084" max="3084" width="11.5" style="1022" customWidth="1"/>
    <col min="3085" max="3085" width="10" style="1022" customWidth="1"/>
    <col min="3086" max="3086" width="11.625" style="1022" customWidth="1"/>
    <col min="3087" max="3087" width="11.875" style="1022" customWidth="1"/>
    <col min="3088" max="3088" width="9.125" style="1022" customWidth="1"/>
    <col min="3089" max="3089" width="10" style="1022" customWidth="1"/>
    <col min="3090" max="3091" width="8.5" style="1022" customWidth="1"/>
    <col min="3092" max="3092" width="8.875" style="1022" customWidth="1"/>
    <col min="3093" max="3093" width="11" style="1022" customWidth="1"/>
    <col min="3094" max="3094" width="6.375" style="1022" customWidth="1"/>
    <col min="3095" max="3095" width="8.5" style="1022" customWidth="1"/>
    <col min="3096" max="3096" width="8.75" style="1022" customWidth="1"/>
    <col min="3097" max="3097" width="8.5" style="1022" customWidth="1"/>
    <col min="3098" max="3098" width="7.875" style="1022" customWidth="1"/>
    <col min="3099" max="3328" width="12.5" style="1022"/>
    <col min="3329" max="3329" width="11.375" style="1022" customWidth="1"/>
    <col min="3330" max="3330" width="10" style="1022" customWidth="1"/>
    <col min="3331" max="3331" width="6.875" style="1022" customWidth="1"/>
    <col min="3332" max="3332" width="11.875" style="1022" customWidth="1"/>
    <col min="3333" max="3334" width="11.5" style="1022" customWidth="1"/>
    <col min="3335" max="3335" width="13" style="1022" customWidth="1"/>
    <col min="3336" max="3337" width="11.5" style="1022" customWidth="1"/>
    <col min="3338" max="3338" width="12.5" style="1022"/>
    <col min="3339" max="3339" width="9.125" style="1022" customWidth="1"/>
    <col min="3340" max="3340" width="11.5" style="1022" customWidth="1"/>
    <col min="3341" max="3341" width="10" style="1022" customWidth="1"/>
    <col min="3342" max="3342" width="11.625" style="1022" customWidth="1"/>
    <col min="3343" max="3343" width="11.875" style="1022" customWidth="1"/>
    <col min="3344" max="3344" width="9.125" style="1022" customWidth="1"/>
    <col min="3345" max="3345" width="10" style="1022" customWidth="1"/>
    <col min="3346" max="3347" width="8.5" style="1022" customWidth="1"/>
    <col min="3348" max="3348" width="8.875" style="1022" customWidth="1"/>
    <col min="3349" max="3349" width="11" style="1022" customWidth="1"/>
    <col min="3350" max="3350" width="6.375" style="1022" customWidth="1"/>
    <col min="3351" max="3351" width="8.5" style="1022" customWidth="1"/>
    <col min="3352" max="3352" width="8.75" style="1022" customWidth="1"/>
    <col min="3353" max="3353" width="8.5" style="1022" customWidth="1"/>
    <col min="3354" max="3354" width="7.875" style="1022" customWidth="1"/>
    <col min="3355" max="3584" width="12.5" style="1022"/>
    <col min="3585" max="3585" width="11.375" style="1022" customWidth="1"/>
    <col min="3586" max="3586" width="10" style="1022" customWidth="1"/>
    <col min="3587" max="3587" width="6.875" style="1022" customWidth="1"/>
    <col min="3588" max="3588" width="11.875" style="1022" customWidth="1"/>
    <col min="3589" max="3590" width="11.5" style="1022" customWidth="1"/>
    <col min="3591" max="3591" width="13" style="1022" customWidth="1"/>
    <col min="3592" max="3593" width="11.5" style="1022" customWidth="1"/>
    <col min="3594" max="3594" width="12.5" style="1022"/>
    <col min="3595" max="3595" width="9.125" style="1022" customWidth="1"/>
    <col min="3596" max="3596" width="11.5" style="1022" customWidth="1"/>
    <col min="3597" max="3597" width="10" style="1022" customWidth="1"/>
    <col min="3598" max="3598" width="11.625" style="1022" customWidth="1"/>
    <col min="3599" max="3599" width="11.875" style="1022" customWidth="1"/>
    <col min="3600" max="3600" width="9.125" style="1022" customWidth="1"/>
    <col min="3601" max="3601" width="10" style="1022" customWidth="1"/>
    <col min="3602" max="3603" width="8.5" style="1022" customWidth="1"/>
    <col min="3604" max="3604" width="8.875" style="1022" customWidth="1"/>
    <col min="3605" max="3605" width="11" style="1022" customWidth="1"/>
    <col min="3606" max="3606" width="6.375" style="1022" customWidth="1"/>
    <col min="3607" max="3607" width="8.5" style="1022" customWidth="1"/>
    <col min="3608" max="3608" width="8.75" style="1022" customWidth="1"/>
    <col min="3609" max="3609" width="8.5" style="1022" customWidth="1"/>
    <col min="3610" max="3610" width="7.875" style="1022" customWidth="1"/>
    <col min="3611" max="3840" width="12.5" style="1022"/>
    <col min="3841" max="3841" width="11.375" style="1022" customWidth="1"/>
    <col min="3842" max="3842" width="10" style="1022" customWidth="1"/>
    <col min="3843" max="3843" width="6.875" style="1022" customWidth="1"/>
    <col min="3844" max="3844" width="11.875" style="1022" customWidth="1"/>
    <col min="3845" max="3846" width="11.5" style="1022" customWidth="1"/>
    <col min="3847" max="3847" width="13" style="1022" customWidth="1"/>
    <col min="3848" max="3849" width="11.5" style="1022" customWidth="1"/>
    <col min="3850" max="3850" width="12.5" style="1022"/>
    <col min="3851" max="3851" width="9.125" style="1022" customWidth="1"/>
    <col min="3852" max="3852" width="11.5" style="1022" customWidth="1"/>
    <col min="3853" max="3853" width="10" style="1022" customWidth="1"/>
    <col min="3854" max="3854" width="11.625" style="1022" customWidth="1"/>
    <col min="3855" max="3855" width="11.875" style="1022" customWidth="1"/>
    <col min="3856" max="3856" width="9.125" style="1022" customWidth="1"/>
    <col min="3857" max="3857" width="10" style="1022" customWidth="1"/>
    <col min="3858" max="3859" width="8.5" style="1022" customWidth="1"/>
    <col min="3860" max="3860" width="8.875" style="1022" customWidth="1"/>
    <col min="3861" max="3861" width="11" style="1022" customWidth="1"/>
    <col min="3862" max="3862" width="6.375" style="1022" customWidth="1"/>
    <col min="3863" max="3863" width="8.5" style="1022" customWidth="1"/>
    <col min="3864" max="3864" width="8.75" style="1022" customWidth="1"/>
    <col min="3865" max="3865" width="8.5" style="1022" customWidth="1"/>
    <col min="3866" max="3866" width="7.875" style="1022" customWidth="1"/>
    <col min="3867" max="4096" width="12.5" style="1022"/>
    <col min="4097" max="4097" width="11.375" style="1022" customWidth="1"/>
    <col min="4098" max="4098" width="10" style="1022" customWidth="1"/>
    <col min="4099" max="4099" width="6.875" style="1022" customWidth="1"/>
    <col min="4100" max="4100" width="11.875" style="1022" customWidth="1"/>
    <col min="4101" max="4102" width="11.5" style="1022" customWidth="1"/>
    <col min="4103" max="4103" width="13" style="1022" customWidth="1"/>
    <col min="4104" max="4105" width="11.5" style="1022" customWidth="1"/>
    <col min="4106" max="4106" width="12.5" style="1022"/>
    <col min="4107" max="4107" width="9.125" style="1022" customWidth="1"/>
    <col min="4108" max="4108" width="11.5" style="1022" customWidth="1"/>
    <col min="4109" max="4109" width="10" style="1022" customWidth="1"/>
    <col min="4110" max="4110" width="11.625" style="1022" customWidth="1"/>
    <col min="4111" max="4111" width="11.875" style="1022" customWidth="1"/>
    <col min="4112" max="4112" width="9.125" style="1022" customWidth="1"/>
    <col min="4113" max="4113" width="10" style="1022" customWidth="1"/>
    <col min="4114" max="4115" width="8.5" style="1022" customWidth="1"/>
    <col min="4116" max="4116" width="8.875" style="1022" customWidth="1"/>
    <col min="4117" max="4117" width="11" style="1022" customWidth="1"/>
    <col min="4118" max="4118" width="6.375" style="1022" customWidth="1"/>
    <col min="4119" max="4119" width="8.5" style="1022" customWidth="1"/>
    <col min="4120" max="4120" width="8.75" style="1022" customWidth="1"/>
    <col min="4121" max="4121" width="8.5" style="1022" customWidth="1"/>
    <col min="4122" max="4122" width="7.875" style="1022" customWidth="1"/>
    <col min="4123" max="4352" width="12.5" style="1022"/>
    <col min="4353" max="4353" width="11.375" style="1022" customWidth="1"/>
    <col min="4354" max="4354" width="10" style="1022" customWidth="1"/>
    <col min="4355" max="4355" width="6.875" style="1022" customWidth="1"/>
    <col min="4356" max="4356" width="11.875" style="1022" customWidth="1"/>
    <col min="4357" max="4358" width="11.5" style="1022" customWidth="1"/>
    <col min="4359" max="4359" width="13" style="1022" customWidth="1"/>
    <col min="4360" max="4361" width="11.5" style="1022" customWidth="1"/>
    <col min="4362" max="4362" width="12.5" style="1022"/>
    <col min="4363" max="4363" width="9.125" style="1022" customWidth="1"/>
    <col min="4364" max="4364" width="11.5" style="1022" customWidth="1"/>
    <col min="4365" max="4365" width="10" style="1022" customWidth="1"/>
    <col min="4366" max="4366" width="11.625" style="1022" customWidth="1"/>
    <col min="4367" max="4367" width="11.875" style="1022" customWidth="1"/>
    <col min="4368" max="4368" width="9.125" style="1022" customWidth="1"/>
    <col min="4369" max="4369" width="10" style="1022" customWidth="1"/>
    <col min="4370" max="4371" width="8.5" style="1022" customWidth="1"/>
    <col min="4372" max="4372" width="8.875" style="1022" customWidth="1"/>
    <col min="4373" max="4373" width="11" style="1022" customWidth="1"/>
    <col min="4374" max="4374" width="6.375" style="1022" customWidth="1"/>
    <col min="4375" max="4375" width="8.5" style="1022" customWidth="1"/>
    <col min="4376" max="4376" width="8.75" style="1022" customWidth="1"/>
    <col min="4377" max="4377" width="8.5" style="1022" customWidth="1"/>
    <col min="4378" max="4378" width="7.875" style="1022" customWidth="1"/>
    <col min="4379" max="4608" width="12.5" style="1022"/>
    <col min="4609" max="4609" width="11.375" style="1022" customWidth="1"/>
    <col min="4610" max="4610" width="10" style="1022" customWidth="1"/>
    <col min="4611" max="4611" width="6.875" style="1022" customWidth="1"/>
    <col min="4612" max="4612" width="11.875" style="1022" customWidth="1"/>
    <col min="4613" max="4614" width="11.5" style="1022" customWidth="1"/>
    <col min="4615" max="4615" width="13" style="1022" customWidth="1"/>
    <col min="4616" max="4617" width="11.5" style="1022" customWidth="1"/>
    <col min="4618" max="4618" width="12.5" style="1022"/>
    <col min="4619" max="4619" width="9.125" style="1022" customWidth="1"/>
    <col min="4620" max="4620" width="11.5" style="1022" customWidth="1"/>
    <col min="4621" max="4621" width="10" style="1022" customWidth="1"/>
    <col min="4622" max="4622" width="11.625" style="1022" customWidth="1"/>
    <col min="4623" max="4623" width="11.875" style="1022" customWidth="1"/>
    <col min="4624" max="4624" width="9.125" style="1022" customWidth="1"/>
    <col min="4625" max="4625" width="10" style="1022" customWidth="1"/>
    <col min="4626" max="4627" width="8.5" style="1022" customWidth="1"/>
    <col min="4628" max="4628" width="8.875" style="1022" customWidth="1"/>
    <col min="4629" max="4629" width="11" style="1022" customWidth="1"/>
    <col min="4630" max="4630" width="6.375" style="1022" customWidth="1"/>
    <col min="4631" max="4631" width="8.5" style="1022" customWidth="1"/>
    <col min="4632" max="4632" width="8.75" style="1022" customWidth="1"/>
    <col min="4633" max="4633" width="8.5" style="1022" customWidth="1"/>
    <col min="4634" max="4634" width="7.875" style="1022" customWidth="1"/>
    <col min="4635" max="4864" width="12.5" style="1022"/>
    <col min="4865" max="4865" width="11.375" style="1022" customWidth="1"/>
    <col min="4866" max="4866" width="10" style="1022" customWidth="1"/>
    <col min="4867" max="4867" width="6.875" style="1022" customWidth="1"/>
    <col min="4868" max="4868" width="11.875" style="1022" customWidth="1"/>
    <col min="4869" max="4870" width="11.5" style="1022" customWidth="1"/>
    <col min="4871" max="4871" width="13" style="1022" customWidth="1"/>
    <col min="4872" max="4873" width="11.5" style="1022" customWidth="1"/>
    <col min="4874" max="4874" width="12.5" style="1022"/>
    <col min="4875" max="4875" width="9.125" style="1022" customWidth="1"/>
    <col min="4876" max="4876" width="11.5" style="1022" customWidth="1"/>
    <col min="4877" max="4877" width="10" style="1022" customWidth="1"/>
    <col min="4878" max="4878" width="11.625" style="1022" customWidth="1"/>
    <col min="4879" max="4879" width="11.875" style="1022" customWidth="1"/>
    <col min="4880" max="4880" width="9.125" style="1022" customWidth="1"/>
    <col min="4881" max="4881" width="10" style="1022" customWidth="1"/>
    <col min="4882" max="4883" width="8.5" style="1022" customWidth="1"/>
    <col min="4884" max="4884" width="8.875" style="1022" customWidth="1"/>
    <col min="4885" max="4885" width="11" style="1022" customWidth="1"/>
    <col min="4886" max="4886" width="6.375" style="1022" customWidth="1"/>
    <col min="4887" max="4887" width="8.5" style="1022" customWidth="1"/>
    <col min="4888" max="4888" width="8.75" style="1022" customWidth="1"/>
    <col min="4889" max="4889" width="8.5" style="1022" customWidth="1"/>
    <col min="4890" max="4890" width="7.875" style="1022" customWidth="1"/>
    <col min="4891" max="5120" width="12.5" style="1022"/>
    <col min="5121" max="5121" width="11.375" style="1022" customWidth="1"/>
    <col min="5122" max="5122" width="10" style="1022" customWidth="1"/>
    <col min="5123" max="5123" width="6.875" style="1022" customWidth="1"/>
    <col min="5124" max="5124" width="11.875" style="1022" customWidth="1"/>
    <col min="5125" max="5126" width="11.5" style="1022" customWidth="1"/>
    <col min="5127" max="5127" width="13" style="1022" customWidth="1"/>
    <col min="5128" max="5129" width="11.5" style="1022" customWidth="1"/>
    <col min="5130" max="5130" width="12.5" style="1022"/>
    <col min="5131" max="5131" width="9.125" style="1022" customWidth="1"/>
    <col min="5132" max="5132" width="11.5" style="1022" customWidth="1"/>
    <col min="5133" max="5133" width="10" style="1022" customWidth="1"/>
    <col min="5134" max="5134" width="11.625" style="1022" customWidth="1"/>
    <col min="5135" max="5135" width="11.875" style="1022" customWidth="1"/>
    <col min="5136" max="5136" width="9.125" style="1022" customWidth="1"/>
    <col min="5137" max="5137" width="10" style="1022" customWidth="1"/>
    <col min="5138" max="5139" width="8.5" style="1022" customWidth="1"/>
    <col min="5140" max="5140" width="8.875" style="1022" customWidth="1"/>
    <col min="5141" max="5141" width="11" style="1022" customWidth="1"/>
    <col min="5142" max="5142" width="6.375" style="1022" customWidth="1"/>
    <col min="5143" max="5143" width="8.5" style="1022" customWidth="1"/>
    <col min="5144" max="5144" width="8.75" style="1022" customWidth="1"/>
    <col min="5145" max="5145" width="8.5" style="1022" customWidth="1"/>
    <col min="5146" max="5146" width="7.875" style="1022" customWidth="1"/>
    <col min="5147" max="5376" width="12.5" style="1022"/>
    <col min="5377" max="5377" width="11.375" style="1022" customWidth="1"/>
    <col min="5378" max="5378" width="10" style="1022" customWidth="1"/>
    <col min="5379" max="5379" width="6.875" style="1022" customWidth="1"/>
    <col min="5380" max="5380" width="11.875" style="1022" customWidth="1"/>
    <col min="5381" max="5382" width="11.5" style="1022" customWidth="1"/>
    <col min="5383" max="5383" width="13" style="1022" customWidth="1"/>
    <col min="5384" max="5385" width="11.5" style="1022" customWidth="1"/>
    <col min="5386" max="5386" width="12.5" style="1022"/>
    <col min="5387" max="5387" width="9.125" style="1022" customWidth="1"/>
    <col min="5388" max="5388" width="11.5" style="1022" customWidth="1"/>
    <col min="5389" max="5389" width="10" style="1022" customWidth="1"/>
    <col min="5390" max="5390" width="11.625" style="1022" customWidth="1"/>
    <col min="5391" max="5391" width="11.875" style="1022" customWidth="1"/>
    <col min="5392" max="5392" width="9.125" style="1022" customWidth="1"/>
    <col min="5393" max="5393" width="10" style="1022" customWidth="1"/>
    <col min="5394" max="5395" width="8.5" style="1022" customWidth="1"/>
    <col min="5396" max="5396" width="8.875" style="1022" customWidth="1"/>
    <col min="5397" max="5397" width="11" style="1022" customWidth="1"/>
    <col min="5398" max="5398" width="6.375" style="1022" customWidth="1"/>
    <col min="5399" max="5399" width="8.5" style="1022" customWidth="1"/>
    <col min="5400" max="5400" width="8.75" style="1022" customWidth="1"/>
    <col min="5401" max="5401" width="8.5" style="1022" customWidth="1"/>
    <col min="5402" max="5402" width="7.875" style="1022" customWidth="1"/>
    <col min="5403" max="5632" width="12.5" style="1022"/>
    <col min="5633" max="5633" width="11.375" style="1022" customWidth="1"/>
    <col min="5634" max="5634" width="10" style="1022" customWidth="1"/>
    <col min="5635" max="5635" width="6.875" style="1022" customWidth="1"/>
    <col min="5636" max="5636" width="11.875" style="1022" customWidth="1"/>
    <col min="5637" max="5638" width="11.5" style="1022" customWidth="1"/>
    <col min="5639" max="5639" width="13" style="1022" customWidth="1"/>
    <col min="5640" max="5641" width="11.5" style="1022" customWidth="1"/>
    <col min="5642" max="5642" width="12.5" style="1022"/>
    <col min="5643" max="5643" width="9.125" style="1022" customWidth="1"/>
    <col min="5644" max="5644" width="11.5" style="1022" customWidth="1"/>
    <col min="5645" max="5645" width="10" style="1022" customWidth="1"/>
    <col min="5646" max="5646" width="11.625" style="1022" customWidth="1"/>
    <col min="5647" max="5647" width="11.875" style="1022" customWidth="1"/>
    <col min="5648" max="5648" width="9.125" style="1022" customWidth="1"/>
    <col min="5649" max="5649" width="10" style="1022" customWidth="1"/>
    <col min="5650" max="5651" width="8.5" style="1022" customWidth="1"/>
    <col min="5652" max="5652" width="8.875" style="1022" customWidth="1"/>
    <col min="5653" max="5653" width="11" style="1022" customWidth="1"/>
    <col min="5654" max="5654" width="6.375" style="1022" customWidth="1"/>
    <col min="5655" max="5655" width="8.5" style="1022" customWidth="1"/>
    <col min="5656" max="5656" width="8.75" style="1022" customWidth="1"/>
    <col min="5657" max="5657" width="8.5" style="1022" customWidth="1"/>
    <col min="5658" max="5658" width="7.875" style="1022" customWidth="1"/>
    <col min="5659" max="5888" width="12.5" style="1022"/>
    <col min="5889" max="5889" width="11.375" style="1022" customWidth="1"/>
    <col min="5890" max="5890" width="10" style="1022" customWidth="1"/>
    <col min="5891" max="5891" width="6.875" style="1022" customWidth="1"/>
    <col min="5892" max="5892" width="11.875" style="1022" customWidth="1"/>
    <col min="5893" max="5894" width="11.5" style="1022" customWidth="1"/>
    <col min="5895" max="5895" width="13" style="1022" customWidth="1"/>
    <col min="5896" max="5897" width="11.5" style="1022" customWidth="1"/>
    <col min="5898" max="5898" width="12.5" style="1022"/>
    <col min="5899" max="5899" width="9.125" style="1022" customWidth="1"/>
    <col min="5900" max="5900" width="11.5" style="1022" customWidth="1"/>
    <col min="5901" max="5901" width="10" style="1022" customWidth="1"/>
    <col min="5902" max="5902" width="11.625" style="1022" customWidth="1"/>
    <col min="5903" max="5903" width="11.875" style="1022" customWidth="1"/>
    <col min="5904" max="5904" width="9.125" style="1022" customWidth="1"/>
    <col min="5905" max="5905" width="10" style="1022" customWidth="1"/>
    <col min="5906" max="5907" width="8.5" style="1022" customWidth="1"/>
    <col min="5908" max="5908" width="8.875" style="1022" customWidth="1"/>
    <col min="5909" max="5909" width="11" style="1022" customWidth="1"/>
    <col min="5910" max="5910" width="6.375" style="1022" customWidth="1"/>
    <col min="5911" max="5911" width="8.5" style="1022" customWidth="1"/>
    <col min="5912" max="5912" width="8.75" style="1022" customWidth="1"/>
    <col min="5913" max="5913" width="8.5" style="1022" customWidth="1"/>
    <col min="5914" max="5914" width="7.875" style="1022" customWidth="1"/>
    <col min="5915" max="6144" width="12.5" style="1022"/>
    <col min="6145" max="6145" width="11.375" style="1022" customWidth="1"/>
    <col min="6146" max="6146" width="10" style="1022" customWidth="1"/>
    <col min="6147" max="6147" width="6.875" style="1022" customWidth="1"/>
    <col min="6148" max="6148" width="11.875" style="1022" customWidth="1"/>
    <col min="6149" max="6150" width="11.5" style="1022" customWidth="1"/>
    <col min="6151" max="6151" width="13" style="1022" customWidth="1"/>
    <col min="6152" max="6153" width="11.5" style="1022" customWidth="1"/>
    <col min="6154" max="6154" width="12.5" style="1022"/>
    <col min="6155" max="6155" width="9.125" style="1022" customWidth="1"/>
    <col min="6156" max="6156" width="11.5" style="1022" customWidth="1"/>
    <col min="6157" max="6157" width="10" style="1022" customWidth="1"/>
    <col min="6158" max="6158" width="11.625" style="1022" customWidth="1"/>
    <col min="6159" max="6159" width="11.875" style="1022" customWidth="1"/>
    <col min="6160" max="6160" width="9.125" style="1022" customWidth="1"/>
    <col min="6161" max="6161" width="10" style="1022" customWidth="1"/>
    <col min="6162" max="6163" width="8.5" style="1022" customWidth="1"/>
    <col min="6164" max="6164" width="8.875" style="1022" customWidth="1"/>
    <col min="6165" max="6165" width="11" style="1022" customWidth="1"/>
    <col min="6166" max="6166" width="6.375" style="1022" customWidth="1"/>
    <col min="6167" max="6167" width="8.5" style="1022" customWidth="1"/>
    <col min="6168" max="6168" width="8.75" style="1022" customWidth="1"/>
    <col min="6169" max="6169" width="8.5" style="1022" customWidth="1"/>
    <col min="6170" max="6170" width="7.875" style="1022" customWidth="1"/>
    <col min="6171" max="6400" width="12.5" style="1022"/>
    <col min="6401" max="6401" width="11.375" style="1022" customWidth="1"/>
    <col min="6402" max="6402" width="10" style="1022" customWidth="1"/>
    <col min="6403" max="6403" width="6.875" style="1022" customWidth="1"/>
    <col min="6404" max="6404" width="11.875" style="1022" customWidth="1"/>
    <col min="6405" max="6406" width="11.5" style="1022" customWidth="1"/>
    <col min="6407" max="6407" width="13" style="1022" customWidth="1"/>
    <col min="6408" max="6409" width="11.5" style="1022" customWidth="1"/>
    <col min="6410" max="6410" width="12.5" style="1022"/>
    <col min="6411" max="6411" width="9.125" style="1022" customWidth="1"/>
    <col min="6412" max="6412" width="11.5" style="1022" customWidth="1"/>
    <col min="6413" max="6413" width="10" style="1022" customWidth="1"/>
    <col min="6414" max="6414" width="11.625" style="1022" customWidth="1"/>
    <col min="6415" max="6415" width="11.875" style="1022" customWidth="1"/>
    <col min="6416" max="6416" width="9.125" style="1022" customWidth="1"/>
    <col min="6417" max="6417" width="10" style="1022" customWidth="1"/>
    <col min="6418" max="6419" width="8.5" style="1022" customWidth="1"/>
    <col min="6420" max="6420" width="8.875" style="1022" customWidth="1"/>
    <col min="6421" max="6421" width="11" style="1022" customWidth="1"/>
    <col min="6422" max="6422" width="6.375" style="1022" customWidth="1"/>
    <col min="6423" max="6423" width="8.5" style="1022" customWidth="1"/>
    <col min="6424" max="6424" width="8.75" style="1022" customWidth="1"/>
    <col min="6425" max="6425" width="8.5" style="1022" customWidth="1"/>
    <col min="6426" max="6426" width="7.875" style="1022" customWidth="1"/>
    <col min="6427" max="6656" width="12.5" style="1022"/>
    <col min="6657" max="6657" width="11.375" style="1022" customWidth="1"/>
    <col min="6658" max="6658" width="10" style="1022" customWidth="1"/>
    <col min="6659" max="6659" width="6.875" style="1022" customWidth="1"/>
    <col min="6660" max="6660" width="11.875" style="1022" customWidth="1"/>
    <col min="6661" max="6662" width="11.5" style="1022" customWidth="1"/>
    <col min="6663" max="6663" width="13" style="1022" customWidth="1"/>
    <col min="6664" max="6665" width="11.5" style="1022" customWidth="1"/>
    <col min="6666" max="6666" width="12.5" style="1022"/>
    <col min="6667" max="6667" width="9.125" style="1022" customWidth="1"/>
    <col min="6668" max="6668" width="11.5" style="1022" customWidth="1"/>
    <col min="6669" max="6669" width="10" style="1022" customWidth="1"/>
    <col min="6670" max="6670" width="11.625" style="1022" customWidth="1"/>
    <col min="6671" max="6671" width="11.875" style="1022" customWidth="1"/>
    <col min="6672" max="6672" width="9.125" style="1022" customWidth="1"/>
    <col min="6673" max="6673" width="10" style="1022" customWidth="1"/>
    <col min="6674" max="6675" width="8.5" style="1022" customWidth="1"/>
    <col min="6676" max="6676" width="8.875" style="1022" customWidth="1"/>
    <col min="6677" max="6677" width="11" style="1022" customWidth="1"/>
    <col min="6678" max="6678" width="6.375" style="1022" customWidth="1"/>
    <col min="6679" max="6679" width="8.5" style="1022" customWidth="1"/>
    <col min="6680" max="6680" width="8.75" style="1022" customWidth="1"/>
    <col min="6681" max="6681" width="8.5" style="1022" customWidth="1"/>
    <col min="6682" max="6682" width="7.875" style="1022" customWidth="1"/>
    <col min="6683" max="6912" width="12.5" style="1022"/>
    <col min="6913" max="6913" width="11.375" style="1022" customWidth="1"/>
    <col min="6914" max="6914" width="10" style="1022" customWidth="1"/>
    <col min="6915" max="6915" width="6.875" style="1022" customWidth="1"/>
    <col min="6916" max="6916" width="11.875" style="1022" customWidth="1"/>
    <col min="6917" max="6918" width="11.5" style="1022" customWidth="1"/>
    <col min="6919" max="6919" width="13" style="1022" customWidth="1"/>
    <col min="6920" max="6921" width="11.5" style="1022" customWidth="1"/>
    <col min="6922" max="6922" width="12.5" style="1022"/>
    <col min="6923" max="6923" width="9.125" style="1022" customWidth="1"/>
    <col min="6924" max="6924" width="11.5" style="1022" customWidth="1"/>
    <col min="6925" max="6925" width="10" style="1022" customWidth="1"/>
    <col min="6926" max="6926" width="11.625" style="1022" customWidth="1"/>
    <col min="6927" max="6927" width="11.875" style="1022" customWidth="1"/>
    <col min="6928" max="6928" width="9.125" style="1022" customWidth="1"/>
    <col min="6929" max="6929" width="10" style="1022" customWidth="1"/>
    <col min="6930" max="6931" width="8.5" style="1022" customWidth="1"/>
    <col min="6932" max="6932" width="8.875" style="1022" customWidth="1"/>
    <col min="6933" max="6933" width="11" style="1022" customWidth="1"/>
    <col min="6934" max="6934" width="6.375" style="1022" customWidth="1"/>
    <col min="6935" max="6935" width="8.5" style="1022" customWidth="1"/>
    <col min="6936" max="6936" width="8.75" style="1022" customWidth="1"/>
    <col min="6937" max="6937" width="8.5" style="1022" customWidth="1"/>
    <col min="6938" max="6938" width="7.875" style="1022" customWidth="1"/>
    <col min="6939" max="7168" width="12.5" style="1022"/>
    <col min="7169" max="7169" width="11.375" style="1022" customWidth="1"/>
    <col min="7170" max="7170" width="10" style="1022" customWidth="1"/>
    <col min="7171" max="7171" width="6.875" style="1022" customWidth="1"/>
    <col min="7172" max="7172" width="11.875" style="1022" customWidth="1"/>
    <col min="7173" max="7174" width="11.5" style="1022" customWidth="1"/>
    <col min="7175" max="7175" width="13" style="1022" customWidth="1"/>
    <col min="7176" max="7177" width="11.5" style="1022" customWidth="1"/>
    <col min="7178" max="7178" width="12.5" style="1022"/>
    <col min="7179" max="7179" width="9.125" style="1022" customWidth="1"/>
    <col min="7180" max="7180" width="11.5" style="1022" customWidth="1"/>
    <col min="7181" max="7181" width="10" style="1022" customWidth="1"/>
    <col min="7182" max="7182" width="11.625" style="1022" customWidth="1"/>
    <col min="7183" max="7183" width="11.875" style="1022" customWidth="1"/>
    <col min="7184" max="7184" width="9.125" style="1022" customWidth="1"/>
    <col min="7185" max="7185" width="10" style="1022" customWidth="1"/>
    <col min="7186" max="7187" width="8.5" style="1022" customWidth="1"/>
    <col min="7188" max="7188" width="8.875" style="1022" customWidth="1"/>
    <col min="7189" max="7189" width="11" style="1022" customWidth="1"/>
    <col min="7190" max="7190" width="6.375" style="1022" customWidth="1"/>
    <col min="7191" max="7191" width="8.5" style="1022" customWidth="1"/>
    <col min="7192" max="7192" width="8.75" style="1022" customWidth="1"/>
    <col min="7193" max="7193" width="8.5" style="1022" customWidth="1"/>
    <col min="7194" max="7194" width="7.875" style="1022" customWidth="1"/>
    <col min="7195" max="7424" width="12.5" style="1022"/>
    <col min="7425" max="7425" width="11.375" style="1022" customWidth="1"/>
    <col min="7426" max="7426" width="10" style="1022" customWidth="1"/>
    <col min="7427" max="7427" width="6.875" style="1022" customWidth="1"/>
    <col min="7428" max="7428" width="11.875" style="1022" customWidth="1"/>
    <col min="7429" max="7430" width="11.5" style="1022" customWidth="1"/>
    <col min="7431" max="7431" width="13" style="1022" customWidth="1"/>
    <col min="7432" max="7433" width="11.5" style="1022" customWidth="1"/>
    <col min="7434" max="7434" width="12.5" style="1022"/>
    <col min="7435" max="7435" width="9.125" style="1022" customWidth="1"/>
    <col min="7436" max="7436" width="11.5" style="1022" customWidth="1"/>
    <col min="7437" max="7437" width="10" style="1022" customWidth="1"/>
    <col min="7438" max="7438" width="11.625" style="1022" customWidth="1"/>
    <col min="7439" max="7439" width="11.875" style="1022" customWidth="1"/>
    <col min="7440" max="7440" width="9.125" style="1022" customWidth="1"/>
    <col min="7441" max="7441" width="10" style="1022" customWidth="1"/>
    <col min="7442" max="7443" width="8.5" style="1022" customWidth="1"/>
    <col min="7444" max="7444" width="8.875" style="1022" customWidth="1"/>
    <col min="7445" max="7445" width="11" style="1022" customWidth="1"/>
    <col min="7446" max="7446" width="6.375" style="1022" customWidth="1"/>
    <col min="7447" max="7447" width="8.5" style="1022" customWidth="1"/>
    <col min="7448" max="7448" width="8.75" style="1022" customWidth="1"/>
    <col min="7449" max="7449" width="8.5" style="1022" customWidth="1"/>
    <col min="7450" max="7450" width="7.875" style="1022" customWidth="1"/>
    <col min="7451" max="7680" width="12.5" style="1022"/>
    <col min="7681" max="7681" width="11.375" style="1022" customWidth="1"/>
    <col min="7682" max="7682" width="10" style="1022" customWidth="1"/>
    <col min="7683" max="7683" width="6.875" style="1022" customWidth="1"/>
    <col min="7684" max="7684" width="11.875" style="1022" customWidth="1"/>
    <col min="7685" max="7686" width="11.5" style="1022" customWidth="1"/>
    <col min="7687" max="7687" width="13" style="1022" customWidth="1"/>
    <col min="7688" max="7689" width="11.5" style="1022" customWidth="1"/>
    <col min="7690" max="7690" width="12.5" style="1022"/>
    <col min="7691" max="7691" width="9.125" style="1022" customWidth="1"/>
    <col min="7692" max="7692" width="11.5" style="1022" customWidth="1"/>
    <col min="7693" max="7693" width="10" style="1022" customWidth="1"/>
    <col min="7694" max="7694" width="11.625" style="1022" customWidth="1"/>
    <col min="7695" max="7695" width="11.875" style="1022" customWidth="1"/>
    <col min="7696" max="7696" width="9.125" style="1022" customWidth="1"/>
    <col min="7697" max="7697" width="10" style="1022" customWidth="1"/>
    <col min="7698" max="7699" width="8.5" style="1022" customWidth="1"/>
    <col min="7700" max="7700" width="8.875" style="1022" customWidth="1"/>
    <col min="7701" max="7701" width="11" style="1022" customWidth="1"/>
    <col min="7702" max="7702" width="6.375" style="1022" customWidth="1"/>
    <col min="7703" max="7703" width="8.5" style="1022" customWidth="1"/>
    <col min="7704" max="7704" width="8.75" style="1022" customWidth="1"/>
    <col min="7705" max="7705" width="8.5" style="1022" customWidth="1"/>
    <col min="7706" max="7706" width="7.875" style="1022" customWidth="1"/>
    <col min="7707" max="7936" width="12.5" style="1022"/>
    <col min="7937" max="7937" width="11.375" style="1022" customWidth="1"/>
    <col min="7938" max="7938" width="10" style="1022" customWidth="1"/>
    <col min="7939" max="7939" width="6.875" style="1022" customWidth="1"/>
    <col min="7940" max="7940" width="11.875" style="1022" customWidth="1"/>
    <col min="7941" max="7942" width="11.5" style="1022" customWidth="1"/>
    <col min="7943" max="7943" width="13" style="1022" customWidth="1"/>
    <col min="7944" max="7945" width="11.5" style="1022" customWidth="1"/>
    <col min="7946" max="7946" width="12.5" style="1022"/>
    <col min="7947" max="7947" width="9.125" style="1022" customWidth="1"/>
    <col min="7948" max="7948" width="11.5" style="1022" customWidth="1"/>
    <col min="7949" max="7949" width="10" style="1022" customWidth="1"/>
    <col min="7950" max="7950" width="11.625" style="1022" customWidth="1"/>
    <col min="7951" max="7951" width="11.875" style="1022" customWidth="1"/>
    <col min="7952" max="7952" width="9.125" style="1022" customWidth="1"/>
    <col min="7953" max="7953" width="10" style="1022" customWidth="1"/>
    <col min="7954" max="7955" width="8.5" style="1022" customWidth="1"/>
    <col min="7956" max="7956" width="8.875" style="1022" customWidth="1"/>
    <col min="7957" max="7957" width="11" style="1022" customWidth="1"/>
    <col min="7958" max="7958" width="6.375" style="1022" customWidth="1"/>
    <col min="7959" max="7959" width="8.5" style="1022" customWidth="1"/>
    <col min="7960" max="7960" width="8.75" style="1022" customWidth="1"/>
    <col min="7961" max="7961" width="8.5" style="1022" customWidth="1"/>
    <col min="7962" max="7962" width="7.875" style="1022" customWidth="1"/>
    <col min="7963" max="8192" width="12.5" style="1022"/>
    <col min="8193" max="8193" width="11.375" style="1022" customWidth="1"/>
    <col min="8194" max="8194" width="10" style="1022" customWidth="1"/>
    <col min="8195" max="8195" width="6.875" style="1022" customWidth="1"/>
    <col min="8196" max="8196" width="11.875" style="1022" customWidth="1"/>
    <col min="8197" max="8198" width="11.5" style="1022" customWidth="1"/>
    <col min="8199" max="8199" width="13" style="1022" customWidth="1"/>
    <col min="8200" max="8201" width="11.5" style="1022" customWidth="1"/>
    <col min="8202" max="8202" width="12.5" style="1022"/>
    <col min="8203" max="8203" width="9.125" style="1022" customWidth="1"/>
    <col min="8204" max="8204" width="11.5" style="1022" customWidth="1"/>
    <col min="8205" max="8205" width="10" style="1022" customWidth="1"/>
    <col min="8206" max="8206" width="11.625" style="1022" customWidth="1"/>
    <col min="8207" max="8207" width="11.875" style="1022" customWidth="1"/>
    <col min="8208" max="8208" width="9.125" style="1022" customWidth="1"/>
    <col min="8209" max="8209" width="10" style="1022" customWidth="1"/>
    <col min="8210" max="8211" width="8.5" style="1022" customWidth="1"/>
    <col min="8212" max="8212" width="8.875" style="1022" customWidth="1"/>
    <col min="8213" max="8213" width="11" style="1022" customWidth="1"/>
    <col min="8214" max="8214" width="6.375" style="1022" customWidth="1"/>
    <col min="8215" max="8215" width="8.5" style="1022" customWidth="1"/>
    <col min="8216" max="8216" width="8.75" style="1022" customWidth="1"/>
    <col min="8217" max="8217" width="8.5" style="1022" customWidth="1"/>
    <col min="8218" max="8218" width="7.875" style="1022" customWidth="1"/>
    <col min="8219" max="8448" width="12.5" style="1022"/>
    <col min="8449" max="8449" width="11.375" style="1022" customWidth="1"/>
    <col min="8450" max="8450" width="10" style="1022" customWidth="1"/>
    <col min="8451" max="8451" width="6.875" style="1022" customWidth="1"/>
    <col min="8452" max="8452" width="11.875" style="1022" customWidth="1"/>
    <col min="8453" max="8454" width="11.5" style="1022" customWidth="1"/>
    <col min="8455" max="8455" width="13" style="1022" customWidth="1"/>
    <col min="8456" max="8457" width="11.5" style="1022" customWidth="1"/>
    <col min="8458" max="8458" width="12.5" style="1022"/>
    <col min="8459" max="8459" width="9.125" style="1022" customWidth="1"/>
    <col min="8460" max="8460" width="11.5" style="1022" customWidth="1"/>
    <col min="8461" max="8461" width="10" style="1022" customWidth="1"/>
    <col min="8462" max="8462" width="11.625" style="1022" customWidth="1"/>
    <col min="8463" max="8463" width="11.875" style="1022" customWidth="1"/>
    <col min="8464" max="8464" width="9.125" style="1022" customWidth="1"/>
    <col min="8465" max="8465" width="10" style="1022" customWidth="1"/>
    <col min="8466" max="8467" width="8.5" style="1022" customWidth="1"/>
    <col min="8468" max="8468" width="8.875" style="1022" customWidth="1"/>
    <col min="8469" max="8469" width="11" style="1022" customWidth="1"/>
    <col min="8470" max="8470" width="6.375" style="1022" customWidth="1"/>
    <col min="8471" max="8471" width="8.5" style="1022" customWidth="1"/>
    <col min="8472" max="8472" width="8.75" style="1022" customWidth="1"/>
    <col min="8473" max="8473" width="8.5" style="1022" customWidth="1"/>
    <col min="8474" max="8474" width="7.875" style="1022" customWidth="1"/>
    <col min="8475" max="8704" width="12.5" style="1022"/>
    <col min="8705" max="8705" width="11.375" style="1022" customWidth="1"/>
    <col min="8706" max="8706" width="10" style="1022" customWidth="1"/>
    <col min="8707" max="8707" width="6.875" style="1022" customWidth="1"/>
    <col min="8708" max="8708" width="11.875" style="1022" customWidth="1"/>
    <col min="8709" max="8710" width="11.5" style="1022" customWidth="1"/>
    <col min="8711" max="8711" width="13" style="1022" customWidth="1"/>
    <col min="8712" max="8713" width="11.5" style="1022" customWidth="1"/>
    <col min="8714" max="8714" width="12.5" style="1022"/>
    <col min="8715" max="8715" width="9.125" style="1022" customWidth="1"/>
    <col min="8716" max="8716" width="11.5" style="1022" customWidth="1"/>
    <col min="8717" max="8717" width="10" style="1022" customWidth="1"/>
    <col min="8718" max="8718" width="11.625" style="1022" customWidth="1"/>
    <col min="8719" max="8719" width="11.875" style="1022" customWidth="1"/>
    <col min="8720" max="8720" width="9.125" style="1022" customWidth="1"/>
    <col min="8721" max="8721" width="10" style="1022" customWidth="1"/>
    <col min="8722" max="8723" width="8.5" style="1022" customWidth="1"/>
    <col min="8724" max="8724" width="8.875" style="1022" customWidth="1"/>
    <col min="8725" max="8725" width="11" style="1022" customWidth="1"/>
    <col min="8726" max="8726" width="6.375" style="1022" customWidth="1"/>
    <col min="8727" max="8727" width="8.5" style="1022" customWidth="1"/>
    <col min="8728" max="8728" width="8.75" style="1022" customWidth="1"/>
    <col min="8729" max="8729" width="8.5" style="1022" customWidth="1"/>
    <col min="8730" max="8730" width="7.875" style="1022" customWidth="1"/>
    <col min="8731" max="8960" width="12.5" style="1022"/>
    <col min="8961" max="8961" width="11.375" style="1022" customWidth="1"/>
    <col min="8962" max="8962" width="10" style="1022" customWidth="1"/>
    <col min="8963" max="8963" width="6.875" style="1022" customWidth="1"/>
    <col min="8964" max="8964" width="11.875" style="1022" customWidth="1"/>
    <col min="8965" max="8966" width="11.5" style="1022" customWidth="1"/>
    <col min="8967" max="8967" width="13" style="1022" customWidth="1"/>
    <col min="8968" max="8969" width="11.5" style="1022" customWidth="1"/>
    <col min="8970" max="8970" width="12.5" style="1022"/>
    <col min="8971" max="8971" width="9.125" style="1022" customWidth="1"/>
    <col min="8972" max="8972" width="11.5" style="1022" customWidth="1"/>
    <col min="8973" max="8973" width="10" style="1022" customWidth="1"/>
    <col min="8974" max="8974" width="11.625" style="1022" customWidth="1"/>
    <col min="8975" max="8975" width="11.875" style="1022" customWidth="1"/>
    <col min="8976" max="8976" width="9.125" style="1022" customWidth="1"/>
    <col min="8977" max="8977" width="10" style="1022" customWidth="1"/>
    <col min="8978" max="8979" width="8.5" style="1022" customWidth="1"/>
    <col min="8980" max="8980" width="8.875" style="1022" customWidth="1"/>
    <col min="8981" max="8981" width="11" style="1022" customWidth="1"/>
    <col min="8982" max="8982" width="6.375" style="1022" customWidth="1"/>
    <col min="8983" max="8983" width="8.5" style="1022" customWidth="1"/>
    <col min="8984" max="8984" width="8.75" style="1022" customWidth="1"/>
    <col min="8985" max="8985" width="8.5" style="1022" customWidth="1"/>
    <col min="8986" max="8986" width="7.875" style="1022" customWidth="1"/>
    <col min="8987" max="9216" width="12.5" style="1022"/>
    <col min="9217" max="9217" width="11.375" style="1022" customWidth="1"/>
    <col min="9218" max="9218" width="10" style="1022" customWidth="1"/>
    <col min="9219" max="9219" width="6.875" style="1022" customWidth="1"/>
    <col min="9220" max="9220" width="11.875" style="1022" customWidth="1"/>
    <col min="9221" max="9222" width="11.5" style="1022" customWidth="1"/>
    <col min="9223" max="9223" width="13" style="1022" customWidth="1"/>
    <col min="9224" max="9225" width="11.5" style="1022" customWidth="1"/>
    <col min="9226" max="9226" width="12.5" style="1022"/>
    <col min="9227" max="9227" width="9.125" style="1022" customWidth="1"/>
    <col min="9228" max="9228" width="11.5" style="1022" customWidth="1"/>
    <col min="9229" max="9229" width="10" style="1022" customWidth="1"/>
    <col min="9230" max="9230" width="11.625" style="1022" customWidth="1"/>
    <col min="9231" max="9231" width="11.875" style="1022" customWidth="1"/>
    <col min="9232" max="9232" width="9.125" style="1022" customWidth="1"/>
    <col min="9233" max="9233" width="10" style="1022" customWidth="1"/>
    <col min="9234" max="9235" width="8.5" style="1022" customWidth="1"/>
    <col min="9236" max="9236" width="8.875" style="1022" customWidth="1"/>
    <col min="9237" max="9237" width="11" style="1022" customWidth="1"/>
    <col min="9238" max="9238" width="6.375" style="1022" customWidth="1"/>
    <col min="9239" max="9239" width="8.5" style="1022" customWidth="1"/>
    <col min="9240" max="9240" width="8.75" style="1022" customWidth="1"/>
    <col min="9241" max="9241" width="8.5" style="1022" customWidth="1"/>
    <col min="9242" max="9242" width="7.875" style="1022" customWidth="1"/>
    <col min="9243" max="9472" width="12.5" style="1022"/>
    <col min="9473" max="9473" width="11.375" style="1022" customWidth="1"/>
    <col min="9474" max="9474" width="10" style="1022" customWidth="1"/>
    <col min="9475" max="9475" width="6.875" style="1022" customWidth="1"/>
    <col min="9476" max="9476" width="11.875" style="1022" customWidth="1"/>
    <col min="9477" max="9478" width="11.5" style="1022" customWidth="1"/>
    <col min="9479" max="9479" width="13" style="1022" customWidth="1"/>
    <col min="9480" max="9481" width="11.5" style="1022" customWidth="1"/>
    <col min="9482" max="9482" width="12.5" style="1022"/>
    <col min="9483" max="9483" width="9.125" style="1022" customWidth="1"/>
    <col min="9484" max="9484" width="11.5" style="1022" customWidth="1"/>
    <col min="9485" max="9485" width="10" style="1022" customWidth="1"/>
    <col min="9486" max="9486" width="11.625" style="1022" customWidth="1"/>
    <col min="9487" max="9487" width="11.875" style="1022" customWidth="1"/>
    <col min="9488" max="9488" width="9.125" style="1022" customWidth="1"/>
    <col min="9489" max="9489" width="10" style="1022" customWidth="1"/>
    <col min="9490" max="9491" width="8.5" style="1022" customWidth="1"/>
    <col min="9492" max="9492" width="8.875" style="1022" customWidth="1"/>
    <col min="9493" max="9493" width="11" style="1022" customWidth="1"/>
    <col min="9494" max="9494" width="6.375" style="1022" customWidth="1"/>
    <col min="9495" max="9495" width="8.5" style="1022" customWidth="1"/>
    <col min="9496" max="9496" width="8.75" style="1022" customWidth="1"/>
    <col min="9497" max="9497" width="8.5" style="1022" customWidth="1"/>
    <col min="9498" max="9498" width="7.875" style="1022" customWidth="1"/>
    <col min="9499" max="9728" width="12.5" style="1022"/>
    <col min="9729" max="9729" width="11.375" style="1022" customWidth="1"/>
    <col min="9730" max="9730" width="10" style="1022" customWidth="1"/>
    <col min="9731" max="9731" width="6.875" style="1022" customWidth="1"/>
    <col min="9732" max="9732" width="11.875" style="1022" customWidth="1"/>
    <col min="9733" max="9734" width="11.5" style="1022" customWidth="1"/>
    <col min="9735" max="9735" width="13" style="1022" customWidth="1"/>
    <col min="9736" max="9737" width="11.5" style="1022" customWidth="1"/>
    <col min="9738" max="9738" width="12.5" style="1022"/>
    <col min="9739" max="9739" width="9.125" style="1022" customWidth="1"/>
    <col min="9740" max="9740" width="11.5" style="1022" customWidth="1"/>
    <col min="9741" max="9741" width="10" style="1022" customWidth="1"/>
    <col min="9742" max="9742" width="11.625" style="1022" customWidth="1"/>
    <col min="9743" max="9743" width="11.875" style="1022" customWidth="1"/>
    <col min="9744" max="9744" width="9.125" style="1022" customWidth="1"/>
    <col min="9745" max="9745" width="10" style="1022" customWidth="1"/>
    <col min="9746" max="9747" width="8.5" style="1022" customWidth="1"/>
    <col min="9748" max="9748" width="8.875" style="1022" customWidth="1"/>
    <col min="9749" max="9749" width="11" style="1022" customWidth="1"/>
    <col min="9750" max="9750" width="6.375" style="1022" customWidth="1"/>
    <col min="9751" max="9751" width="8.5" style="1022" customWidth="1"/>
    <col min="9752" max="9752" width="8.75" style="1022" customWidth="1"/>
    <col min="9753" max="9753" width="8.5" style="1022" customWidth="1"/>
    <col min="9754" max="9754" width="7.875" style="1022" customWidth="1"/>
    <col min="9755" max="9984" width="12.5" style="1022"/>
    <col min="9985" max="9985" width="11.375" style="1022" customWidth="1"/>
    <col min="9986" max="9986" width="10" style="1022" customWidth="1"/>
    <col min="9987" max="9987" width="6.875" style="1022" customWidth="1"/>
    <col min="9988" max="9988" width="11.875" style="1022" customWidth="1"/>
    <col min="9989" max="9990" width="11.5" style="1022" customWidth="1"/>
    <col min="9991" max="9991" width="13" style="1022" customWidth="1"/>
    <col min="9992" max="9993" width="11.5" style="1022" customWidth="1"/>
    <col min="9994" max="9994" width="12.5" style="1022"/>
    <col min="9995" max="9995" width="9.125" style="1022" customWidth="1"/>
    <col min="9996" max="9996" width="11.5" style="1022" customWidth="1"/>
    <col min="9997" max="9997" width="10" style="1022" customWidth="1"/>
    <col min="9998" max="9998" width="11.625" style="1022" customWidth="1"/>
    <col min="9999" max="9999" width="11.875" style="1022" customWidth="1"/>
    <col min="10000" max="10000" width="9.125" style="1022" customWidth="1"/>
    <col min="10001" max="10001" width="10" style="1022" customWidth="1"/>
    <col min="10002" max="10003" width="8.5" style="1022" customWidth="1"/>
    <col min="10004" max="10004" width="8.875" style="1022" customWidth="1"/>
    <col min="10005" max="10005" width="11" style="1022" customWidth="1"/>
    <col min="10006" max="10006" width="6.375" style="1022" customWidth="1"/>
    <col min="10007" max="10007" width="8.5" style="1022" customWidth="1"/>
    <col min="10008" max="10008" width="8.75" style="1022" customWidth="1"/>
    <col min="10009" max="10009" width="8.5" style="1022" customWidth="1"/>
    <col min="10010" max="10010" width="7.875" style="1022" customWidth="1"/>
    <col min="10011" max="10240" width="12.5" style="1022"/>
    <col min="10241" max="10241" width="11.375" style="1022" customWidth="1"/>
    <col min="10242" max="10242" width="10" style="1022" customWidth="1"/>
    <col min="10243" max="10243" width="6.875" style="1022" customWidth="1"/>
    <col min="10244" max="10244" width="11.875" style="1022" customWidth="1"/>
    <col min="10245" max="10246" width="11.5" style="1022" customWidth="1"/>
    <col min="10247" max="10247" width="13" style="1022" customWidth="1"/>
    <col min="10248" max="10249" width="11.5" style="1022" customWidth="1"/>
    <col min="10250" max="10250" width="12.5" style="1022"/>
    <col min="10251" max="10251" width="9.125" style="1022" customWidth="1"/>
    <col min="10252" max="10252" width="11.5" style="1022" customWidth="1"/>
    <col min="10253" max="10253" width="10" style="1022" customWidth="1"/>
    <col min="10254" max="10254" width="11.625" style="1022" customWidth="1"/>
    <col min="10255" max="10255" width="11.875" style="1022" customWidth="1"/>
    <col min="10256" max="10256" width="9.125" style="1022" customWidth="1"/>
    <col min="10257" max="10257" width="10" style="1022" customWidth="1"/>
    <col min="10258" max="10259" width="8.5" style="1022" customWidth="1"/>
    <col min="10260" max="10260" width="8.875" style="1022" customWidth="1"/>
    <col min="10261" max="10261" width="11" style="1022" customWidth="1"/>
    <col min="10262" max="10262" width="6.375" style="1022" customWidth="1"/>
    <col min="10263" max="10263" width="8.5" style="1022" customWidth="1"/>
    <col min="10264" max="10264" width="8.75" style="1022" customWidth="1"/>
    <col min="10265" max="10265" width="8.5" style="1022" customWidth="1"/>
    <col min="10266" max="10266" width="7.875" style="1022" customWidth="1"/>
    <col min="10267" max="10496" width="12.5" style="1022"/>
    <col min="10497" max="10497" width="11.375" style="1022" customWidth="1"/>
    <col min="10498" max="10498" width="10" style="1022" customWidth="1"/>
    <col min="10499" max="10499" width="6.875" style="1022" customWidth="1"/>
    <col min="10500" max="10500" width="11.875" style="1022" customWidth="1"/>
    <col min="10501" max="10502" width="11.5" style="1022" customWidth="1"/>
    <col min="10503" max="10503" width="13" style="1022" customWidth="1"/>
    <col min="10504" max="10505" width="11.5" style="1022" customWidth="1"/>
    <col min="10506" max="10506" width="12.5" style="1022"/>
    <col min="10507" max="10507" width="9.125" style="1022" customWidth="1"/>
    <col min="10508" max="10508" width="11.5" style="1022" customWidth="1"/>
    <col min="10509" max="10509" width="10" style="1022" customWidth="1"/>
    <col min="10510" max="10510" width="11.625" style="1022" customWidth="1"/>
    <col min="10511" max="10511" width="11.875" style="1022" customWidth="1"/>
    <col min="10512" max="10512" width="9.125" style="1022" customWidth="1"/>
    <col min="10513" max="10513" width="10" style="1022" customWidth="1"/>
    <col min="10514" max="10515" width="8.5" style="1022" customWidth="1"/>
    <col min="10516" max="10516" width="8.875" style="1022" customWidth="1"/>
    <col min="10517" max="10517" width="11" style="1022" customWidth="1"/>
    <col min="10518" max="10518" width="6.375" style="1022" customWidth="1"/>
    <col min="10519" max="10519" width="8.5" style="1022" customWidth="1"/>
    <col min="10520" max="10520" width="8.75" style="1022" customWidth="1"/>
    <col min="10521" max="10521" width="8.5" style="1022" customWidth="1"/>
    <col min="10522" max="10522" width="7.875" style="1022" customWidth="1"/>
    <col min="10523" max="10752" width="12.5" style="1022"/>
    <col min="10753" max="10753" width="11.375" style="1022" customWidth="1"/>
    <col min="10754" max="10754" width="10" style="1022" customWidth="1"/>
    <col min="10755" max="10755" width="6.875" style="1022" customWidth="1"/>
    <col min="10756" max="10756" width="11.875" style="1022" customWidth="1"/>
    <col min="10757" max="10758" width="11.5" style="1022" customWidth="1"/>
    <col min="10759" max="10759" width="13" style="1022" customWidth="1"/>
    <col min="10760" max="10761" width="11.5" style="1022" customWidth="1"/>
    <col min="10762" max="10762" width="12.5" style="1022"/>
    <col min="10763" max="10763" width="9.125" style="1022" customWidth="1"/>
    <col min="10764" max="10764" width="11.5" style="1022" customWidth="1"/>
    <col min="10765" max="10765" width="10" style="1022" customWidth="1"/>
    <col min="10766" max="10766" width="11.625" style="1022" customWidth="1"/>
    <col min="10767" max="10767" width="11.875" style="1022" customWidth="1"/>
    <col min="10768" max="10768" width="9.125" style="1022" customWidth="1"/>
    <col min="10769" max="10769" width="10" style="1022" customWidth="1"/>
    <col min="10770" max="10771" width="8.5" style="1022" customWidth="1"/>
    <col min="10772" max="10772" width="8.875" style="1022" customWidth="1"/>
    <col min="10773" max="10773" width="11" style="1022" customWidth="1"/>
    <col min="10774" max="10774" width="6.375" style="1022" customWidth="1"/>
    <col min="10775" max="10775" width="8.5" style="1022" customWidth="1"/>
    <col min="10776" max="10776" width="8.75" style="1022" customWidth="1"/>
    <col min="10777" max="10777" width="8.5" style="1022" customWidth="1"/>
    <col min="10778" max="10778" width="7.875" style="1022" customWidth="1"/>
    <col min="10779" max="11008" width="12.5" style="1022"/>
    <col min="11009" max="11009" width="11.375" style="1022" customWidth="1"/>
    <col min="11010" max="11010" width="10" style="1022" customWidth="1"/>
    <col min="11011" max="11011" width="6.875" style="1022" customWidth="1"/>
    <col min="11012" max="11012" width="11.875" style="1022" customWidth="1"/>
    <col min="11013" max="11014" width="11.5" style="1022" customWidth="1"/>
    <col min="11015" max="11015" width="13" style="1022" customWidth="1"/>
    <col min="11016" max="11017" width="11.5" style="1022" customWidth="1"/>
    <col min="11018" max="11018" width="12.5" style="1022"/>
    <col min="11019" max="11019" width="9.125" style="1022" customWidth="1"/>
    <col min="11020" max="11020" width="11.5" style="1022" customWidth="1"/>
    <col min="11021" max="11021" width="10" style="1022" customWidth="1"/>
    <col min="11022" max="11022" width="11.625" style="1022" customWidth="1"/>
    <col min="11023" max="11023" width="11.875" style="1022" customWidth="1"/>
    <col min="11024" max="11024" width="9.125" style="1022" customWidth="1"/>
    <col min="11025" max="11025" width="10" style="1022" customWidth="1"/>
    <col min="11026" max="11027" width="8.5" style="1022" customWidth="1"/>
    <col min="11028" max="11028" width="8.875" style="1022" customWidth="1"/>
    <col min="11029" max="11029" width="11" style="1022" customWidth="1"/>
    <col min="11030" max="11030" width="6.375" style="1022" customWidth="1"/>
    <col min="11031" max="11031" width="8.5" style="1022" customWidth="1"/>
    <col min="11032" max="11032" width="8.75" style="1022" customWidth="1"/>
    <col min="11033" max="11033" width="8.5" style="1022" customWidth="1"/>
    <col min="11034" max="11034" width="7.875" style="1022" customWidth="1"/>
    <col min="11035" max="11264" width="12.5" style="1022"/>
    <col min="11265" max="11265" width="11.375" style="1022" customWidth="1"/>
    <col min="11266" max="11266" width="10" style="1022" customWidth="1"/>
    <col min="11267" max="11267" width="6.875" style="1022" customWidth="1"/>
    <col min="11268" max="11268" width="11.875" style="1022" customWidth="1"/>
    <col min="11269" max="11270" width="11.5" style="1022" customWidth="1"/>
    <col min="11271" max="11271" width="13" style="1022" customWidth="1"/>
    <col min="11272" max="11273" width="11.5" style="1022" customWidth="1"/>
    <col min="11274" max="11274" width="12.5" style="1022"/>
    <col min="11275" max="11275" width="9.125" style="1022" customWidth="1"/>
    <col min="11276" max="11276" width="11.5" style="1022" customWidth="1"/>
    <col min="11277" max="11277" width="10" style="1022" customWidth="1"/>
    <col min="11278" max="11278" width="11.625" style="1022" customWidth="1"/>
    <col min="11279" max="11279" width="11.875" style="1022" customWidth="1"/>
    <col min="11280" max="11280" width="9.125" style="1022" customWidth="1"/>
    <col min="11281" max="11281" width="10" style="1022" customWidth="1"/>
    <col min="11282" max="11283" width="8.5" style="1022" customWidth="1"/>
    <col min="11284" max="11284" width="8.875" style="1022" customWidth="1"/>
    <col min="11285" max="11285" width="11" style="1022" customWidth="1"/>
    <col min="11286" max="11286" width="6.375" style="1022" customWidth="1"/>
    <col min="11287" max="11287" width="8.5" style="1022" customWidth="1"/>
    <col min="11288" max="11288" width="8.75" style="1022" customWidth="1"/>
    <col min="11289" max="11289" width="8.5" style="1022" customWidth="1"/>
    <col min="11290" max="11290" width="7.875" style="1022" customWidth="1"/>
    <col min="11291" max="11520" width="12.5" style="1022"/>
    <col min="11521" max="11521" width="11.375" style="1022" customWidth="1"/>
    <col min="11522" max="11522" width="10" style="1022" customWidth="1"/>
    <col min="11523" max="11523" width="6.875" style="1022" customWidth="1"/>
    <col min="11524" max="11524" width="11.875" style="1022" customWidth="1"/>
    <col min="11525" max="11526" width="11.5" style="1022" customWidth="1"/>
    <col min="11527" max="11527" width="13" style="1022" customWidth="1"/>
    <col min="11528" max="11529" width="11.5" style="1022" customWidth="1"/>
    <col min="11530" max="11530" width="12.5" style="1022"/>
    <col min="11531" max="11531" width="9.125" style="1022" customWidth="1"/>
    <col min="11532" max="11532" width="11.5" style="1022" customWidth="1"/>
    <col min="11533" max="11533" width="10" style="1022" customWidth="1"/>
    <col min="11534" max="11534" width="11.625" style="1022" customWidth="1"/>
    <col min="11535" max="11535" width="11.875" style="1022" customWidth="1"/>
    <col min="11536" max="11536" width="9.125" style="1022" customWidth="1"/>
    <col min="11537" max="11537" width="10" style="1022" customWidth="1"/>
    <col min="11538" max="11539" width="8.5" style="1022" customWidth="1"/>
    <col min="11540" max="11540" width="8.875" style="1022" customWidth="1"/>
    <col min="11541" max="11541" width="11" style="1022" customWidth="1"/>
    <col min="11542" max="11542" width="6.375" style="1022" customWidth="1"/>
    <col min="11543" max="11543" width="8.5" style="1022" customWidth="1"/>
    <col min="11544" max="11544" width="8.75" style="1022" customWidth="1"/>
    <col min="11545" max="11545" width="8.5" style="1022" customWidth="1"/>
    <col min="11546" max="11546" width="7.875" style="1022" customWidth="1"/>
    <col min="11547" max="11776" width="12.5" style="1022"/>
    <col min="11777" max="11777" width="11.375" style="1022" customWidth="1"/>
    <col min="11778" max="11778" width="10" style="1022" customWidth="1"/>
    <col min="11779" max="11779" width="6.875" style="1022" customWidth="1"/>
    <col min="11780" max="11780" width="11.875" style="1022" customWidth="1"/>
    <col min="11781" max="11782" width="11.5" style="1022" customWidth="1"/>
    <col min="11783" max="11783" width="13" style="1022" customWidth="1"/>
    <col min="11784" max="11785" width="11.5" style="1022" customWidth="1"/>
    <col min="11786" max="11786" width="12.5" style="1022"/>
    <col min="11787" max="11787" width="9.125" style="1022" customWidth="1"/>
    <col min="11788" max="11788" width="11.5" style="1022" customWidth="1"/>
    <col min="11789" max="11789" width="10" style="1022" customWidth="1"/>
    <col min="11790" max="11790" width="11.625" style="1022" customWidth="1"/>
    <col min="11791" max="11791" width="11.875" style="1022" customWidth="1"/>
    <col min="11792" max="11792" width="9.125" style="1022" customWidth="1"/>
    <col min="11793" max="11793" width="10" style="1022" customWidth="1"/>
    <col min="11794" max="11795" width="8.5" style="1022" customWidth="1"/>
    <col min="11796" max="11796" width="8.875" style="1022" customWidth="1"/>
    <col min="11797" max="11797" width="11" style="1022" customWidth="1"/>
    <col min="11798" max="11798" width="6.375" style="1022" customWidth="1"/>
    <col min="11799" max="11799" width="8.5" style="1022" customWidth="1"/>
    <col min="11800" max="11800" width="8.75" style="1022" customWidth="1"/>
    <col min="11801" max="11801" width="8.5" style="1022" customWidth="1"/>
    <col min="11802" max="11802" width="7.875" style="1022" customWidth="1"/>
    <col min="11803" max="12032" width="12.5" style="1022"/>
    <col min="12033" max="12033" width="11.375" style="1022" customWidth="1"/>
    <col min="12034" max="12034" width="10" style="1022" customWidth="1"/>
    <col min="12035" max="12035" width="6.875" style="1022" customWidth="1"/>
    <col min="12036" max="12036" width="11.875" style="1022" customWidth="1"/>
    <col min="12037" max="12038" width="11.5" style="1022" customWidth="1"/>
    <col min="12039" max="12039" width="13" style="1022" customWidth="1"/>
    <col min="12040" max="12041" width="11.5" style="1022" customWidth="1"/>
    <col min="12042" max="12042" width="12.5" style="1022"/>
    <col min="12043" max="12043" width="9.125" style="1022" customWidth="1"/>
    <col min="12044" max="12044" width="11.5" style="1022" customWidth="1"/>
    <col min="12045" max="12045" width="10" style="1022" customWidth="1"/>
    <col min="12046" max="12046" width="11.625" style="1022" customWidth="1"/>
    <col min="12047" max="12047" width="11.875" style="1022" customWidth="1"/>
    <col min="12048" max="12048" width="9.125" style="1022" customWidth="1"/>
    <col min="12049" max="12049" width="10" style="1022" customWidth="1"/>
    <col min="12050" max="12051" width="8.5" style="1022" customWidth="1"/>
    <col min="12052" max="12052" width="8.875" style="1022" customWidth="1"/>
    <col min="12053" max="12053" width="11" style="1022" customWidth="1"/>
    <col min="12054" max="12054" width="6.375" style="1022" customWidth="1"/>
    <col min="12055" max="12055" width="8.5" style="1022" customWidth="1"/>
    <col min="12056" max="12056" width="8.75" style="1022" customWidth="1"/>
    <col min="12057" max="12057" width="8.5" style="1022" customWidth="1"/>
    <col min="12058" max="12058" width="7.875" style="1022" customWidth="1"/>
    <col min="12059" max="12288" width="12.5" style="1022"/>
    <col min="12289" max="12289" width="11.375" style="1022" customWidth="1"/>
    <col min="12290" max="12290" width="10" style="1022" customWidth="1"/>
    <col min="12291" max="12291" width="6.875" style="1022" customWidth="1"/>
    <col min="12292" max="12292" width="11.875" style="1022" customWidth="1"/>
    <col min="12293" max="12294" width="11.5" style="1022" customWidth="1"/>
    <col min="12295" max="12295" width="13" style="1022" customWidth="1"/>
    <col min="12296" max="12297" width="11.5" style="1022" customWidth="1"/>
    <col min="12298" max="12298" width="12.5" style="1022"/>
    <col min="12299" max="12299" width="9.125" style="1022" customWidth="1"/>
    <col min="12300" max="12300" width="11.5" style="1022" customWidth="1"/>
    <col min="12301" max="12301" width="10" style="1022" customWidth="1"/>
    <col min="12302" max="12302" width="11.625" style="1022" customWidth="1"/>
    <col min="12303" max="12303" width="11.875" style="1022" customWidth="1"/>
    <col min="12304" max="12304" width="9.125" style="1022" customWidth="1"/>
    <col min="12305" max="12305" width="10" style="1022" customWidth="1"/>
    <col min="12306" max="12307" width="8.5" style="1022" customWidth="1"/>
    <col min="12308" max="12308" width="8.875" style="1022" customWidth="1"/>
    <col min="12309" max="12309" width="11" style="1022" customWidth="1"/>
    <col min="12310" max="12310" width="6.375" style="1022" customWidth="1"/>
    <col min="12311" max="12311" width="8.5" style="1022" customWidth="1"/>
    <col min="12312" max="12312" width="8.75" style="1022" customWidth="1"/>
    <col min="12313" max="12313" width="8.5" style="1022" customWidth="1"/>
    <col min="12314" max="12314" width="7.875" style="1022" customWidth="1"/>
    <col min="12315" max="12544" width="12.5" style="1022"/>
    <col min="12545" max="12545" width="11.375" style="1022" customWidth="1"/>
    <col min="12546" max="12546" width="10" style="1022" customWidth="1"/>
    <col min="12547" max="12547" width="6.875" style="1022" customWidth="1"/>
    <col min="12548" max="12548" width="11.875" style="1022" customWidth="1"/>
    <col min="12549" max="12550" width="11.5" style="1022" customWidth="1"/>
    <col min="12551" max="12551" width="13" style="1022" customWidth="1"/>
    <col min="12552" max="12553" width="11.5" style="1022" customWidth="1"/>
    <col min="12554" max="12554" width="12.5" style="1022"/>
    <col min="12555" max="12555" width="9.125" style="1022" customWidth="1"/>
    <col min="12556" max="12556" width="11.5" style="1022" customWidth="1"/>
    <col min="12557" max="12557" width="10" style="1022" customWidth="1"/>
    <col min="12558" max="12558" width="11.625" style="1022" customWidth="1"/>
    <col min="12559" max="12559" width="11.875" style="1022" customWidth="1"/>
    <col min="12560" max="12560" width="9.125" style="1022" customWidth="1"/>
    <col min="12561" max="12561" width="10" style="1022" customWidth="1"/>
    <col min="12562" max="12563" width="8.5" style="1022" customWidth="1"/>
    <col min="12564" max="12564" width="8.875" style="1022" customWidth="1"/>
    <col min="12565" max="12565" width="11" style="1022" customWidth="1"/>
    <col min="12566" max="12566" width="6.375" style="1022" customWidth="1"/>
    <col min="12567" max="12567" width="8.5" style="1022" customWidth="1"/>
    <col min="12568" max="12568" width="8.75" style="1022" customWidth="1"/>
    <col min="12569" max="12569" width="8.5" style="1022" customWidth="1"/>
    <col min="12570" max="12570" width="7.875" style="1022" customWidth="1"/>
    <col min="12571" max="12800" width="12.5" style="1022"/>
    <col min="12801" max="12801" width="11.375" style="1022" customWidth="1"/>
    <col min="12802" max="12802" width="10" style="1022" customWidth="1"/>
    <col min="12803" max="12803" width="6.875" style="1022" customWidth="1"/>
    <col min="12804" max="12804" width="11.875" style="1022" customWidth="1"/>
    <col min="12805" max="12806" width="11.5" style="1022" customWidth="1"/>
    <col min="12807" max="12807" width="13" style="1022" customWidth="1"/>
    <col min="12808" max="12809" width="11.5" style="1022" customWidth="1"/>
    <col min="12810" max="12810" width="12.5" style="1022"/>
    <col min="12811" max="12811" width="9.125" style="1022" customWidth="1"/>
    <col min="12812" max="12812" width="11.5" style="1022" customWidth="1"/>
    <col min="12813" max="12813" width="10" style="1022" customWidth="1"/>
    <col min="12814" max="12814" width="11.625" style="1022" customWidth="1"/>
    <col min="12815" max="12815" width="11.875" style="1022" customWidth="1"/>
    <col min="12816" max="12816" width="9.125" style="1022" customWidth="1"/>
    <col min="12817" max="12817" width="10" style="1022" customWidth="1"/>
    <col min="12818" max="12819" width="8.5" style="1022" customWidth="1"/>
    <col min="12820" max="12820" width="8.875" style="1022" customWidth="1"/>
    <col min="12821" max="12821" width="11" style="1022" customWidth="1"/>
    <col min="12822" max="12822" width="6.375" style="1022" customWidth="1"/>
    <col min="12823" max="12823" width="8.5" style="1022" customWidth="1"/>
    <col min="12824" max="12824" width="8.75" style="1022" customWidth="1"/>
    <col min="12825" max="12825" width="8.5" style="1022" customWidth="1"/>
    <col min="12826" max="12826" width="7.875" style="1022" customWidth="1"/>
    <col min="12827" max="13056" width="12.5" style="1022"/>
    <col min="13057" max="13057" width="11.375" style="1022" customWidth="1"/>
    <col min="13058" max="13058" width="10" style="1022" customWidth="1"/>
    <col min="13059" max="13059" width="6.875" style="1022" customWidth="1"/>
    <col min="13060" max="13060" width="11.875" style="1022" customWidth="1"/>
    <col min="13061" max="13062" width="11.5" style="1022" customWidth="1"/>
    <col min="13063" max="13063" width="13" style="1022" customWidth="1"/>
    <col min="13064" max="13065" width="11.5" style="1022" customWidth="1"/>
    <col min="13066" max="13066" width="12.5" style="1022"/>
    <col min="13067" max="13067" width="9.125" style="1022" customWidth="1"/>
    <col min="13068" max="13068" width="11.5" style="1022" customWidth="1"/>
    <col min="13069" max="13069" width="10" style="1022" customWidth="1"/>
    <col min="13070" max="13070" width="11.625" style="1022" customWidth="1"/>
    <col min="13071" max="13071" width="11.875" style="1022" customWidth="1"/>
    <col min="13072" max="13072" width="9.125" style="1022" customWidth="1"/>
    <col min="13073" max="13073" width="10" style="1022" customWidth="1"/>
    <col min="13074" max="13075" width="8.5" style="1022" customWidth="1"/>
    <col min="13076" max="13076" width="8.875" style="1022" customWidth="1"/>
    <col min="13077" max="13077" width="11" style="1022" customWidth="1"/>
    <col min="13078" max="13078" width="6.375" style="1022" customWidth="1"/>
    <col min="13079" max="13079" width="8.5" style="1022" customWidth="1"/>
    <col min="13080" max="13080" width="8.75" style="1022" customWidth="1"/>
    <col min="13081" max="13081" width="8.5" style="1022" customWidth="1"/>
    <col min="13082" max="13082" width="7.875" style="1022" customWidth="1"/>
    <col min="13083" max="13312" width="12.5" style="1022"/>
    <col min="13313" max="13313" width="11.375" style="1022" customWidth="1"/>
    <col min="13314" max="13314" width="10" style="1022" customWidth="1"/>
    <col min="13315" max="13315" width="6.875" style="1022" customWidth="1"/>
    <col min="13316" max="13316" width="11.875" style="1022" customWidth="1"/>
    <col min="13317" max="13318" width="11.5" style="1022" customWidth="1"/>
    <col min="13319" max="13319" width="13" style="1022" customWidth="1"/>
    <col min="13320" max="13321" width="11.5" style="1022" customWidth="1"/>
    <col min="13322" max="13322" width="12.5" style="1022"/>
    <col min="13323" max="13323" width="9.125" style="1022" customWidth="1"/>
    <col min="13324" max="13324" width="11.5" style="1022" customWidth="1"/>
    <col min="13325" max="13325" width="10" style="1022" customWidth="1"/>
    <col min="13326" max="13326" width="11.625" style="1022" customWidth="1"/>
    <col min="13327" max="13327" width="11.875" style="1022" customWidth="1"/>
    <col min="13328" max="13328" width="9.125" style="1022" customWidth="1"/>
    <col min="13329" max="13329" width="10" style="1022" customWidth="1"/>
    <col min="13330" max="13331" width="8.5" style="1022" customWidth="1"/>
    <col min="13332" max="13332" width="8.875" style="1022" customWidth="1"/>
    <col min="13333" max="13333" width="11" style="1022" customWidth="1"/>
    <col min="13334" max="13334" width="6.375" style="1022" customWidth="1"/>
    <col min="13335" max="13335" width="8.5" style="1022" customWidth="1"/>
    <col min="13336" max="13336" width="8.75" style="1022" customWidth="1"/>
    <col min="13337" max="13337" width="8.5" style="1022" customWidth="1"/>
    <col min="13338" max="13338" width="7.875" style="1022" customWidth="1"/>
    <col min="13339" max="13568" width="12.5" style="1022"/>
    <col min="13569" max="13569" width="11.375" style="1022" customWidth="1"/>
    <col min="13570" max="13570" width="10" style="1022" customWidth="1"/>
    <col min="13571" max="13571" width="6.875" style="1022" customWidth="1"/>
    <col min="13572" max="13572" width="11.875" style="1022" customWidth="1"/>
    <col min="13573" max="13574" width="11.5" style="1022" customWidth="1"/>
    <col min="13575" max="13575" width="13" style="1022" customWidth="1"/>
    <col min="13576" max="13577" width="11.5" style="1022" customWidth="1"/>
    <col min="13578" max="13578" width="12.5" style="1022"/>
    <col min="13579" max="13579" width="9.125" style="1022" customWidth="1"/>
    <col min="13580" max="13580" width="11.5" style="1022" customWidth="1"/>
    <col min="13581" max="13581" width="10" style="1022" customWidth="1"/>
    <col min="13582" max="13582" width="11.625" style="1022" customWidth="1"/>
    <col min="13583" max="13583" width="11.875" style="1022" customWidth="1"/>
    <col min="13584" max="13584" width="9.125" style="1022" customWidth="1"/>
    <col min="13585" max="13585" width="10" style="1022" customWidth="1"/>
    <col min="13586" max="13587" width="8.5" style="1022" customWidth="1"/>
    <col min="13588" max="13588" width="8.875" style="1022" customWidth="1"/>
    <col min="13589" max="13589" width="11" style="1022" customWidth="1"/>
    <col min="13590" max="13590" width="6.375" style="1022" customWidth="1"/>
    <col min="13591" max="13591" width="8.5" style="1022" customWidth="1"/>
    <col min="13592" max="13592" width="8.75" style="1022" customWidth="1"/>
    <col min="13593" max="13593" width="8.5" style="1022" customWidth="1"/>
    <col min="13594" max="13594" width="7.875" style="1022" customWidth="1"/>
    <col min="13595" max="13824" width="12.5" style="1022"/>
    <col min="13825" max="13825" width="11.375" style="1022" customWidth="1"/>
    <col min="13826" max="13826" width="10" style="1022" customWidth="1"/>
    <col min="13827" max="13827" width="6.875" style="1022" customWidth="1"/>
    <col min="13828" max="13828" width="11.875" style="1022" customWidth="1"/>
    <col min="13829" max="13830" width="11.5" style="1022" customWidth="1"/>
    <col min="13831" max="13831" width="13" style="1022" customWidth="1"/>
    <col min="13832" max="13833" width="11.5" style="1022" customWidth="1"/>
    <col min="13834" max="13834" width="12.5" style="1022"/>
    <col min="13835" max="13835" width="9.125" style="1022" customWidth="1"/>
    <col min="13836" max="13836" width="11.5" style="1022" customWidth="1"/>
    <col min="13837" max="13837" width="10" style="1022" customWidth="1"/>
    <col min="13838" max="13838" width="11.625" style="1022" customWidth="1"/>
    <col min="13839" max="13839" width="11.875" style="1022" customWidth="1"/>
    <col min="13840" max="13840" width="9.125" style="1022" customWidth="1"/>
    <col min="13841" max="13841" width="10" style="1022" customWidth="1"/>
    <col min="13842" max="13843" width="8.5" style="1022" customWidth="1"/>
    <col min="13844" max="13844" width="8.875" style="1022" customWidth="1"/>
    <col min="13845" max="13845" width="11" style="1022" customWidth="1"/>
    <col min="13846" max="13846" width="6.375" style="1022" customWidth="1"/>
    <col min="13847" max="13847" width="8.5" style="1022" customWidth="1"/>
    <col min="13848" max="13848" width="8.75" style="1022" customWidth="1"/>
    <col min="13849" max="13849" width="8.5" style="1022" customWidth="1"/>
    <col min="13850" max="13850" width="7.875" style="1022" customWidth="1"/>
    <col min="13851" max="14080" width="12.5" style="1022"/>
    <col min="14081" max="14081" width="11.375" style="1022" customWidth="1"/>
    <col min="14082" max="14082" width="10" style="1022" customWidth="1"/>
    <col min="14083" max="14083" width="6.875" style="1022" customWidth="1"/>
    <col min="14084" max="14084" width="11.875" style="1022" customWidth="1"/>
    <col min="14085" max="14086" width="11.5" style="1022" customWidth="1"/>
    <col min="14087" max="14087" width="13" style="1022" customWidth="1"/>
    <col min="14088" max="14089" width="11.5" style="1022" customWidth="1"/>
    <col min="14090" max="14090" width="12.5" style="1022"/>
    <col min="14091" max="14091" width="9.125" style="1022" customWidth="1"/>
    <col min="14092" max="14092" width="11.5" style="1022" customWidth="1"/>
    <col min="14093" max="14093" width="10" style="1022" customWidth="1"/>
    <col min="14094" max="14094" width="11.625" style="1022" customWidth="1"/>
    <col min="14095" max="14095" width="11.875" style="1022" customWidth="1"/>
    <col min="14096" max="14096" width="9.125" style="1022" customWidth="1"/>
    <col min="14097" max="14097" width="10" style="1022" customWidth="1"/>
    <col min="14098" max="14099" width="8.5" style="1022" customWidth="1"/>
    <col min="14100" max="14100" width="8.875" style="1022" customWidth="1"/>
    <col min="14101" max="14101" width="11" style="1022" customWidth="1"/>
    <col min="14102" max="14102" width="6.375" style="1022" customWidth="1"/>
    <col min="14103" max="14103" width="8.5" style="1022" customWidth="1"/>
    <col min="14104" max="14104" width="8.75" style="1022" customWidth="1"/>
    <col min="14105" max="14105" width="8.5" style="1022" customWidth="1"/>
    <col min="14106" max="14106" width="7.875" style="1022" customWidth="1"/>
    <col min="14107" max="14336" width="12.5" style="1022"/>
    <col min="14337" max="14337" width="11.375" style="1022" customWidth="1"/>
    <col min="14338" max="14338" width="10" style="1022" customWidth="1"/>
    <col min="14339" max="14339" width="6.875" style="1022" customWidth="1"/>
    <col min="14340" max="14340" width="11.875" style="1022" customWidth="1"/>
    <col min="14341" max="14342" width="11.5" style="1022" customWidth="1"/>
    <col min="14343" max="14343" width="13" style="1022" customWidth="1"/>
    <col min="14344" max="14345" width="11.5" style="1022" customWidth="1"/>
    <col min="14346" max="14346" width="12.5" style="1022"/>
    <col min="14347" max="14347" width="9.125" style="1022" customWidth="1"/>
    <col min="14348" max="14348" width="11.5" style="1022" customWidth="1"/>
    <col min="14349" max="14349" width="10" style="1022" customWidth="1"/>
    <col min="14350" max="14350" width="11.625" style="1022" customWidth="1"/>
    <col min="14351" max="14351" width="11.875" style="1022" customWidth="1"/>
    <col min="14352" max="14352" width="9.125" style="1022" customWidth="1"/>
    <col min="14353" max="14353" width="10" style="1022" customWidth="1"/>
    <col min="14354" max="14355" width="8.5" style="1022" customWidth="1"/>
    <col min="14356" max="14356" width="8.875" style="1022" customWidth="1"/>
    <col min="14357" max="14357" width="11" style="1022" customWidth="1"/>
    <col min="14358" max="14358" width="6.375" style="1022" customWidth="1"/>
    <col min="14359" max="14359" width="8.5" style="1022" customWidth="1"/>
    <col min="14360" max="14360" width="8.75" style="1022" customWidth="1"/>
    <col min="14361" max="14361" width="8.5" style="1022" customWidth="1"/>
    <col min="14362" max="14362" width="7.875" style="1022" customWidth="1"/>
    <col min="14363" max="14592" width="12.5" style="1022"/>
    <col min="14593" max="14593" width="11.375" style="1022" customWidth="1"/>
    <col min="14594" max="14594" width="10" style="1022" customWidth="1"/>
    <col min="14595" max="14595" width="6.875" style="1022" customWidth="1"/>
    <col min="14596" max="14596" width="11.875" style="1022" customWidth="1"/>
    <col min="14597" max="14598" width="11.5" style="1022" customWidth="1"/>
    <col min="14599" max="14599" width="13" style="1022" customWidth="1"/>
    <col min="14600" max="14601" width="11.5" style="1022" customWidth="1"/>
    <col min="14602" max="14602" width="12.5" style="1022"/>
    <col min="14603" max="14603" width="9.125" style="1022" customWidth="1"/>
    <col min="14604" max="14604" width="11.5" style="1022" customWidth="1"/>
    <col min="14605" max="14605" width="10" style="1022" customWidth="1"/>
    <col min="14606" max="14606" width="11.625" style="1022" customWidth="1"/>
    <col min="14607" max="14607" width="11.875" style="1022" customWidth="1"/>
    <col min="14608" max="14608" width="9.125" style="1022" customWidth="1"/>
    <col min="14609" max="14609" width="10" style="1022" customWidth="1"/>
    <col min="14610" max="14611" width="8.5" style="1022" customWidth="1"/>
    <col min="14612" max="14612" width="8.875" style="1022" customWidth="1"/>
    <col min="14613" max="14613" width="11" style="1022" customWidth="1"/>
    <col min="14614" max="14614" width="6.375" style="1022" customWidth="1"/>
    <col min="14615" max="14615" width="8.5" style="1022" customWidth="1"/>
    <col min="14616" max="14616" width="8.75" style="1022" customWidth="1"/>
    <col min="14617" max="14617" width="8.5" style="1022" customWidth="1"/>
    <col min="14618" max="14618" width="7.875" style="1022" customWidth="1"/>
    <col min="14619" max="14848" width="12.5" style="1022"/>
    <col min="14849" max="14849" width="11.375" style="1022" customWidth="1"/>
    <col min="14850" max="14850" width="10" style="1022" customWidth="1"/>
    <col min="14851" max="14851" width="6.875" style="1022" customWidth="1"/>
    <col min="14852" max="14852" width="11.875" style="1022" customWidth="1"/>
    <col min="14853" max="14854" width="11.5" style="1022" customWidth="1"/>
    <col min="14855" max="14855" width="13" style="1022" customWidth="1"/>
    <col min="14856" max="14857" width="11.5" style="1022" customWidth="1"/>
    <col min="14858" max="14858" width="12.5" style="1022"/>
    <col min="14859" max="14859" width="9.125" style="1022" customWidth="1"/>
    <col min="14860" max="14860" width="11.5" style="1022" customWidth="1"/>
    <col min="14861" max="14861" width="10" style="1022" customWidth="1"/>
    <col min="14862" max="14862" width="11.625" style="1022" customWidth="1"/>
    <col min="14863" max="14863" width="11.875" style="1022" customWidth="1"/>
    <col min="14864" max="14864" width="9.125" style="1022" customWidth="1"/>
    <col min="14865" max="14865" width="10" style="1022" customWidth="1"/>
    <col min="14866" max="14867" width="8.5" style="1022" customWidth="1"/>
    <col min="14868" max="14868" width="8.875" style="1022" customWidth="1"/>
    <col min="14869" max="14869" width="11" style="1022" customWidth="1"/>
    <col min="14870" max="14870" width="6.375" style="1022" customWidth="1"/>
    <col min="14871" max="14871" width="8.5" style="1022" customWidth="1"/>
    <col min="14872" max="14872" width="8.75" style="1022" customWidth="1"/>
    <col min="14873" max="14873" width="8.5" style="1022" customWidth="1"/>
    <col min="14874" max="14874" width="7.875" style="1022" customWidth="1"/>
    <col min="14875" max="15104" width="12.5" style="1022"/>
    <col min="15105" max="15105" width="11.375" style="1022" customWidth="1"/>
    <col min="15106" max="15106" width="10" style="1022" customWidth="1"/>
    <col min="15107" max="15107" width="6.875" style="1022" customWidth="1"/>
    <col min="15108" max="15108" width="11.875" style="1022" customWidth="1"/>
    <col min="15109" max="15110" width="11.5" style="1022" customWidth="1"/>
    <col min="15111" max="15111" width="13" style="1022" customWidth="1"/>
    <col min="15112" max="15113" width="11.5" style="1022" customWidth="1"/>
    <col min="15114" max="15114" width="12.5" style="1022"/>
    <col min="15115" max="15115" width="9.125" style="1022" customWidth="1"/>
    <col min="15116" max="15116" width="11.5" style="1022" customWidth="1"/>
    <col min="15117" max="15117" width="10" style="1022" customWidth="1"/>
    <col min="15118" max="15118" width="11.625" style="1022" customWidth="1"/>
    <col min="15119" max="15119" width="11.875" style="1022" customWidth="1"/>
    <col min="15120" max="15120" width="9.125" style="1022" customWidth="1"/>
    <col min="15121" max="15121" width="10" style="1022" customWidth="1"/>
    <col min="15122" max="15123" width="8.5" style="1022" customWidth="1"/>
    <col min="15124" max="15124" width="8.875" style="1022" customWidth="1"/>
    <col min="15125" max="15125" width="11" style="1022" customWidth="1"/>
    <col min="15126" max="15126" width="6.375" style="1022" customWidth="1"/>
    <col min="15127" max="15127" width="8.5" style="1022" customWidth="1"/>
    <col min="15128" max="15128" width="8.75" style="1022" customWidth="1"/>
    <col min="15129" max="15129" width="8.5" style="1022" customWidth="1"/>
    <col min="15130" max="15130" width="7.875" style="1022" customWidth="1"/>
    <col min="15131" max="15360" width="12.5" style="1022"/>
    <col min="15361" max="15361" width="11.375" style="1022" customWidth="1"/>
    <col min="15362" max="15362" width="10" style="1022" customWidth="1"/>
    <col min="15363" max="15363" width="6.875" style="1022" customWidth="1"/>
    <col min="15364" max="15364" width="11.875" style="1022" customWidth="1"/>
    <col min="15365" max="15366" width="11.5" style="1022" customWidth="1"/>
    <col min="15367" max="15367" width="13" style="1022" customWidth="1"/>
    <col min="15368" max="15369" width="11.5" style="1022" customWidth="1"/>
    <col min="15370" max="15370" width="12.5" style="1022"/>
    <col min="15371" max="15371" width="9.125" style="1022" customWidth="1"/>
    <col min="15372" max="15372" width="11.5" style="1022" customWidth="1"/>
    <col min="15373" max="15373" width="10" style="1022" customWidth="1"/>
    <col min="15374" max="15374" width="11.625" style="1022" customWidth="1"/>
    <col min="15375" max="15375" width="11.875" style="1022" customWidth="1"/>
    <col min="15376" max="15376" width="9.125" style="1022" customWidth="1"/>
    <col min="15377" max="15377" width="10" style="1022" customWidth="1"/>
    <col min="15378" max="15379" width="8.5" style="1022" customWidth="1"/>
    <col min="15380" max="15380" width="8.875" style="1022" customWidth="1"/>
    <col min="15381" max="15381" width="11" style="1022" customWidth="1"/>
    <col min="15382" max="15382" width="6.375" style="1022" customWidth="1"/>
    <col min="15383" max="15383" width="8.5" style="1022" customWidth="1"/>
    <col min="15384" max="15384" width="8.75" style="1022" customWidth="1"/>
    <col min="15385" max="15385" width="8.5" style="1022" customWidth="1"/>
    <col min="15386" max="15386" width="7.875" style="1022" customWidth="1"/>
    <col min="15387" max="15616" width="12.5" style="1022"/>
    <col min="15617" max="15617" width="11.375" style="1022" customWidth="1"/>
    <col min="15618" max="15618" width="10" style="1022" customWidth="1"/>
    <col min="15619" max="15619" width="6.875" style="1022" customWidth="1"/>
    <col min="15620" max="15620" width="11.875" style="1022" customWidth="1"/>
    <col min="15621" max="15622" width="11.5" style="1022" customWidth="1"/>
    <col min="15623" max="15623" width="13" style="1022" customWidth="1"/>
    <col min="15624" max="15625" width="11.5" style="1022" customWidth="1"/>
    <col min="15626" max="15626" width="12.5" style="1022"/>
    <col min="15627" max="15627" width="9.125" style="1022" customWidth="1"/>
    <col min="15628" max="15628" width="11.5" style="1022" customWidth="1"/>
    <col min="15629" max="15629" width="10" style="1022" customWidth="1"/>
    <col min="15630" max="15630" width="11.625" style="1022" customWidth="1"/>
    <col min="15631" max="15631" width="11.875" style="1022" customWidth="1"/>
    <col min="15632" max="15632" width="9.125" style="1022" customWidth="1"/>
    <col min="15633" max="15633" width="10" style="1022" customWidth="1"/>
    <col min="15634" max="15635" width="8.5" style="1022" customWidth="1"/>
    <col min="15636" max="15636" width="8.875" style="1022" customWidth="1"/>
    <col min="15637" max="15637" width="11" style="1022" customWidth="1"/>
    <col min="15638" max="15638" width="6.375" style="1022" customWidth="1"/>
    <col min="15639" max="15639" width="8.5" style="1022" customWidth="1"/>
    <col min="15640" max="15640" width="8.75" style="1022" customWidth="1"/>
    <col min="15641" max="15641" width="8.5" style="1022" customWidth="1"/>
    <col min="15642" max="15642" width="7.875" style="1022" customWidth="1"/>
    <col min="15643" max="15872" width="12.5" style="1022"/>
    <col min="15873" max="15873" width="11.375" style="1022" customWidth="1"/>
    <col min="15874" max="15874" width="10" style="1022" customWidth="1"/>
    <col min="15875" max="15875" width="6.875" style="1022" customWidth="1"/>
    <col min="15876" max="15876" width="11.875" style="1022" customWidth="1"/>
    <col min="15877" max="15878" width="11.5" style="1022" customWidth="1"/>
    <col min="15879" max="15879" width="13" style="1022" customWidth="1"/>
    <col min="15880" max="15881" width="11.5" style="1022" customWidth="1"/>
    <col min="15882" max="15882" width="12.5" style="1022"/>
    <col min="15883" max="15883" width="9.125" style="1022" customWidth="1"/>
    <col min="15884" max="15884" width="11.5" style="1022" customWidth="1"/>
    <col min="15885" max="15885" width="10" style="1022" customWidth="1"/>
    <col min="15886" max="15886" width="11.625" style="1022" customWidth="1"/>
    <col min="15887" max="15887" width="11.875" style="1022" customWidth="1"/>
    <col min="15888" max="15888" width="9.125" style="1022" customWidth="1"/>
    <col min="15889" max="15889" width="10" style="1022" customWidth="1"/>
    <col min="15890" max="15891" width="8.5" style="1022" customWidth="1"/>
    <col min="15892" max="15892" width="8.875" style="1022" customWidth="1"/>
    <col min="15893" max="15893" width="11" style="1022" customWidth="1"/>
    <col min="15894" max="15894" width="6.375" style="1022" customWidth="1"/>
    <col min="15895" max="15895" width="8.5" style="1022" customWidth="1"/>
    <col min="15896" max="15896" width="8.75" style="1022" customWidth="1"/>
    <col min="15897" max="15897" width="8.5" style="1022" customWidth="1"/>
    <col min="15898" max="15898" width="7.875" style="1022" customWidth="1"/>
    <col min="15899" max="16128" width="12.5" style="1022"/>
    <col min="16129" max="16129" width="11.375" style="1022" customWidth="1"/>
    <col min="16130" max="16130" width="10" style="1022" customWidth="1"/>
    <col min="16131" max="16131" width="6.875" style="1022" customWidth="1"/>
    <col min="16132" max="16132" width="11.875" style="1022" customWidth="1"/>
    <col min="16133" max="16134" width="11.5" style="1022" customWidth="1"/>
    <col min="16135" max="16135" width="13" style="1022" customWidth="1"/>
    <col min="16136" max="16137" width="11.5" style="1022" customWidth="1"/>
    <col min="16138" max="16138" width="12.5" style="1022"/>
    <col min="16139" max="16139" width="9.125" style="1022" customWidth="1"/>
    <col min="16140" max="16140" width="11.5" style="1022" customWidth="1"/>
    <col min="16141" max="16141" width="10" style="1022" customWidth="1"/>
    <col min="16142" max="16142" width="11.625" style="1022" customWidth="1"/>
    <col min="16143" max="16143" width="11.875" style="1022" customWidth="1"/>
    <col min="16144" max="16144" width="9.125" style="1022" customWidth="1"/>
    <col min="16145" max="16145" width="10" style="1022" customWidth="1"/>
    <col min="16146" max="16147" width="8.5" style="1022" customWidth="1"/>
    <col min="16148" max="16148" width="8.875" style="1022" customWidth="1"/>
    <col min="16149" max="16149" width="11" style="1022" customWidth="1"/>
    <col min="16150" max="16150" width="6.375" style="1022" customWidth="1"/>
    <col min="16151" max="16151" width="8.5" style="1022" customWidth="1"/>
    <col min="16152" max="16152" width="8.75" style="1022" customWidth="1"/>
    <col min="16153" max="16153" width="8.5" style="1022" customWidth="1"/>
    <col min="16154" max="16154" width="7.875" style="1022" customWidth="1"/>
    <col min="16155" max="16384" width="12.5" style="1022"/>
  </cols>
  <sheetData>
    <row r="1" spans="1:18" ht="16.5" customHeight="1" thickBot="1">
      <c r="A1" s="1019" t="s">
        <v>1270</v>
      </c>
      <c r="B1" s="1020"/>
      <c r="C1" s="1021"/>
      <c r="M1" s="1023"/>
      <c r="N1" s="1024" t="s">
        <v>921</v>
      </c>
      <c r="O1" s="2589" t="s">
        <v>1597</v>
      </c>
      <c r="P1" s="2590"/>
      <c r="Q1" s="2590"/>
    </row>
    <row r="2" spans="1:18" s="1021" customFormat="1" ht="18.600000000000001" customHeight="1" thickBot="1">
      <c r="A2" s="1019" t="s">
        <v>1578</v>
      </c>
      <c r="B2" s="1025" t="s">
        <v>1598</v>
      </c>
      <c r="C2" s="1026"/>
      <c r="D2" s="1026"/>
      <c r="E2" s="1026"/>
      <c r="F2" s="1026"/>
      <c r="G2" s="1026"/>
      <c r="H2" s="1026"/>
      <c r="I2" s="1026"/>
      <c r="J2" s="1026"/>
      <c r="K2" s="1026"/>
      <c r="L2" s="1027"/>
      <c r="M2" s="1028"/>
      <c r="N2" s="1024" t="s">
        <v>1249</v>
      </c>
      <c r="O2" s="2591" t="s">
        <v>1837</v>
      </c>
      <c r="P2" s="2591"/>
      <c r="Q2" s="2591"/>
    </row>
    <row r="3" spans="1:18" ht="19.5" customHeight="1">
      <c r="A3" s="1023"/>
      <c r="B3" s="1023"/>
      <c r="C3" s="1029"/>
      <c r="D3" s="2592"/>
      <c r="E3" s="2592"/>
      <c r="F3" s="2592"/>
      <c r="G3" s="2592"/>
      <c r="H3" s="2592"/>
      <c r="I3" s="2592"/>
      <c r="Q3" s="1030"/>
    </row>
    <row r="4" spans="1:18" ht="34.9" customHeight="1">
      <c r="A4" s="2593" t="s">
        <v>1599</v>
      </c>
      <c r="B4" s="2593"/>
      <c r="C4" s="2593"/>
      <c r="D4" s="2593"/>
      <c r="E4" s="2593"/>
      <c r="F4" s="2593"/>
      <c r="G4" s="2593"/>
      <c r="H4" s="2593"/>
      <c r="I4" s="2593"/>
      <c r="J4" s="2593"/>
      <c r="K4" s="2593"/>
      <c r="L4" s="2593"/>
      <c r="M4" s="2593"/>
      <c r="N4" s="2593"/>
      <c r="O4" s="2593"/>
      <c r="P4" s="2593"/>
      <c r="Q4" s="2593"/>
      <c r="R4" s="23" t="s">
        <v>105</v>
      </c>
    </row>
    <row r="5" spans="1:18" ht="14.45" customHeight="1">
      <c r="A5" s="1031"/>
      <c r="B5" s="1032"/>
      <c r="C5" s="1032"/>
      <c r="D5" s="1032"/>
      <c r="E5" s="1032"/>
      <c r="F5" s="1032"/>
      <c r="G5" s="1032"/>
      <c r="H5" s="1032"/>
      <c r="I5" s="1032"/>
      <c r="J5" s="1032"/>
      <c r="K5" s="1032"/>
    </row>
    <row r="6" spans="1:18" ht="17.25" customHeight="1" thickBot="1">
      <c r="A6" s="1023"/>
      <c r="B6" s="1033"/>
      <c r="C6" s="1033"/>
      <c r="D6" s="2594" t="s">
        <v>1600</v>
      </c>
      <c r="E6" s="2594"/>
      <c r="F6" s="2594"/>
      <c r="G6" s="2594"/>
      <c r="H6" s="2594"/>
      <c r="I6" s="2594"/>
      <c r="J6" s="2594"/>
      <c r="K6" s="2594"/>
      <c r="L6" s="2594"/>
      <c r="M6" s="2594"/>
      <c r="N6" s="2594"/>
      <c r="Q6" s="1034" t="s">
        <v>1601</v>
      </c>
    </row>
    <row r="7" spans="1:18" s="1023" customFormat="1" ht="24.95" customHeight="1" thickBot="1">
      <c r="A7" s="2586" t="s">
        <v>1602</v>
      </c>
      <c r="B7" s="2586" t="s">
        <v>1603</v>
      </c>
      <c r="C7" s="2587" t="s">
        <v>1604</v>
      </c>
      <c r="D7" s="2587"/>
      <c r="E7" s="2588" t="s">
        <v>1605</v>
      </c>
      <c r="F7" s="2588"/>
      <c r="G7" s="2588"/>
      <c r="H7" s="2588" t="s">
        <v>1606</v>
      </c>
      <c r="I7" s="2588"/>
      <c r="J7" s="2588"/>
      <c r="K7" s="1035" t="s">
        <v>1607</v>
      </c>
      <c r="L7" s="1036" t="s">
        <v>1608</v>
      </c>
      <c r="M7" s="1035" t="s">
        <v>1609</v>
      </c>
      <c r="N7" s="2595" t="s">
        <v>1610</v>
      </c>
      <c r="O7" s="2596" t="s">
        <v>1611</v>
      </c>
      <c r="P7" s="2596" t="s">
        <v>1612</v>
      </c>
      <c r="Q7" s="2597" t="s">
        <v>1613</v>
      </c>
    </row>
    <row r="8" spans="1:18" ht="24.95" customHeight="1" thickBot="1">
      <c r="A8" s="2586"/>
      <c r="B8" s="2586"/>
      <c r="C8" s="2598" t="s">
        <v>1614</v>
      </c>
      <c r="D8" s="2599" t="s">
        <v>1615</v>
      </c>
      <c r="E8" s="1037" t="s">
        <v>1616</v>
      </c>
      <c r="F8" s="1037" t="s">
        <v>1617</v>
      </c>
      <c r="G8" s="1037" t="s">
        <v>1618</v>
      </c>
      <c r="H8" s="1037" t="s">
        <v>1616</v>
      </c>
      <c r="I8" s="1037" t="s">
        <v>1619</v>
      </c>
      <c r="J8" s="1037" t="s">
        <v>1620</v>
      </c>
      <c r="K8" s="1038" t="s">
        <v>1621</v>
      </c>
      <c r="L8" s="1039" t="s">
        <v>1621</v>
      </c>
      <c r="M8" s="1039" t="s">
        <v>1622</v>
      </c>
      <c r="N8" s="2595"/>
      <c r="O8" s="2596"/>
      <c r="P8" s="2596"/>
      <c r="Q8" s="2597"/>
    </row>
    <row r="9" spans="1:18" ht="24.95" customHeight="1" thickBot="1">
      <c r="A9" s="2586"/>
      <c r="B9" s="2586"/>
      <c r="C9" s="2598"/>
      <c r="D9" s="2599"/>
      <c r="E9" s="1040" t="s">
        <v>1623</v>
      </c>
      <c r="F9" s="1040" t="s">
        <v>1624</v>
      </c>
      <c r="G9" s="1040" t="s">
        <v>1625</v>
      </c>
      <c r="H9" s="1040" t="s">
        <v>1626</v>
      </c>
      <c r="I9" s="1040" t="s">
        <v>1627</v>
      </c>
      <c r="J9" s="1040" t="s">
        <v>1628</v>
      </c>
      <c r="K9" s="1041" t="s">
        <v>1629</v>
      </c>
      <c r="L9" s="1041" t="s">
        <v>1630</v>
      </c>
      <c r="M9" s="1042" t="s">
        <v>1631</v>
      </c>
      <c r="N9" s="2595"/>
      <c r="O9" s="2596"/>
      <c r="P9" s="2596"/>
      <c r="Q9" s="2597"/>
    </row>
    <row r="10" spans="1:18" s="1021" customFormat="1" ht="30" customHeight="1">
      <c r="A10" s="1043" t="s">
        <v>1293</v>
      </c>
      <c r="B10" s="1044" t="s">
        <v>1632</v>
      </c>
      <c r="C10" s="1045">
        <v>0</v>
      </c>
      <c r="D10" s="1045">
        <v>0</v>
      </c>
      <c r="E10" s="1045">
        <v>0</v>
      </c>
      <c r="F10" s="1045">
        <v>0</v>
      </c>
      <c r="G10" s="1045">
        <v>0</v>
      </c>
      <c r="H10" s="1045">
        <v>0</v>
      </c>
      <c r="I10" s="1045">
        <v>0</v>
      </c>
      <c r="J10" s="1045">
        <v>0</v>
      </c>
      <c r="K10" s="1045">
        <v>0</v>
      </c>
      <c r="L10" s="1045">
        <v>0</v>
      </c>
      <c r="M10" s="1045">
        <v>0</v>
      </c>
      <c r="N10" s="1045">
        <v>0</v>
      </c>
      <c r="O10" s="1045">
        <v>0</v>
      </c>
      <c r="P10" s="1045">
        <v>0</v>
      </c>
      <c r="Q10" s="1046">
        <v>0</v>
      </c>
    </row>
    <row r="11" spans="1:18" ht="30" customHeight="1">
      <c r="A11" s="1047"/>
      <c r="B11" s="1048"/>
      <c r="C11" s="1048"/>
      <c r="D11" s="1048"/>
      <c r="E11" s="1048"/>
      <c r="F11" s="1048"/>
      <c r="G11" s="1048"/>
      <c r="H11" s="1048"/>
      <c r="I11" s="1048"/>
      <c r="J11" s="1048"/>
      <c r="K11" s="1048"/>
      <c r="L11" s="1048"/>
      <c r="M11" s="1048"/>
      <c r="N11" s="1048"/>
      <c r="O11" s="1048"/>
      <c r="P11" s="1048"/>
      <c r="Q11" s="1049"/>
    </row>
    <row r="12" spans="1:18" ht="30" customHeight="1">
      <c r="A12" s="1047"/>
      <c r="B12" s="1048"/>
      <c r="C12" s="1048"/>
      <c r="D12" s="1048"/>
      <c r="E12" s="1048"/>
      <c r="F12" s="1048"/>
      <c r="G12" s="1048"/>
      <c r="H12" s="1048"/>
      <c r="I12" s="1048"/>
      <c r="J12" s="1048"/>
      <c r="K12" s="1048"/>
      <c r="L12" s="1048"/>
      <c r="M12" s="1048"/>
      <c r="N12" s="1048"/>
      <c r="O12" s="1048"/>
      <c r="P12" s="1048"/>
      <c r="Q12" s="1049"/>
    </row>
    <row r="13" spans="1:18" ht="30" customHeight="1">
      <c r="A13" s="1047"/>
      <c r="B13" s="1048"/>
      <c r="C13" s="1048"/>
      <c r="D13" s="1048"/>
      <c r="E13" s="1048"/>
      <c r="F13" s="1048"/>
      <c r="G13" s="1048"/>
      <c r="H13" s="1048"/>
      <c r="I13" s="1048"/>
      <c r="J13" s="1048"/>
      <c r="K13" s="1048"/>
      <c r="L13" s="1048"/>
      <c r="M13" s="1048"/>
      <c r="N13" s="1048"/>
      <c r="O13" s="1048"/>
      <c r="P13" s="1048"/>
      <c r="Q13" s="1049"/>
    </row>
    <row r="14" spans="1:18" ht="30" customHeight="1">
      <c r="A14" s="1047"/>
      <c r="B14" s="1048"/>
      <c r="C14" s="1048"/>
      <c r="D14" s="1048"/>
      <c r="E14" s="1048"/>
      <c r="F14" s="1048"/>
      <c r="G14" s="1048"/>
      <c r="H14" s="1048"/>
      <c r="I14" s="1048"/>
      <c r="J14" s="1048"/>
      <c r="K14" s="1048"/>
      <c r="L14" s="1048"/>
      <c r="M14" s="1048"/>
      <c r="N14" s="1048"/>
      <c r="O14" s="1048"/>
      <c r="P14" s="1048"/>
      <c r="Q14" s="1049"/>
    </row>
    <row r="15" spans="1:18" ht="30" customHeight="1">
      <c r="A15" s="1047"/>
      <c r="B15" s="1048"/>
      <c r="C15" s="1048"/>
      <c r="D15" s="1048"/>
      <c r="E15" s="1048"/>
      <c r="F15" s="1048"/>
      <c r="G15" s="1048"/>
      <c r="H15" s="1048"/>
      <c r="I15" s="1048"/>
      <c r="J15" s="1048"/>
      <c r="K15" s="1048"/>
      <c r="L15" s="1048"/>
      <c r="M15" s="1048"/>
      <c r="N15" s="1048"/>
      <c r="O15" s="1048"/>
      <c r="P15" s="1048"/>
      <c r="Q15" s="1049"/>
    </row>
    <row r="16" spans="1:18" ht="30" customHeight="1">
      <c r="A16" s="1047"/>
      <c r="B16" s="1048"/>
      <c r="C16" s="1048"/>
      <c r="D16" s="1048"/>
      <c r="E16" s="1048"/>
      <c r="F16" s="1048"/>
      <c r="G16" s="1048"/>
      <c r="H16" s="1048"/>
      <c r="I16" s="1048"/>
      <c r="J16" s="1048"/>
      <c r="K16" s="1048"/>
      <c r="L16" s="1048"/>
      <c r="M16" s="1048"/>
      <c r="N16" s="1048"/>
      <c r="O16" s="1048"/>
      <c r="P16" s="1048"/>
      <c r="Q16" s="1049"/>
    </row>
    <row r="17" spans="1:26" ht="30" customHeight="1">
      <c r="A17" s="1047"/>
      <c r="B17" s="1048"/>
      <c r="C17" s="1048"/>
      <c r="D17" s="1048"/>
      <c r="E17" s="1048"/>
      <c r="F17" s="1048"/>
      <c r="G17" s="1048"/>
      <c r="H17" s="1048"/>
      <c r="I17" s="1048"/>
      <c r="J17" s="1048"/>
      <c r="K17" s="1048"/>
      <c r="L17" s="1048"/>
      <c r="M17" s="1048"/>
      <c r="N17" s="1048"/>
      <c r="O17" s="1048"/>
      <c r="P17" s="1048"/>
      <c r="Q17" s="1049"/>
    </row>
    <row r="18" spans="1:26" ht="30" customHeight="1">
      <c r="A18" s="1047"/>
      <c r="B18" s="1048"/>
      <c r="C18" s="1048"/>
      <c r="D18" s="1048"/>
      <c r="E18" s="1048"/>
      <c r="F18" s="1048"/>
      <c r="G18" s="1048"/>
      <c r="H18" s="1048"/>
      <c r="I18" s="1048"/>
      <c r="J18" s="1048"/>
      <c r="K18" s="1048"/>
      <c r="L18" s="1048"/>
      <c r="M18" s="1048"/>
      <c r="N18" s="1048"/>
      <c r="O18" s="1048"/>
      <c r="P18" s="1048"/>
      <c r="Q18" s="1049"/>
    </row>
    <row r="19" spans="1:26" ht="30" customHeight="1">
      <c r="A19" s="1047"/>
      <c r="B19" s="1048"/>
      <c r="C19" s="1048"/>
      <c r="D19" s="1048"/>
      <c r="E19" s="1048"/>
      <c r="F19" s="1048"/>
      <c r="G19" s="1048"/>
      <c r="H19" s="1048"/>
      <c r="I19" s="1048"/>
      <c r="J19" s="1048"/>
      <c r="K19" s="1048"/>
      <c r="L19" s="1048"/>
      <c r="M19" s="1048"/>
      <c r="N19" s="1048"/>
      <c r="O19" s="1048"/>
      <c r="P19" s="1048"/>
      <c r="Q19" s="1049"/>
    </row>
    <row r="20" spans="1:26" ht="30" customHeight="1">
      <c r="A20" s="1050"/>
      <c r="B20" s="1048"/>
      <c r="C20" s="1048"/>
      <c r="D20" s="1048"/>
      <c r="E20" s="1048"/>
      <c r="F20" s="1048"/>
      <c r="G20" s="1048"/>
      <c r="H20" s="1048"/>
      <c r="I20" s="1048"/>
      <c r="J20" s="1048"/>
      <c r="K20" s="1048"/>
      <c r="L20" s="1048"/>
      <c r="M20" s="1048"/>
      <c r="N20" s="1048"/>
      <c r="O20" s="1048"/>
      <c r="P20" s="1048"/>
      <c r="Q20" s="1049"/>
    </row>
    <row r="21" spans="1:26" ht="30" customHeight="1" thickBot="1">
      <c r="A21" s="1051" t="s">
        <v>1633</v>
      </c>
      <c r="B21" s="1052"/>
      <c r="C21" s="1052"/>
      <c r="D21" s="1052"/>
      <c r="E21" s="1052"/>
      <c r="F21" s="1052"/>
      <c r="G21" s="1052"/>
      <c r="H21" s="1052"/>
      <c r="I21" s="1052"/>
      <c r="J21" s="1052"/>
      <c r="K21" s="1052"/>
      <c r="L21" s="1052"/>
      <c r="M21" s="1052"/>
      <c r="N21" s="1052"/>
      <c r="O21" s="1052"/>
      <c r="P21" s="1052"/>
      <c r="Q21" s="1052"/>
    </row>
    <row r="22" spans="1:26" ht="18.600000000000001" customHeight="1">
      <c r="A22" s="1053" t="s">
        <v>1203</v>
      </c>
      <c r="B22" s="1021"/>
      <c r="C22" s="1021"/>
      <c r="E22" s="1053" t="s">
        <v>1204</v>
      </c>
      <c r="F22" s="1021"/>
      <c r="H22" s="1021" t="s">
        <v>763</v>
      </c>
      <c r="I22" s="1021"/>
      <c r="J22" s="1021"/>
      <c r="L22" s="1054" t="s">
        <v>1377</v>
      </c>
      <c r="M22" s="1054"/>
      <c r="N22" s="1021"/>
      <c r="O22" s="1021"/>
      <c r="Q22" s="1055" t="s">
        <v>1634</v>
      </c>
    </row>
    <row r="23" spans="1:26" ht="29.45" customHeight="1">
      <c r="F23" s="1021"/>
      <c r="H23" s="1021" t="s">
        <v>765</v>
      </c>
      <c r="I23" s="1021"/>
      <c r="J23" s="1021"/>
      <c r="K23" s="1053"/>
      <c r="L23" s="1021"/>
      <c r="N23" s="1021"/>
      <c r="O23" s="1021"/>
    </row>
    <row r="24" spans="1:26" ht="18.600000000000001" customHeight="1">
      <c r="A24" s="581" t="s">
        <v>1635</v>
      </c>
      <c r="B24" s="1056"/>
      <c r="C24" s="1021"/>
      <c r="D24" s="1021"/>
      <c r="E24" s="1021"/>
      <c r="F24" s="1021"/>
      <c r="G24" s="1021"/>
      <c r="H24" s="1021"/>
      <c r="I24" s="1021"/>
      <c r="J24" s="1021"/>
      <c r="K24" s="1021"/>
      <c r="L24" s="1021"/>
      <c r="M24" s="1021"/>
      <c r="N24" s="1021"/>
      <c r="O24" s="1021"/>
      <c r="P24" s="1021"/>
      <c r="Q24" s="1057"/>
      <c r="R24" s="1021"/>
      <c r="S24" s="1021"/>
      <c r="T24" s="1021"/>
      <c r="U24" s="1021"/>
      <c r="V24" s="1021"/>
      <c r="W24" s="1021"/>
      <c r="X24" s="1021"/>
      <c r="Y24" s="1021"/>
      <c r="Z24" s="1021"/>
    </row>
    <row r="25" spans="1:26" ht="18.600000000000001" customHeight="1">
      <c r="A25" s="1058" t="s">
        <v>1636</v>
      </c>
      <c r="B25" s="1021" t="s">
        <v>1637</v>
      </c>
      <c r="C25" s="1021"/>
      <c r="D25" s="1021"/>
      <c r="E25" s="1021"/>
      <c r="F25" s="1021"/>
      <c r="G25" s="1021"/>
      <c r="H25" s="1021"/>
      <c r="I25" s="1021"/>
      <c r="J25" s="1021"/>
      <c r="K25" s="1021"/>
      <c r="L25" s="1021"/>
      <c r="M25" s="1021"/>
      <c r="N25" s="1021"/>
      <c r="O25" s="1021"/>
      <c r="P25" s="1021"/>
      <c r="Q25" s="1021"/>
      <c r="R25" s="1021"/>
      <c r="S25" s="1021"/>
      <c r="T25" s="1021"/>
      <c r="U25" s="1021"/>
      <c r="V25" s="1021"/>
      <c r="W25" s="1021"/>
      <c r="X25" s="1021"/>
      <c r="Y25" s="1021"/>
      <c r="Z25" s="1021"/>
    </row>
    <row r="26" spans="1:26" ht="18.600000000000001" customHeight="1">
      <c r="B26" s="1022" t="s">
        <v>1638</v>
      </c>
    </row>
  </sheetData>
  <sheetProtection formatCells="0" formatColumns="0" formatRows="0" insertRows="0" deleteRows="0" selectLockedCells="1"/>
  <mergeCells count="16">
    <mergeCell ref="N7:N9"/>
    <mergeCell ref="O7:O9"/>
    <mergeCell ref="P7:P9"/>
    <mergeCell ref="Q7:Q9"/>
    <mergeCell ref="C8:C9"/>
    <mergeCell ref="D8:D9"/>
    <mergeCell ref="O1:Q1"/>
    <mergeCell ref="O2:Q2"/>
    <mergeCell ref="D3:I3"/>
    <mergeCell ref="A4:Q4"/>
    <mergeCell ref="D6:N6"/>
    <mergeCell ref="A7:A9"/>
    <mergeCell ref="B7:B9"/>
    <mergeCell ref="C7:D7"/>
    <mergeCell ref="E7:G7"/>
    <mergeCell ref="H7:J7"/>
  </mergeCells>
  <phoneticPr fontId="3" type="noConversion"/>
  <hyperlinks>
    <hyperlink ref="R4" location="預告統計資料發布時間表!A1" display="回發布時間表" xr:uid="{CDB14263-E373-4A3A-8DC5-5B5113DF5792}"/>
  </hyperlinks>
  <printOptions horizontalCentered="1"/>
  <pageMargins left="0.59055118110236227" right="0.59055118110236227" top="0.59055118110236227" bottom="0.59055118110236227" header="0.51181102362204722" footer="0.51181102362204722"/>
  <pageSetup paperSize="9" scale="72" firstPageNumber="0" orientation="landscape" r:id="rId1"/>
  <headerFooter alignWithMargins="0">
    <oddFooter>&amp;C1-26</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6B81F-69FF-445D-9D64-E90862B87194}">
  <dimension ref="A1:O33"/>
  <sheetViews>
    <sheetView workbookViewId="0">
      <selection activeCell="O5" sqref="O5"/>
    </sheetView>
  </sheetViews>
  <sheetFormatPr defaultRowHeight="12"/>
  <cols>
    <col min="1" max="1" width="6.125" style="816" customWidth="1"/>
    <col min="2" max="2" width="14.5" style="816" customWidth="1"/>
    <col min="3" max="3" width="9.125" style="816" customWidth="1"/>
    <col min="4" max="4" width="9.625" style="816" customWidth="1"/>
    <col min="5" max="5" width="10.125" style="816" customWidth="1"/>
    <col min="6" max="6" width="12.625" style="816" customWidth="1"/>
    <col min="7" max="8" width="9.125" style="816" customWidth="1"/>
    <col min="9" max="9" width="11.25" style="816" customWidth="1"/>
    <col min="10" max="10" width="10.875" style="816" customWidth="1"/>
    <col min="11" max="11" width="11.875" style="816" customWidth="1"/>
    <col min="12" max="12" width="11.125" style="816" customWidth="1"/>
    <col min="13" max="13" width="10.25" style="816" customWidth="1"/>
    <col min="14" max="14" width="11" style="816" customWidth="1"/>
    <col min="15" max="256" width="9" style="816"/>
    <col min="257" max="257" width="6.125" style="816" customWidth="1"/>
    <col min="258" max="258" width="14.5" style="816" customWidth="1"/>
    <col min="259" max="259" width="9.125" style="816" customWidth="1"/>
    <col min="260" max="260" width="9.625" style="816" customWidth="1"/>
    <col min="261" max="261" width="10.125" style="816" customWidth="1"/>
    <col min="262" max="262" width="12.625" style="816" customWidth="1"/>
    <col min="263" max="264" width="9.125" style="816" customWidth="1"/>
    <col min="265" max="265" width="11.25" style="816" customWidth="1"/>
    <col min="266" max="266" width="10.875" style="816" customWidth="1"/>
    <col min="267" max="267" width="11.875" style="816" customWidth="1"/>
    <col min="268" max="268" width="11.125" style="816" customWidth="1"/>
    <col min="269" max="269" width="10.25" style="816" customWidth="1"/>
    <col min="270" max="270" width="11" style="816" customWidth="1"/>
    <col min="271" max="512" width="9" style="816"/>
    <col min="513" max="513" width="6.125" style="816" customWidth="1"/>
    <col min="514" max="514" width="14.5" style="816" customWidth="1"/>
    <col min="515" max="515" width="9.125" style="816" customWidth="1"/>
    <col min="516" max="516" width="9.625" style="816" customWidth="1"/>
    <col min="517" max="517" width="10.125" style="816" customWidth="1"/>
    <col min="518" max="518" width="12.625" style="816" customWidth="1"/>
    <col min="519" max="520" width="9.125" style="816" customWidth="1"/>
    <col min="521" max="521" width="11.25" style="816" customWidth="1"/>
    <col min="522" max="522" width="10.875" style="816" customWidth="1"/>
    <col min="523" max="523" width="11.875" style="816" customWidth="1"/>
    <col min="524" max="524" width="11.125" style="816" customWidth="1"/>
    <col min="525" max="525" width="10.25" style="816" customWidth="1"/>
    <col min="526" max="526" width="11" style="816" customWidth="1"/>
    <col min="527" max="768" width="9" style="816"/>
    <col min="769" max="769" width="6.125" style="816" customWidth="1"/>
    <col min="770" max="770" width="14.5" style="816" customWidth="1"/>
    <col min="771" max="771" width="9.125" style="816" customWidth="1"/>
    <col min="772" max="772" width="9.625" style="816" customWidth="1"/>
    <col min="773" max="773" width="10.125" style="816" customWidth="1"/>
    <col min="774" max="774" width="12.625" style="816" customWidth="1"/>
    <col min="775" max="776" width="9.125" style="816" customWidth="1"/>
    <col min="777" max="777" width="11.25" style="816" customWidth="1"/>
    <col min="778" max="778" width="10.875" style="816" customWidth="1"/>
    <col min="779" max="779" width="11.875" style="816" customWidth="1"/>
    <col min="780" max="780" width="11.125" style="816" customWidth="1"/>
    <col min="781" max="781" width="10.25" style="816" customWidth="1"/>
    <col min="782" max="782" width="11" style="816" customWidth="1"/>
    <col min="783" max="1024" width="9" style="816"/>
    <col min="1025" max="1025" width="6.125" style="816" customWidth="1"/>
    <col min="1026" max="1026" width="14.5" style="816" customWidth="1"/>
    <col min="1027" max="1027" width="9.125" style="816" customWidth="1"/>
    <col min="1028" max="1028" width="9.625" style="816" customWidth="1"/>
    <col min="1029" max="1029" width="10.125" style="816" customWidth="1"/>
    <col min="1030" max="1030" width="12.625" style="816" customWidth="1"/>
    <col min="1031" max="1032" width="9.125" style="816" customWidth="1"/>
    <col min="1033" max="1033" width="11.25" style="816" customWidth="1"/>
    <col min="1034" max="1034" width="10.875" style="816" customWidth="1"/>
    <col min="1035" max="1035" width="11.875" style="816" customWidth="1"/>
    <col min="1036" max="1036" width="11.125" style="816" customWidth="1"/>
    <col min="1037" max="1037" width="10.25" style="816" customWidth="1"/>
    <col min="1038" max="1038" width="11" style="816" customWidth="1"/>
    <col min="1039" max="1280" width="9" style="816"/>
    <col min="1281" max="1281" width="6.125" style="816" customWidth="1"/>
    <col min="1282" max="1282" width="14.5" style="816" customWidth="1"/>
    <col min="1283" max="1283" width="9.125" style="816" customWidth="1"/>
    <col min="1284" max="1284" width="9.625" style="816" customWidth="1"/>
    <col min="1285" max="1285" width="10.125" style="816" customWidth="1"/>
    <col min="1286" max="1286" width="12.625" style="816" customWidth="1"/>
    <col min="1287" max="1288" width="9.125" style="816" customWidth="1"/>
    <col min="1289" max="1289" width="11.25" style="816" customWidth="1"/>
    <col min="1290" max="1290" width="10.875" style="816" customWidth="1"/>
    <col min="1291" max="1291" width="11.875" style="816" customWidth="1"/>
    <col min="1292" max="1292" width="11.125" style="816" customWidth="1"/>
    <col min="1293" max="1293" width="10.25" style="816" customWidth="1"/>
    <col min="1294" max="1294" width="11" style="816" customWidth="1"/>
    <col min="1295" max="1536" width="9" style="816"/>
    <col min="1537" max="1537" width="6.125" style="816" customWidth="1"/>
    <col min="1538" max="1538" width="14.5" style="816" customWidth="1"/>
    <col min="1539" max="1539" width="9.125" style="816" customWidth="1"/>
    <col min="1540" max="1540" width="9.625" style="816" customWidth="1"/>
    <col min="1541" max="1541" width="10.125" style="816" customWidth="1"/>
    <col min="1542" max="1542" width="12.625" style="816" customWidth="1"/>
    <col min="1543" max="1544" width="9.125" style="816" customWidth="1"/>
    <col min="1545" max="1545" width="11.25" style="816" customWidth="1"/>
    <col min="1546" max="1546" width="10.875" style="816" customWidth="1"/>
    <col min="1547" max="1547" width="11.875" style="816" customWidth="1"/>
    <col min="1548" max="1548" width="11.125" style="816" customWidth="1"/>
    <col min="1549" max="1549" width="10.25" style="816" customWidth="1"/>
    <col min="1550" max="1550" width="11" style="816" customWidth="1"/>
    <col min="1551" max="1792" width="9" style="816"/>
    <col min="1793" max="1793" width="6.125" style="816" customWidth="1"/>
    <col min="1794" max="1794" width="14.5" style="816" customWidth="1"/>
    <col min="1795" max="1795" width="9.125" style="816" customWidth="1"/>
    <col min="1796" max="1796" width="9.625" style="816" customWidth="1"/>
    <col min="1797" max="1797" width="10.125" style="816" customWidth="1"/>
    <col min="1798" max="1798" width="12.625" style="816" customWidth="1"/>
    <col min="1799" max="1800" width="9.125" style="816" customWidth="1"/>
    <col min="1801" max="1801" width="11.25" style="816" customWidth="1"/>
    <col min="1802" max="1802" width="10.875" style="816" customWidth="1"/>
    <col min="1803" max="1803" width="11.875" style="816" customWidth="1"/>
    <col min="1804" max="1804" width="11.125" style="816" customWidth="1"/>
    <col min="1805" max="1805" width="10.25" style="816" customWidth="1"/>
    <col min="1806" max="1806" width="11" style="816" customWidth="1"/>
    <col min="1807" max="2048" width="9" style="816"/>
    <col min="2049" max="2049" width="6.125" style="816" customWidth="1"/>
    <col min="2050" max="2050" width="14.5" style="816" customWidth="1"/>
    <col min="2051" max="2051" width="9.125" style="816" customWidth="1"/>
    <col min="2052" max="2052" width="9.625" style="816" customWidth="1"/>
    <col min="2053" max="2053" width="10.125" style="816" customWidth="1"/>
    <col min="2054" max="2054" width="12.625" style="816" customWidth="1"/>
    <col min="2055" max="2056" width="9.125" style="816" customWidth="1"/>
    <col min="2057" max="2057" width="11.25" style="816" customWidth="1"/>
    <col min="2058" max="2058" width="10.875" style="816" customWidth="1"/>
    <col min="2059" max="2059" width="11.875" style="816" customWidth="1"/>
    <col min="2060" max="2060" width="11.125" style="816" customWidth="1"/>
    <col min="2061" max="2061" width="10.25" style="816" customWidth="1"/>
    <col min="2062" max="2062" width="11" style="816" customWidth="1"/>
    <col min="2063" max="2304" width="9" style="816"/>
    <col min="2305" max="2305" width="6.125" style="816" customWidth="1"/>
    <col min="2306" max="2306" width="14.5" style="816" customWidth="1"/>
    <col min="2307" max="2307" width="9.125" style="816" customWidth="1"/>
    <col min="2308" max="2308" width="9.625" style="816" customWidth="1"/>
    <col min="2309" max="2309" width="10.125" style="816" customWidth="1"/>
    <col min="2310" max="2310" width="12.625" style="816" customWidth="1"/>
    <col min="2311" max="2312" width="9.125" style="816" customWidth="1"/>
    <col min="2313" max="2313" width="11.25" style="816" customWidth="1"/>
    <col min="2314" max="2314" width="10.875" style="816" customWidth="1"/>
    <col min="2315" max="2315" width="11.875" style="816" customWidth="1"/>
    <col min="2316" max="2316" width="11.125" style="816" customWidth="1"/>
    <col min="2317" max="2317" width="10.25" style="816" customWidth="1"/>
    <col min="2318" max="2318" width="11" style="816" customWidth="1"/>
    <col min="2319" max="2560" width="9" style="816"/>
    <col min="2561" max="2561" width="6.125" style="816" customWidth="1"/>
    <col min="2562" max="2562" width="14.5" style="816" customWidth="1"/>
    <col min="2563" max="2563" width="9.125" style="816" customWidth="1"/>
    <col min="2564" max="2564" width="9.625" style="816" customWidth="1"/>
    <col min="2565" max="2565" width="10.125" style="816" customWidth="1"/>
    <col min="2566" max="2566" width="12.625" style="816" customWidth="1"/>
    <col min="2567" max="2568" width="9.125" style="816" customWidth="1"/>
    <col min="2569" max="2569" width="11.25" style="816" customWidth="1"/>
    <col min="2570" max="2570" width="10.875" style="816" customWidth="1"/>
    <col min="2571" max="2571" width="11.875" style="816" customWidth="1"/>
    <col min="2572" max="2572" width="11.125" style="816" customWidth="1"/>
    <col min="2573" max="2573" width="10.25" style="816" customWidth="1"/>
    <col min="2574" max="2574" width="11" style="816" customWidth="1"/>
    <col min="2575" max="2816" width="9" style="816"/>
    <col min="2817" max="2817" width="6.125" style="816" customWidth="1"/>
    <col min="2818" max="2818" width="14.5" style="816" customWidth="1"/>
    <col min="2819" max="2819" width="9.125" style="816" customWidth="1"/>
    <col min="2820" max="2820" width="9.625" style="816" customWidth="1"/>
    <col min="2821" max="2821" width="10.125" style="816" customWidth="1"/>
    <col min="2822" max="2822" width="12.625" style="816" customWidth="1"/>
    <col min="2823" max="2824" width="9.125" style="816" customWidth="1"/>
    <col min="2825" max="2825" width="11.25" style="816" customWidth="1"/>
    <col min="2826" max="2826" width="10.875" style="816" customWidth="1"/>
    <col min="2827" max="2827" width="11.875" style="816" customWidth="1"/>
    <col min="2828" max="2828" width="11.125" style="816" customWidth="1"/>
    <col min="2829" max="2829" width="10.25" style="816" customWidth="1"/>
    <col min="2830" max="2830" width="11" style="816" customWidth="1"/>
    <col min="2831" max="3072" width="9" style="816"/>
    <col min="3073" max="3073" width="6.125" style="816" customWidth="1"/>
    <col min="3074" max="3074" width="14.5" style="816" customWidth="1"/>
    <col min="3075" max="3075" width="9.125" style="816" customWidth="1"/>
    <col min="3076" max="3076" width="9.625" style="816" customWidth="1"/>
    <col min="3077" max="3077" width="10.125" style="816" customWidth="1"/>
    <col min="3078" max="3078" width="12.625" style="816" customWidth="1"/>
    <col min="3079" max="3080" width="9.125" style="816" customWidth="1"/>
    <col min="3081" max="3081" width="11.25" style="816" customWidth="1"/>
    <col min="3082" max="3082" width="10.875" style="816" customWidth="1"/>
    <col min="3083" max="3083" width="11.875" style="816" customWidth="1"/>
    <col min="3084" max="3084" width="11.125" style="816" customWidth="1"/>
    <col min="3085" max="3085" width="10.25" style="816" customWidth="1"/>
    <col min="3086" max="3086" width="11" style="816" customWidth="1"/>
    <col min="3087" max="3328" width="9" style="816"/>
    <col min="3329" max="3329" width="6.125" style="816" customWidth="1"/>
    <col min="3330" max="3330" width="14.5" style="816" customWidth="1"/>
    <col min="3331" max="3331" width="9.125" style="816" customWidth="1"/>
    <col min="3332" max="3332" width="9.625" style="816" customWidth="1"/>
    <col min="3333" max="3333" width="10.125" style="816" customWidth="1"/>
    <col min="3334" max="3334" width="12.625" style="816" customWidth="1"/>
    <col min="3335" max="3336" width="9.125" style="816" customWidth="1"/>
    <col min="3337" max="3337" width="11.25" style="816" customWidth="1"/>
    <col min="3338" max="3338" width="10.875" style="816" customWidth="1"/>
    <col min="3339" max="3339" width="11.875" style="816" customWidth="1"/>
    <col min="3340" max="3340" width="11.125" style="816" customWidth="1"/>
    <col min="3341" max="3341" width="10.25" style="816" customWidth="1"/>
    <col min="3342" max="3342" width="11" style="816" customWidth="1"/>
    <col min="3343" max="3584" width="9" style="816"/>
    <col min="3585" max="3585" width="6.125" style="816" customWidth="1"/>
    <col min="3586" max="3586" width="14.5" style="816" customWidth="1"/>
    <col min="3587" max="3587" width="9.125" style="816" customWidth="1"/>
    <col min="3588" max="3588" width="9.625" style="816" customWidth="1"/>
    <col min="3589" max="3589" width="10.125" style="816" customWidth="1"/>
    <col min="3590" max="3590" width="12.625" style="816" customWidth="1"/>
    <col min="3591" max="3592" width="9.125" style="816" customWidth="1"/>
    <col min="3593" max="3593" width="11.25" style="816" customWidth="1"/>
    <col min="3594" max="3594" width="10.875" style="816" customWidth="1"/>
    <col min="3595" max="3595" width="11.875" style="816" customWidth="1"/>
    <col min="3596" max="3596" width="11.125" style="816" customWidth="1"/>
    <col min="3597" max="3597" width="10.25" style="816" customWidth="1"/>
    <col min="3598" max="3598" width="11" style="816" customWidth="1"/>
    <col min="3599" max="3840" width="9" style="816"/>
    <col min="3841" max="3841" width="6.125" style="816" customWidth="1"/>
    <col min="3842" max="3842" width="14.5" style="816" customWidth="1"/>
    <col min="3843" max="3843" width="9.125" style="816" customWidth="1"/>
    <col min="3844" max="3844" width="9.625" style="816" customWidth="1"/>
    <col min="3845" max="3845" width="10.125" style="816" customWidth="1"/>
    <col min="3846" max="3846" width="12.625" style="816" customWidth="1"/>
    <col min="3847" max="3848" width="9.125" style="816" customWidth="1"/>
    <col min="3849" max="3849" width="11.25" style="816" customWidth="1"/>
    <col min="3850" max="3850" width="10.875" style="816" customWidth="1"/>
    <col min="3851" max="3851" width="11.875" style="816" customWidth="1"/>
    <col min="3852" max="3852" width="11.125" style="816" customWidth="1"/>
    <col min="3853" max="3853" width="10.25" style="816" customWidth="1"/>
    <col min="3854" max="3854" width="11" style="816" customWidth="1"/>
    <col min="3855" max="4096" width="9" style="816"/>
    <col min="4097" max="4097" width="6.125" style="816" customWidth="1"/>
    <col min="4098" max="4098" width="14.5" style="816" customWidth="1"/>
    <col min="4099" max="4099" width="9.125" style="816" customWidth="1"/>
    <col min="4100" max="4100" width="9.625" style="816" customWidth="1"/>
    <col min="4101" max="4101" width="10.125" style="816" customWidth="1"/>
    <col min="4102" max="4102" width="12.625" style="816" customWidth="1"/>
    <col min="4103" max="4104" width="9.125" style="816" customWidth="1"/>
    <col min="4105" max="4105" width="11.25" style="816" customWidth="1"/>
    <col min="4106" max="4106" width="10.875" style="816" customWidth="1"/>
    <col min="4107" max="4107" width="11.875" style="816" customWidth="1"/>
    <col min="4108" max="4108" width="11.125" style="816" customWidth="1"/>
    <col min="4109" max="4109" width="10.25" style="816" customWidth="1"/>
    <col min="4110" max="4110" width="11" style="816" customWidth="1"/>
    <col min="4111" max="4352" width="9" style="816"/>
    <col min="4353" max="4353" width="6.125" style="816" customWidth="1"/>
    <col min="4354" max="4354" width="14.5" style="816" customWidth="1"/>
    <col min="4355" max="4355" width="9.125" style="816" customWidth="1"/>
    <col min="4356" max="4356" width="9.625" style="816" customWidth="1"/>
    <col min="4357" max="4357" width="10.125" style="816" customWidth="1"/>
    <col min="4358" max="4358" width="12.625" style="816" customWidth="1"/>
    <col min="4359" max="4360" width="9.125" style="816" customWidth="1"/>
    <col min="4361" max="4361" width="11.25" style="816" customWidth="1"/>
    <col min="4362" max="4362" width="10.875" style="816" customWidth="1"/>
    <col min="4363" max="4363" width="11.875" style="816" customWidth="1"/>
    <col min="4364" max="4364" width="11.125" style="816" customWidth="1"/>
    <col min="4365" max="4365" width="10.25" style="816" customWidth="1"/>
    <col min="4366" max="4366" width="11" style="816" customWidth="1"/>
    <col min="4367" max="4608" width="9" style="816"/>
    <col min="4609" max="4609" width="6.125" style="816" customWidth="1"/>
    <col min="4610" max="4610" width="14.5" style="816" customWidth="1"/>
    <col min="4611" max="4611" width="9.125" style="816" customWidth="1"/>
    <col min="4612" max="4612" width="9.625" style="816" customWidth="1"/>
    <col min="4613" max="4613" width="10.125" style="816" customWidth="1"/>
    <col min="4614" max="4614" width="12.625" style="816" customWidth="1"/>
    <col min="4615" max="4616" width="9.125" style="816" customWidth="1"/>
    <col min="4617" max="4617" width="11.25" style="816" customWidth="1"/>
    <col min="4618" max="4618" width="10.875" style="816" customWidth="1"/>
    <col min="4619" max="4619" width="11.875" style="816" customWidth="1"/>
    <col min="4620" max="4620" width="11.125" style="816" customWidth="1"/>
    <col min="4621" max="4621" width="10.25" style="816" customWidth="1"/>
    <col min="4622" max="4622" width="11" style="816" customWidth="1"/>
    <col min="4623" max="4864" width="9" style="816"/>
    <col min="4865" max="4865" width="6.125" style="816" customWidth="1"/>
    <col min="4866" max="4866" width="14.5" style="816" customWidth="1"/>
    <col min="4867" max="4867" width="9.125" style="816" customWidth="1"/>
    <col min="4868" max="4868" width="9.625" style="816" customWidth="1"/>
    <col min="4869" max="4869" width="10.125" style="816" customWidth="1"/>
    <col min="4870" max="4870" width="12.625" style="816" customWidth="1"/>
    <col min="4871" max="4872" width="9.125" style="816" customWidth="1"/>
    <col min="4873" max="4873" width="11.25" style="816" customWidth="1"/>
    <col min="4874" max="4874" width="10.875" style="816" customWidth="1"/>
    <col min="4875" max="4875" width="11.875" style="816" customWidth="1"/>
    <col min="4876" max="4876" width="11.125" style="816" customWidth="1"/>
    <col min="4877" max="4877" width="10.25" style="816" customWidth="1"/>
    <col min="4878" max="4878" width="11" style="816" customWidth="1"/>
    <col min="4879" max="5120" width="9" style="816"/>
    <col min="5121" max="5121" width="6.125" style="816" customWidth="1"/>
    <col min="5122" max="5122" width="14.5" style="816" customWidth="1"/>
    <col min="5123" max="5123" width="9.125" style="816" customWidth="1"/>
    <col min="5124" max="5124" width="9.625" style="816" customWidth="1"/>
    <col min="5125" max="5125" width="10.125" style="816" customWidth="1"/>
    <col min="5126" max="5126" width="12.625" style="816" customWidth="1"/>
    <col min="5127" max="5128" width="9.125" style="816" customWidth="1"/>
    <col min="5129" max="5129" width="11.25" style="816" customWidth="1"/>
    <col min="5130" max="5130" width="10.875" style="816" customWidth="1"/>
    <col min="5131" max="5131" width="11.875" style="816" customWidth="1"/>
    <col min="5132" max="5132" width="11.125" style="816" customWidth="1"/>
    <col min="5133" max="5133" width="10.25" style="816" customWidth="1"/>
    <col min="5134" max="5134" width="11" style="816" customWidth="1"/>
    <col min="5135" max="5376" width="9" style="816"/>
    <col min="5377" max="5377" width="6.125" style="816" customWidth="1"/>
    <col min="5378" max="5378" width="14.5" style="816" customWidth="1"/>
    <col min="5379" max="5379" width="9.125" style="816" customWidth="1"/>
    <col min="5380" max="5380" width="9.625" style="816" customWidth="1"/>
    <col min="5381" max="5381" width="10.125" style="816" customWidth="1"/>
    <col min="5382" max="5382" width="12.625" style="816" customWidth="1"/>
    <col min="5383" max="5384" width="9.125" style="816" customWidth="1"/>
    <col min="5385" max="5385" width="11.25" style="816" customWidth="1"/>
    <col min="5386" max="5386" width="10.875" style="816" customWidth="1"/>
    <col min="5387" max="5387" width="11.875" style="816" customWidth="1"/>
    <col min="5388" max="5388" width="11.125" style="816" customWidth="1"/>
    <col min="5389" max="5389" width="10.25" style="816" customWidth="1"/>
    <col min="5390" max="5390" width="11" style="816" customWidth="1"/>
    <col min="5391" max="5632" width="9" style="816"/>
    <col min="5633" max="5633" width="6.125" style="816" customWidth="1"/>
    <col min="5634" max="5634" width="14.5" style="816" customWidth="1"/>
    <col min="5635" max="5635" width="9.125" style="816" customWidth="1"/>
    <col min="5636" max="5636" width="9.625" style="816" customWidth="1"/>
    <col min="5637" max="5637" width="10.125" style="816" customWidth="1"/>
    <col min="5638" max="5638" width="12.625" style="816" customWidth="1"/>
    <col min="5639" max="5640" width="9.125" style="816" customWidth="1"/>
    <col min="5641" max="5641" width="11.25" style="816" customWidth="1"/>
    <col min="5642" max="5642" width="10.875" style="816" customWidth="1"/>
    <col min="5643" max="5643" width="11.875" style="816" customWidth="1"/>
    <col min="5644" max="5644" width="11.125" style="816" customWidth="1"/>
    <col min="5645" max="5645" width="10.25" style="816" customWidth="1"/>
    <col min="5646" max="5646" width="11" style="816" customWidth="1"/>
    <col min="5647" max="5888" width="9" style="816"/>
    <col min="5889" max="5889" width="6.125" style="816" customWidth="1"/>
    <col min="5890" max="5890" width="14.5" style="816" customWidth="1"/>
    <col min="5891" max="5891" width="9.125" style="816" customWidth="1"/>
    <col min="5892" max="5892" width="9.625" style="816" customWidth="1"/>
    <col min="5893" max="5893" width="10.125" style="816" customWidth="1"/>
    <col min="5894" max="5894" width="12.625" style="816" customWidth="1"/>
    <col min="5895" max="5896" width="9.125" style="816" customWidth="1"/>
    <col min="5897" max="5897" width="11.25" style="816" customWidth="1"/>
    <col min="5898" max="5898" width="10.875" style="816" customWidth="1"/>
    <col min="5899" max="5899" width="11.875" style="816" customWidth="1"/>
    <col min="5900" max="5900" width="11.125" style="816" customWidth="1"/>
    <col min="5901" max="5901" width="10.25" style="816" customWidth="1"/>
    <col min="5902" max="5902" width="11" style="816" customWidth="1"/>
    <col min="5903" max="6144" width="9" style="816"/>
    <col min="6145" max="6145" width="6.125" style="816" customWidth="1"/>
    <col min="6146" max="6146" width="14.5" style="816" customWidth="1"/>
    <col min="6147" max="6147" width="9.125" style="816" customWidth="1"/>
    <col min="6148" max="6148" width="9.625" style="816" customWidth="1"/>
    <col min="6149" max="6149" width="10.125" style="816" customWidth="1"/>
    <col min="6150" max="6150" width="12.625" style="816" customWidth="1"/>
    <col min="6151" max="6152" width="9.125" style="816" customWidth="1"/>
    <col min="6153" max="6153" width="11.25" style="816" customWidth="1"/>
    <col min="6154" max="6154" width="10.875" style="816" customWidth="1"/>
    <col min="6155" max="6155" width="11.875" style="816" customWidth="1"/>
    <col min="6156" max="6156" width="11.125" style="816" customWidth="1"/>
    <col min="6157" max="6157" width="10.25" style="816" customWidth="1"/>
    <col min="6158" max="6158" width="11" style="816" customWidth="1"/>
    <col min="6159" max="6400" width="9" style="816"/>
    <col min="6401" max="6401" width="6.125" style="816" customWidth="1"/>
    <col min="6402" max="6402" width="14.5" style="816" customWidth="1"/>
    <col min="6403" max="6403" width="9.125" style="816" customWidth="1"/>
    <col min="6404" max="6404" width="9.625" style="816" customWidth="1"/>
    <col min="6405" max="6405" width="10.125" style="816" customWidth="1"/>
    <col min="6406" max="6406" width="12.625" style="816" customWidth="1"/>
    <col min="6407" max="6408" width="9.125" style="816" customWidth="1"/>
    <col min="6409" max="6409" width="11.25" style="816" customWidth="1"/>
    <col min="6410" max="6410" width="10.875" style="816" customWidth="1"/>
    <col min="6411" max="6411" width="11.875" style="816" customWidth="1"/>
    <col min="6412" max="6412" width="11.125" style="816" customWidth="1"/>
    <col min="6413" max="6413" width="10.25" style="816" customWidth="1"/>
    <col min="6414" max="6414" width="11" style="816" customWidth="1"/>
    <col min="6415" max="6656" width="9" style="816"/>
    <col min="6657" max="6657" width="6.125" style="816" customWidth="1"/>
    <col min="6658" max="6658" width="14.5" style="816" customWidth="1"/>
    <col min="6659" max="6659" width="9.125" style="816" customWidth="1"/>
    <col min="6660" max="6660" width="9.625" style="816" customWidth="1"/>
    <col min="6661" max="6661" width="10.125" style="816" customWidth="1"/>
    <col min="6662" max="6662" width="12.625" style="816" customWidth="1"/>
    <col min="6663" max="6664" width="9.125" style="816" customWidth="1"/>
    <col min="6665" max="6665" width="11.25" style="816" customWidth="1"/>
    <col min="6666" max="6666" width="10.875" style="816" customWidth="1"/>
    <col min="6667" max="6667" width="11.875" style="816" customWidth="1"/>
    <col min="6668" max="6668" width="11.125" style="816" customWidth="1"/>
    <col min="6669" max="6669" width="10.25" style="816" customWidth="1"/>
    <col min="6670" max="6670" width="11" style="816" customWidth="1"/>
    <col min="6671" max="6912" width="9" style="816"/>
    <col min="6913" max="6913" width="6.125" style="816" customWidth="1"/>
    <col min="6914" max="6914" width="14.5" style="816" customWidth="1"/>
    <col min="6915" max="6915" width="9.125" style="816" customWidth="1"/>
    <col min="6916" max="6916" width="9.625" style="816" customWidth="1"/>
    <col min="6917" max="6917" width="10.125" style="816" customWidth="1"/>
    <col min="6918" max="6918" width="12.625" style="816" customWidth="1"/>
    <col min="6919" max="6920" width="9.125" style="816" customWidth="1"/>
    <col min="6921" max="6921" width="11.25" style="816" customWidth="1"/>
    <col min="6922" max="6922" width="10.875" style="816" customWidth="1"/>
    <col min="6923" max="6923" width="11.875" style="816" customWidth="1"/>
    <col min="6924" max="6924" width="11.125" style="816" customWidth="1"/>
    <col min="6925" max="6925" width="10.25" style="816" customWidth="1"/>
    <col min="6926" max="6926" width="11" style="816" customWidth="1"/>
    <col min="6927" max="7168" width="9" style="816"/>
    <col min="7169" max="7169" width="6.125" style="816" customWidth="1"/>
    <col min="7170" max="7170" width="14.5" style="816" customWidth="1"/>
    <col min="7171" max="7171" width="9.125" style="816" customWidth="1"/>
    <col min="7172" max="7172" width="9.625" style="816" customWidth="1"/>
    <col min="7173" max="7173" width="10.125" style="816" customWidth="1"/>
    <col min="7174" max="7174" width="12.625" style="816" customWidth="1"/>
    <col min="7175" max="7176" width="9.125" style="816" customWidth="1"/>
    <col min="7177" max="7177" width="11.25" style="816" customWidth="1"/>
    <col min="7178" max="7178" width="10.875" style="816" customWidth="1"/>
    <col min="7179" max="7179" width="11.875" style="816" customWidth="1"/>
    <col min="7180" max="7180" width="11.125" style="816" customWidth="1"/>
    <col min="7181" max="7181" width="10.25" style="816" customWidth="1"/>
    <col min="7182" max="7182" width="11" style="816" customWidth="1"/>
    <col min="7183" max="7424" width="9" style="816"/>
    <col min="7425" max="7425" width="6.125" style="816" customWidth="1"/>
    <col min="7426" max="7426" width="14.5" style="816" customWidth="1"/>
    <col min="7427" max="7427" width="9.125" style="816" customWidth="1"/>
    <col min="7428" max="7428" width="9.625" style="816" customWidth="1"/>
    <col min="7429" max="7429" width="10.125" style="816" customWidth="1"/>
    <col min="7430" max="7430" width="12.625" style="816" customWidth="1"/>
    <col min="7431" max="7432" width="9.125" style="816" customWidth="1"/>
    <col min="7433" max="7433" width="11.25" style="816" customWidth="1"/>
    <col min="7434" max="7434" width="10.875" style="816" customWidth="1"/>
    <col min="7435" max="7435" width="11.875" style="816" customWidth="1"/>
    <col min="7436" max="7436" width="11.125" style="816" customWidth="1"/>
    <col min="7437" max="7437" width="10.25" style="816" customWidth="1"/>
    <col min="7438" max="7438" width="11" style="816" customWidth="1"/>
    <col min="7439" max="7680" width="9" style="816"/>
    <col min="7681" max="7681" width="6.125" style="816" customWidth="1"/>
    <col min="7682" max="7682" width="14.5" style="816" customWidth="1"/>
    <col min="7683" max="7683" width="9.125" style="816" customWidth="1"/>
    <col min="7684" max="7684" width="9.625" style="816" customWidth="1"/>
    <col min="7685" max="7685" width="10.125" style="816" customWidth="1"/>
    <col min="7686" max="7686" width="12.625" style="816" customWidth="1"/>
    <col min="7687" max="7688" width="9.125" style="816" customWidth="1"/>
    <col min="7689" max="7689" width="11.25" style="816" customWidth="1"/>
    <col min="7690" max="7690" width="10.875" style="816" customWidth="1"/>
    <col min="7691" max="7691" width="11.875" style="816" customWidth="1"/>
    <col min="7692" max="7692" width="11.125" style="816" customWidth="1"/>
    <col min="7693" max="7693" width="10.25" style="816" customWidth="1"/>
    <col min="7694" max="7694" width="11" style="816" customWidth="1"/>
    <col min="7695" max="7936" width="9" style="816"/>
    <col min="7937" max="7937" width="6.125" style="816" customWidth="1"/>
    <col min="7938" max="7938" width="14.5" style="816" customWidth="1"/>
    <col min="7939" max="7939" width="9.125" style="816" customWidth="1"/>
    <col min="7940" max="7940" width="9.625" style="816" customWidth="1"/>
    <col min="7941" max="7941" width="10.125" style="816" customWidth="1"/>
    <col min="7942" max="7942" width="12.625" style="816" customWidth="1"/>
    <col min="7943" max="7944" width="9.125" style="816" customWidth="1"/>
    <col min="7945" max="7945" width="11.25" style="816" customWidth="1"/>
    <col min="7946" max="7946" width="10.875" style="816" customWidth="1"/>
    <col min="7947" max="7947" width="11.875" style="816" customWidth="1"/>
    <col min="7948" max="7948" width="11.125" style="816" customWidth="1"/>
    <col min="7949" max="7949" width="10.25" style="816" customWidth="1"/>
    <col min="7950" max="7950" width="11" style="816" customWidth="1"/>
    <col min="7951" max="8192" width="9" style="816"/>
    <col min="8193" max="8193" width="6.125" style="816" customWidth="1"/>
    <col min="8194" max="8194" width="14.5" style="816" customWidth="1"/>
    <col min="8195" max="8195" width="9.125" style="816" customWidth="1"/>
    <col min="8196" max="8196" width="9.625" style="816" customWidth="1"/>
    <col min="8197" max="8197" width="10.125" style="816" customWidth="1"/>
    <col min="8198" max="8198" width="12.625" style="816" customWidth="1"/>
    <col min="8199" max="8200" width="9.125" style="816" customWidth="1"/>
    <col min="8201" max="8201" width="11.25" style="816" customWidth="1"/>
    <col min="8202" max="8202" width="10.875" style="816" customWidth="1"/>
    <col min="8203" max="8203" width="11.875" style="816" customWidth="1"/>
    <col min="8204" max="8204" width="11.125" style="816" customWidth="1"/>
    <col min="8205" max="8205" width="10.25" style="816" customWidth="1"/>
    <col min="8206" max="8206" width="11" style="816" customWidth="1"/>
    <col min="8207" max="8448" width="9" style="816"/>
    <col min="8449" max="8449" width="6.125" style="816" customWidth="1"/>
    <col min="8450" max="8450" width="14.5" style="816" customWidth="1"/>
    <col min="8451" max="8451" width="9.125" style="816" customWidth="1"/>
    <col min="8452" max="8452" width="9.625" style="816" customWidth="1"/>
    <col min="8453" max="8453" width="10.125" style="816" customWidth="1"/>
    <col min="8454" max="8454" width="12.625" style="816" customWidth="1"/>
    <col min="8455" max="8456" width="9.125" style="816" customWidth="1"/>
    <col min="8457" max="8457" width="11.25" style="816" customWidth="1"/>
    <col min="8458" max="8458" width="10.875" style="816" customWidth="1"/>
    <col min="8459" max="8459" width="11.875" style="816" customWidth="1"/>
    <col min="8460" max="8460" width="11.125" style="816" customWidth="1"/>
    <col min="8461" max="8461" width="10.25" style="816" customWidth="1"/>
    <col min="8462" max="8462" width="11" style="816" customWidth="1"/>
    <col min="8463" max="8704" width="9" style="816"/>
    <col min="8705" max="8705" width="6.125" style="816" customWidth="1"/>
    <col min="8706" max="8706" width="14.5" style="816" customWidth="1"/>
    <col min="8707" max="8707" width="9.125" style="816" customWidth="1"/>
    <col min="8708" max="8708" width="9.625" style="816" customWidth="1"/>
    <col min="8709" max="8709" width="10.125" style="816" customWidth="1"/>
    <col min="8710" max="8710" width="12.625" style="816" customWidth="1"/>
    <col min="8711" max="8712" width="9.125" style="816" customWidth="1"/>
    <col min="8713" max="8713" width="11.25" style="816" customWidth="1"/>
    <col min="8714" max="8714" width="10.875" style="816" customWidth="1"/>
    <col min="8715" max="8715" width="11.875" style="816" customWidth="1"/>
    <col min="8716" max="8716" width="11.125" style="816" customWidth="1"/>
    <col min="8717" max="8717" width="10.25" style="816" customWidth="1"/>
    <col min="8718" max="8718" width="11" style="816" customWidth="1"/>
    <col min="8719" max="8960" width="9" style="816"/>
    <col min="8961" max="8961" width="6.125" style="816" customWidth="1"/>
    <col min="8962" max="8962" width="14.5" style="816" customWidth="1"/>
    <col min="8963" max="8963" width="9.125" style="816" customWidth="1"/>
    <col min="8964" max="8964" width="9.625" style="816" customWidth="1"/>
    <col min="8965" max="8965" width="10.125" style="816" customWidth="1"/>
    <col min="8966" max="8966" width="12.625" style="816" customWidth="1"/>
    <col min="8967" max="8968" width="9.125" style="816" customWidth="1"/>
    <col min="8969" max="8969" width="11.25" style="816" customWidth="1"/>
    <col min="8970" max="8970" width="10.875" style="816" customWidth="1"/>
    <col min="8971" max="8971" width="11.875" style="816" customWidth="1"/>
    <col min="8972" max="8972" width="11.125" style="816" customWidth="1"/>
    <col min="8973" max="8973" width="10.25" style="816" customWidth="1"/>
    <col min="8974" max="8974" width="11" style="816" customWidth="1"/>
    <col min="8975" max="9216" width="9" style="816"/>
    <col min="9217" max="9217" width="6.125" style="816" customWidth="1"/>
    <col min="9218" max="9218" width="14.5" style="816" customWidth="1"/>
    <col min="9219" max="9219" width="9.125" style="816" customWidth="1"/>
    <col min="9220" max="9220" width="9.625" style="816" customWidth="1"/>
    <col min="9221" max="9221" width="10.125" style="816" customWidth="1"/>
    <col min="9222" max="9222" width="12.625" style="816" customWidth="1"/>
    <col min="9223" max="9224" width="9.125" style="816" customWidth="1"/>
    <col min="9225" max="9225" width="11.25" style="816" customWidth="1"/>
    <col min="9226" max="9226" width="10.875" style="816" customWidth="1"/>
    <col min="9227" max="9227" width="11.875" style="816" customWidth="1"/>
    <col min="9228" max="9228" width="11.125" style="816" customWidth="1"/>
    <col min="9229" max="9229" width="10.25" style="816" customWidth="1"/>
    <col min="9230" max="9230" width="11" style="816" customWidth="1"/>
    <col min="9231" max="9472" width="9" style="816"/>
    <col min="9473" max="9473" width="6.125" style="816" customWidth="1"/>
    <col min="9474" max="9474" width="14.5" style="816" customWidth="1"/>
    <col min="9475" max="9475" width="9.125" style="816" customWidth="1"/>
    <col min="9476" max="9476" width="9.625" style="816" customWidth="1"/>
    <col min="9477" max="9477" width="10.125" style="816" customWidth="1"/>
    <col min="9478" max="9478" width="12.625" style="816" customWidth="1"/>
    <col min="9479" max="9480" width="9.125" style="816" customWidth="1"/>
    <col min="9481" max="9481" width="11.25" style="816" customWidth="1"/>
    <col min="9482" max="9482" width="10.875" style="816" customWidth="1"/>
    <col min="9483" max="9483" width="11.875" style="816" customWidth="1"/>
    <col min="9484" max="9484" width="11.125" style="816" customWidth="1"/>
    <col min="9485" max="9485" width="10.25" style="816" customWidth="1"/>
    <col min="9486" max="9486" width="11" style="816" customWidth="1"/>
    <col min="9487" max="9728" width="9" style="816"/>
    <col min="9729" max="9729" width="6.125" style="816" customWidth="1"/>
    <col min="9730" max="9730" width="14.5" style="816" customWidth="1"/>
    <col min="9731" max="9731" width="9.125" style="816" customWidth="1"/>
    <col min="9732" max="9732" width="9.625" style="816" customWidth="1"/>
    <col min="9733" max="9733" width="10.125" style="816" customWidth="1"/>
    <col min="9734" max="9734" width="12.625" style="816" customWidth="1"/>
    <col min="9735" max="9736" width="9.125" style="816" customWidth="1"/>
    <col min="9737" max="9737" width="11.25" style="816" customWidth="1"/>
    <col min="9738" max="9738" width="10.875" style="816" customWidth="1"/>
    <col min="9739" max="9739" width="11.875" style="816" customWidth="1"/>
    <col min="9740" max="9740" width="11.125" style="816" customWidth="1"/>
    <col min="9741" max="9741" width="10.25" style="816" customWidth="1"/>
    <col min="9742" max="9742" width="11" style="816" customWidth="1"/>
    <col min="9743" max="9984" width="9" style="816"/>
    <col min="9985" max="9985" width="6.125" style="816" customWidth="1"/>
    <col min="9986" max="9986" width="14.5" style="816" customWidth="1"/>
    <col min="9987" max="9987" width="9.125" style="816" customWidth="1"/>
    <col min="9988" max="9988" width="9.625" style="816" customWidth="1"/>
    <col min="9989" max="9989" width="10.125" style="816" customWidth="1"/>
    <col min="9990" max="9990" width="12.625" style="816" customWidth="1"/>
    <col min="9991" max="9992" width="9.125" style="816" customWidth="1"/>
    <col min="9993" max="9993" width="11.25" style="816" customWidth="1"/>
    <col min="9994" max="9994" width="10.875" style="816" customWidth="1"/>
    <col min="9995" max="9995" width="11.875" style="816" customWidth="1"/>
    <col min="9996" max="9996" width="11.125" style="816" customWidth="1"/>
    <col min="9997" max="9997" width="10.25" style="816" customWidth="1"/>
    <col min="9998" max="9998" width="11" style="816" customWidth="1"/>
    <col min="9999" max="10240" width="9" style="816"/>
    <col min="10241" max="10241" width="6.125" style="816" customWidth="1"/>
    <col min="10242" max="10242" width="14.5" style="816" customWidth="1"/>
    <col min="10243" max="10243" width="9.125" style="816" customWidth="1"/>
    <col min="10244" max="10244" width="9.625" style="816" customWidth="1"/>
    <col min="10245" max="10245" width="10.125" style="816" customWidth="1"/>
    <col min="10246" max="10246" width="12.625" style="816" customWidth="1"/>
    <col min="10247" max="10248" width="9.125" style="816" customWidth="1"/>
    <col min="10249" max="10249" width="11.25" style="816" customWidth="1"/>
    <col min="10250" max="10250" width="10.875" style="816" customWidth="1"/>
    <col min="10251" max="10251" width="11.875" style="816" customWidth="1"/>
    <col min="10252" max="10252" width="11.125" style="816" customWidth="1"/>
    <col min="10253" max="10253" width="10.25" style="816" customWidth="1"/>
    <col min="10254" max="10254" width="11" style="816" customWidth="1"/>
    <col min="10255" max="10496" width="9" style="816"/>
    <col min="10497" max="10497" width="6.125" style="816" customWidth="1"/>
    <col min="10498" max="10498" width="14.5" style="816" customWidth="1"/>
    <col min="10499" max="10499" width="9.125" style="816" customWidth="1"/>
    <col min="10500" max="10500" width="9.625" style="816" customWidth="1"/>
    <col min="10501" max="10501" width="10.125" style="816" customWidth="1"/>
    <col min="10502" max="10502" width="12.625" style="816" customWidth="1"/>
    <col min="10503" max="10504" width="9.125" style="816" customWidth="1"/>
    <col min="10505" max="10505" width="11.25" style="816" customWidth="1"/>
    <col min="10506" max="10506" width="10.875" style="816" customWidth="1"/>
    <col min="10507" max="10507" width="11.875" style="816" customWidth="1"/>
    <col min="10508" max="10508" width="11.125" style="816" customWidth="1"/>
    <col min="10509" max="10509" width="10.25" style="816" customWidth="1"/>
    <col min="10510" max="10510" width="11" style="816" customWidth="1"/>
    <col min="10511" max="10752" width="9" style="816"/>
    <col min="10753" max="10753" width="6.125" style="816" customWidth="1"/>
    <col min="10754" max="10754" width="14.5" style="816" customWidth="1"/>
    <col min="10755" max="10755" width="9.125" style="816" customWidth="1"/>
    <col min="10756" max="10756" width="9.625" style="816" customWidth="1"/>
    <col min="10757" max="10757" width="10.125" style="816" customWidth="1"/>
    <col min="10758" max="10758" width="12.625" style="816" customWidth="1"/>
    <col min="10759" max="10760" width="9.125" style="816" customWidth="1"/>
    <col min="10761" max="10761" width="11.25" style="816" customWidth="1"/>
    <col min="10762" max="10762" width="10.875" style="816" customWidth="1"/>
    <col min="10763" max="10763" width="11.875" style="816" customWidth="1"/>
    <col min="10764" max="10764" width="11.125" style="816" customWidth="1"/>
    <col min="10765" max="10765" width="10.25" style="816" customWidth="1"/>
    <col min="10766" max="10766" width="11" style="816" customWidth="1"/>
    <col min="10767" max="11008" width="9" style="816"/>
    <col min="11009" max="11009" width="6.125" style="816" customWidth="1"/>
    <col min="11010" max="11010" width="14.5" style="816" customWidth="1"/>
    <col min="11011" max="11011" width="9.125" style="816" customWidth="1"/>
    <col min="11012" max="11012" width="9.625" style="816" customWidth="1"/>
    <col min="11013" max="11013" width="10.125" style="816" customWidth="1"/>
    <col min="11014" max="11014" width="12.625" style="816" customWidth="1"/>
    <col min="11015" max="11016" width="9.125" style="816" customWidth="1"/>
    <col min="11017" max="11017" width="11.25" style="816" customWidth="1"/>
    <col min="11018" max="11018" width="10.875" style="816" customWidth="1"/>
    <col min="11019" max="11019" width="11.875" style="816" customWidth="1"/>
    <col min="11020" max="11020" width="11.125" style="816" customWidth="1"/>
    <col min="11021" max="11021" width="10.25" style="816" customWidth="1"/>
    <col min="11022" max="11022" width="11" style="816" customWidth="1"/>
    <col min="11023" max="11264" width="9" style="816"/>
    <col min="11265" max="11265" width="6.125" style="816" customWidth="1"/>
    <col min="11266" max="11266" width="14.5" style="816" customWidth="1"/>
    <col min="11267" max="11267" width="9.125" style="816" customWidth="1"/>
    <col min="11268" max="11268" width="9.625" style="816" customWidth="1"/>
    <col min="11269" max="11269" width="10.125" style="816" customWidth="1"/>
    <col min="11270" max="11270" width="12.625" style="816" customWidth="1"/>
    <col min="11271" max="11272" width="9.125" style="816" customWidth="1"/>
    <col min="11273" max="11273" width="11.25" style="816" customWidth="1"/>
    <col min="11274" max="11274" width="10.875" style="816" customWidth="1"/>
    <col min="11275" max="11275" width="11.875" style="816" customWidth="1"/>
    <col min="11276" max="11276" width="11.125" style="816" customWidth="1"/>
    <col min="11277" max="11277" width="10.25" style="816" customWidth="1"/>
    <col min="11278" max="11278" width="11" style="816" customWidth="1"/>
    <col min="11279" max="11520" width="9" style="816"/>
    <col min="11521" max="11521" width="6.125" style="816" customWidth="1"/>
    <col min="11522" max="11522" width="14.5" style="816" customWidth="1"/>
    <col min="11523" max="11523" width="9.125" style="816" customWidth="1"/>
    <col min="11524" max="11524" width="9.625" style="816" customWidth="1"/>
    <col min="11525" max="11525" width="10.125" style="816" customWidth="1"/>
    <col min="11526" max="11526" width="12.625" style="816" customWidth="1"/>
    <col min="11527" max="11528" width="9.125" style="816" customWidth="1"/>
    <col min="11529" max="11529" width="11.25" style="816" customWidth="1"/>
    <col min="11530" max="11530" width="10.875" style="816" customWidth="1"/>
    <col min="11531" max="11531" width="11.875" style="816" customWidth="1"/>
    <col min="11532" max="11532" width="11.125" style="816" customWidth="1"/>
    <col min="11533" max="11533" width="10.25" style="816" customWidth="1"/>
    <col min="11534" max="11534" width="11" style="816" customWidth="1"/>
    <col min="11535" max="11776" width="9" style="816"/>
    <col min="11777" max="11777" width="6.125" style="816" customWidth="1"/>
    <col min="11778" max="11778" width="14.5" style="816" customWidth="1"/>
    <col min="11779" max="11779" width="9.125" style="816" customWidth="1"/>
    <col min="11780" max="11780" width="9.625" style="816" customWidth="1"/>
    <col min="11781" max="11781" width="10.125" style="816" customWidth="1"/>
    <col min="11782" max="11782" width="12.625" style="816" customWidth="1"/>
    <col min="11783" max="11784" width="9.125" style="816" customWidth="1"/>
    <col min="11785" max="11785" width="11.25" style="816" customWidth="1"/>
    <col min="11786" max="11786" width="10.875" style="816" customWidth="1"/>
    <col min="11787" max="11787" width="11.875" style="816" customWidth="1"/>
    <col min="11788" max="11788" width="11.125" style="816" customWidth="1"/>
    <col min="11789" max="11789" width="10.25" style="816" customWidth="1"/>
    <col min="11790" max="11790" width="11" style="816" customWidth="1"/>
    <col min="11791" max="12032" width="9" style="816"/>
    <col min="12033" max="12033" width="6.125" style="816" customWidth="1"/>
    <col min="12034" max="12034" width="14.5" style="816" customWidth="1"/>
    <col min="12035" max="12035" width="9.125" style="816" customWidth="1"/>
    <col min="12036" max="12036" width="9.625" style="816" customWidth="1"/>
    <col min="12037" max="12037" width="10.125" style="816" customWidth="1"/>
    <col min="12038" max="12038" width="12.625" style="816" customWidth="1"/>
    <col min="12039" max="12040" width="9.125" style="816" customWidth="1"/>
    <col min="12041" max="12041" width="11.25" style="816" customWidth="1"/>
    <col min="12042" max="12042" width="10.875" style="816" customWidth="1"/>
    <col min="12043" max="12043" width="11.875" style="816" customWidth="1"/>
    <col min="12044" max="12044" width="11.125" style="816" customWidth="1"/>
    <col min="12045" max="12045" width="10.25" style="816" customWidth="1"/>
    <col min="12046" max="12046" width="11" style="816" customWidth="1"/>
    <col min="12047" max="12288" width="9" style="816"/>
    <col min="12289" max="12289" width="6.125" style="816" customWidth="1"/>
    <col min="12290" max="12290" width="14.5" style="816" customWidth="1"/>
    <col min="12291" max="12291" width="9.125" style="816" customWidth="1"/>
    <col min="12292" max="12292" width="9.625" style="816" customWidth="1"/>
    <col min="12293" max="12293" width="10.125" style="816" customWidth="1"/>
    <col min="12294" max="12294" width="12.625" style="816" customWidth="1"/>
    <col min="12295" max="12296" width="9.125" style="816" customWidth="1"/>
    <col min="12297" max="12297" width="11.25" style="816" customWidth="1"/>
    <col min="12298" max="12298" width="10.875" style="816" customWidth="1"/>
    <col min="12299" max="12299" width="11.875" style="816" customWidth="1"/>
    <col min="12300" max="12300" width="11.125" style="816" customWidth="1"/>
    <col min="12301" max="12301" width="10.25" style="816" customWidth="1"/>
    <col min="12302" max="12302" width="11" style="816" customWidth="1"/>
    <col min="12303" max="12544" width="9" style="816"/>
    <col min="12545" max="12545" width="6.125" style="816" customWidth="1"/>
    <col min="12546" max="12546" width="14.5" style="816" customWidth="1"/>
    <col min="12547" max="12547" width="9.125" style="816" customWidth="1"/>
    <col min="12548" max="12548" width="9.625" style="816" customWidth="1"/>
    <col min="12549" max="12549" width="10.125" style="816" customWidth="1"/>
    <col min="12550" max="12550" width="12.625" style="816" customWidth="1"/>
    <col min="12551" max="12552" width="9.125" style="816" customWidth="1"/>
    <col min="12553" max="12553" width="11.25" style="816" customWidth="1"/>
    <col min="12554" max="12554" width="10.875" style="816" customWidth="1"/>
    <col min="12555" max="12555" width="11.875" style="816" customWidth="1"/>
    <col min="12556" max="12556" width="11.125" style="816" customWidth="1"/>
    <col min="12557" max="12557" width="10.25" style="816" customWidth="1"/>
    <col min="12558" max="12558" width="11" style="816" customWidth="1"/>
    <col min="12559" max="12800" width="9" style="816"/>
    <col min="12801" max="12801" width="6.125" style="816" customWidth="1"/>
    <col min="12802" max="12802" width="14.5" style="816" customWidth="1"/>
    <col min="12803" max="12803" width="9.125" style="816" customWidth="1"/>
    <col min="12804" max="12804" width="9.625" style="816" customWidth="1"/>
    <col min="12805" max="12805" width="10.125" style="816" customWidth="1"/>
    <col min="12806" max="12806" width="12.625" style="816" customWidth="1"/>
    <col min="12807" max="12808" width="9.125" style="816" customWidth="1"/>
    <col min="12809" max="12809" width="11.25" style="816" customWidth="1"/>
    <col min="12810" max="12810" width="10.875" style="816" customWidth="1"/>
    <col min="12811" max="12811" width="11.875" style="816" customWidth="1"/>
    <col min="12812" max="12812" width="11.125" style="816" customWidth="1"/>
    <col min="12813" max="12813" width="10.25" style="816" customWidth="1"/>
    <col min="12814" max="12814" width="11" style="816" customWidth="1"/>
    <col min="12815" max="13056" width="9" style="816"/>
    <col min="13057" max="13057" width="6.125" style="816" customWidth="1"/>
    <col min="13058" max="13058" width="14.5" style="816" customWidth="1"/>
    <col min="13059" max="13059" width="9.125" style="816" customWidth="1"/>
    <col min="13060" max="13060" width="9.625" style="816" customWidth="1"/>
    <col min="13061" max="13061" width="10.125" style="816" customWidth="1"/>
    <col min="13062" max="13062" width="12.625" style="816" customWidth="1"/>
    <col min="13063" max="13064" width="9.125" style="816" customWidth="1"/>
    <col min="13065" max="13065" width="11.25" style="816" customWidth="1"/>
    <col min="13066" max="13066" width="10.875" style="816" customWidth="1"/>
    <col min="13067" max="13067" width="11.875" style="816" customWidth="1"/>
    <col min="13068" max="13068" width="11.125" style="816" customWidth="1"/>
    <col min="13069" max="13069" width="10.25" style="816" customWidth="1"/>
    <col min="13070" max="13070" width="11" style="816" customWidth="1"/>
    <col min="13071" max="13312" width="9" style="816"/>
    <col min="13313" max="13313" width="6.125" style="816" customWidth="1"/>
    <col min="13314" max="13314" width="14.5" style="816" customWidth="1"/>
    <col min="13315" max="13315" width="9.125" style="816" customWidth="1"/>
    <col min="13316" max="13316" width="9.625" style="816" customWidth="1"/>
    <col min="13317" max="13317" width="10.125" style="816" customWidth="1"/>
    <col min="13318" max="13318" width="12.625" style="816" customWidth="1"/>
    <col min="13319" max="13320" width="9.125" style="816" customWidth="1"/>
    <col min="13321" max="13321" width="11.25" style="816" customWidth="1"/>
    <col min="13322" max="13322" width="10.875" style="816" customWidth="1"/>
    <col min="13323" max="13323" width="11.875" style="816" customWidth="1"/>
    <col min="13324" max="13324" width="11.125" style="816" customWidth="1"/>
    <col min="13325" max="13325" width="10.25" style="816" customWidth="1"/>
    <col min="13326" max="13326" width="11" style="816" customWidth="1"/>
    <col min="13327" max="13568" width="9" style="816"/>
    <col min="13569" max="13569" width="6.125" style="816" customWidth="1"/>
    <col min="13570" max="13570" width="14.5" style="816" customWidth="1"/>
    <col min="13571" max="13571" width="9.125" style="816" customWidth="1"/>
    <col min="13572" max="13572" width="9.625" style="816" customWidth="1"/>
    <col min="13573" max="13573" width="10.125" style="816" customWidth="1"/>
    <col min="13574" max="13574" width="12.625" style="816" customWidth="1"/>
    <col min="13575" max="13576" width="9.125" style="816" customWidth="1"/>
    <col min="13577" max="13577" width="11.25" style="816" customWidth="1"/>
    <col min="13578" max="13578" width="10.875" style="816" customWidth="1"/>
    <col min="13579" max="13579" width="11.875" style="816" customWidth="1"/>
    <col min="13580" max="13580" width="11.125" style="816" customWidth="1"/>
    <col min="13581" max="13581" width="10.25" style="816" customWidth="1"/>
    <col min="13582" max="13582" width="11" style="816" customWidth="1"/>
    <col min="13583" max="13824" width="9" style="816"/>
    <col min="13825" max="13825" width="6.125" style="816" customWidth="1"/>
    <col min="13826" max="13826" width="14.5" style="816" customWidth="1"/>
    <col min="13827" max="13827" width="9.125" style="816" customWidth="1"/>
    <col min="13828" max="13828" width="9.625" style="816" customWidth="1"/>
    <col min="13829" max="13829" width="10.125" style="816" customWidth="1"/>
    <col min="13830" max="13830" width="12.625" style="816" customWidth="1"/>
    <col min="13831" max="13832" width="9.125" style="816" customWidth="1"/>
    <col min="13833" max="13833" width="11.25" style="816" customWidth="1"/>
    <col min="13834" max="13834" width="10.875" style="816" customWidth="1"/>
    <col min="13835" max="13835" width="11.875" style="816" customWidth="1"/>
    <col min="13836" max="13836" width="11.125" style="816" customWidth="1"/>
    <col min="13837" max="13837" width="10.25" style="816" customWidth="1"/>
    <col min="13838" max="13838" width="11" style="816" customWidth="1"/>
    <col min="13839" max="14080" width="9" style="816"/>
    <col min="14081" max="14081" width="6.125" style="816" customWidth="1"/>
    <col min="14082" max="14082" width="14.5" style="816" customWidth="1"/>
    <col min="14083" max="14083" width="9.125" style="816" customWidth="1"/>
    <col min="14084" max="14084" width="9.625" style="816" customWidth="1"/>
    <col min="14085" max="14085" width="10.125" style="816" customWidth="1"/>
    <col min="14086" max="14086" width="12.625" style="816" customWidth="1"/>
    <col min="14087" max="14088" width="9.125" style="816" customWidth="1"/>
    <col min="14089" max="14089" width="11.25" style="816" customWidth="1"/>
    <col min="14090" max="14090" width="10.875" style="816" customWidth="1"/>
    <col min="14091" max="14091" width="11.875" style="816" customWidth="1"/>
    <col min="14092" max="14092" width="11.125" style="816" customWidth="1"/>
    <col min="14093" max="14093" width="10.25" style="816" customWidth="1"/>
    <col min="14094" max="14094" width="11" style="816" customWidth="1"/>
    <col min="14095" max="14336" width="9" style="816"/>
    <col min="14337" max="14337" width="6.125" style="816" customWidth="1"/>
    <col min="14338" max="14338" width="14.5" style="816" customWidth="1"/>
    <col min="14339" max="14339" width="9.125" style="816" customWidth="1"/>
    <col min="14340" max="14340" width="9.625" style="816" customWidth="1"/>
    <col min="14341" max="14341" width="10.125" style="816" customWidth="1"/>
    <col min="14342" max="14342" width="12.625" style="816" customWidth="1"/>
    <col min="14343" max="14344" width="9.125" style="816" customWidth="1"/>
    <col min="14345" max="14345" width="11.25" style="816" customWidth="1"/>
    <col min="14346" max="14346" width="10.875" style="816" customWidth="1"/>
    <col min="14347" max="14347" width="11.875" style="816" customWidth="1"/>
    <col min="14348" max="14348" width="11.125" style="816" customWidth="1"/>
    <col min="14349" max="14349" width="10.25" style="816" customWidth="1"/>
    <col min="14350" max="14350" width="11" style="816" customWidth="1"/>
    <col min="14351" max="14592" width="9" style="816"/>
    <col min="14593" max="14593" width="6.125" style="816" customWidth="1"/>
    <col min="14594" max="14594" width="14.5" style="816" customWidth="1"/>
    <col min="14595" max="14595" width="9.125" style="816" customWidth="1"/>
    <col min="14596" max="14596" width="9.625" style="816" customWidth="1"/>
    <col min="14597" max="14597" width="10.125" style="816" customWidth="1"/>
    <col min="14598" max="14598" width="12.625" style="816" customWidth="1"/>
    <col min="14599" max="14600" width="9.125" style="816" customWidth="1"/>
    <col min="14601" max="14601" width="11.25" style="816" customWidth="1"/>
    <col min="14602" max="14602" width="10.875" style="816" customWidth="1"/>
    <col min="14603" max="14603" width="11.875" style="816" customWidth="1"/>
    <col min="14604" max="14604" width="11.125" style="816" customWidth="1"/>
    <col min="14605" max="14605" width="10.25" style="816" customWidth="1"/>
    <col min="14606" max="14606" width="11" style="816" customWidth="1"/>
    <col min="14607" max="14848" width="9" style="816"/>
    <col min="14849" max="14849" width="6.125" style="816" customWidth="1"/>
    <col min="14850" max="14850" width="14.5" style="816" customWidth="1"/>
    <col min="14851" max="14851" width="9.125" style="816" customWidth="1"/>
    <col min="14852" max="14852" width="9.625" style="816" customWidth="1"/>
    <col min="14853" max="14853" width="10.125" style="816" customWidth="1"/>
    <col min="14854" max="14854" width="12.625" style="816" customWidth="1"/>
    <col min="14855" max="14856" width="9.125" style="816" customWidth="1"/>
    <col min="14857" max="14857" width="11.25" style="816" customWidth="1"/>
    <col min="14858" max="14858" width="10.875" style="816" customWidth="1"/>
    <col min="14859" max="14859" width="11.875" style="816" customWidth="1"/>
    <col min="14860" max="14860" width="11.125" style="816" customWidth="1"/>
    <col min="14861" max="14861" width="10.25" style="816" customWidth="1"/>
    <col min="14862" max="14862" width="11" style="816" customWidth="1"/>
    <col min="14863" max="15104" width="9" style="816"/>
    <col min="15105" max="15105" width="6.125" style="816" customWidth="1"/>
    <col min="15106" max="15106" width="14.5" style="816" customWidth="1"/>
    <col min="15107" max="15107" width="9.125" style="816" customWidth="1"/>
    <col min="15108" max="15108" width="9.625" style="816" customWidth="1"/>
    <col min="15109" max="15109" width="10.125" style="816" customWidth="1"/>
    <col min="15110" max="15110" width="12.625" style="816" customWidth="1"/>
    <col min="15111" max="15112" width="9.125" style="816" customWidth="1"/>
    <col min="15113" max="15113" width="11.25" style="816" customWidth="1"/>
    <col min="15114" max="15114" width="10.875" style="816" customWidth="1"/>
    <col min="15115" max="15115" width="11.875" style="816" customWidth="1"/>
    <col min="15116" max="15116" width="11.125" style="816" customWidth="1"/>
    <col min="15117" max="15117" width="10.25" style="816" customWidth="1"/>
    <col min="15118" max="15118" width="11" style="816" customWidth="1"/>
    <col min="15119" max="15360" width="9" style="816"/>
    <col min="15361" max="15361" width="6.125" style="816" customWidth="1"/>
    <col min="15362" max="15362" width="14.5" style="816" customWidth="1"/>
    <col min="15363" max="15363" width="9.125" style="816" customWidth="1"/>
    <col min="15364" max="15364" width="9.625" style="816" customWidth="1"/>
    <col min="15365" max="15365" width="10.125" style="816" customWidth="1"/>
    <col min="15366" max="15366" width="12.625" style="816" customWidth="1"/>
    <col min="15367" max="15368" width="9.125" style="816" customWidth="1"/>
    <col min="15369" max="15369" width="11.25" style="816" customWidth="1"/>
    <col min="15370" max="15370" width="10.875" style="816" customWidth="1"/>
    <col min="15371" max="15371" width="11.875" style="816" customWidth="1"/>
    <col min="15372" max="15372" width="11.125" style="816" customWidth="1"/>
    <col min="15373" max="15373" width="10.25" style="816" customWidth="1"/>
    <col min="15374" max="15374" width="11" style="816" customWidth="1"/>
    <col min="15375" max="15616" width="9" style="816"/>
    <col min="15617" max="15617" width="6.125" style="816" customWidth="1"/>
    <col min="15618" max="15618" width="14.5" style="816" customWidth="1"/>
    <col min="15619" max="15619" width="9.125" style="816" customWidth="1"/>
    <col min="15620" max="15620" width="9.625" style="816" customWidth="1"/>
    <col min="15621" max="15621" width="10.125" style="816" customWidth="1"/>
    <col min="15622" max="15622" width="12.625" style="816" customWidth="1"/>
    <col min="15623" max="15624" width="9.125" style="816" customWidth="1"/>
    <col min="15625" max="15625" width="11.25" style="816" customWidth="1"/>
    <col min="15626" max="15626" width="10.875" style="816" customWidth="1"/>
    <col min="15627" max="15627" width="11.875" style="816" customWidth="1"/>
    <col min="15628" max="15628" width="11.125" style="816" customWidth="1"/>
    <col min="15629" max="15629" width="10.25" style="816" customWidth="1"/>
    <col min="15630" max="15630" width="11" style="816" customWidth="1"/>
    <col min="15631" max="15872" width="9" style="816"/>
    <col min="15873" max="15873" width="6.125" style="816" customWidth="1"/>
    <col min="15874" max="15874" width="14.5" style="816" customWidth="1"/>
    <col min="15875" max="15875" width="9.125" style="816" customWidth="1"/>
    <col min="15876" max="15876" width="9.625" style="816" customWidth="1"/>
    <col min="15877" max="15877" width="10.125" style="816" customWidth="1"/>
    <col min="15878" max="15878" width="12.625" style="816" customWidth="1"/>
    <col min="15879" max="15880" width="9.125" style="816" customWidth="1"/>
    <col min="15881" max="15881" width="11.25" style="816" customWidth="1"/>
    <col min="15882" max="15882" width="10.875" style="816" customWidth="1"/>
    <col min="15883" max="15883" width="11.875" style="816" customWidth="1"/>
    <col min="15884" max="15884" width="11.125" style="816" customWidth="1"/>
    <col min="15885" max="15885" width="10.25" style="816" customWidth="1"/>
    <col min="15886" max="15886" width="11" style="816" customWidth="1"/>
    <col min="15887" max="16128" width="9" style="816"/>
    <col min="16129" max="16129" width="6.125" style="816" customWidth="1"/>
    <col min="16130" max="16130" width="14.5" style="816" customWidth="1"/>
    <col min="16131" max="16131" width="9.125" style="816" customWidth="1"/>
    <col min="16132" max="16132" width="9.625" style="816" customWidth="1"/>
    <col min="16133" max="16133" width="10.125" style="816" customWidth="1"/>
    <col min="16134" max="16134" width="12.625" style="816" customWidth="1"/>
    <col min="16135" max="16136" width="9.125" style="816" customWidth="1"/>
    <col min="16137" max="16137" width="11.25" style="816" customWidth="1"/>
    <col min="16138" max="16138" width="10.875" style="816" customWidth="1"/>
    <col min="16139" max="16139" width="11.875" style="816" customWidth="1"/>
    <col min="16140" max="16140" width="11.125" style="816" customWidth="1"/>
    <col min="16141" max="16141" width="10.25" style="816" customWidth="1"/>
    <col min="16142" max="16142" width="11" style="816" customWidth="1"/>
    <col min="16143" max="16384" width="9" style="816"/>
  </cols>
  <sheetData>
    <row r="1" spans="1:15" ht="14.1" customHeight="1">
      <c r="A1" s="2557" t="s">
        <v>1270</v>
      </c>
      <c r="B1" s="2611"/>
      <c r="C1" s="2614" t="s">
        <v>1410</v>
      </c>
      <c r="D1" s="2615"/>
      <c r="E1" s="2615"/>
      <c r="F1" s="2615"/>
      <c r="G1" s="2615"/>
      <c r="H1" s="2615"/>
      <c r="I1" s="2615"/>
      <c r="J1" s="2615"/>
      <c r="K1" s="2557" t="s">
        <v>921</v>
      </c>
      <c r="L1" s="2558"/>
      <c r="M1" s="2619" t="s">
        <v>1421</v>
      </c>
      <c r="N1" s="2620"/>
    </row>
    <row r="2" spans="1:15" ht="9" customHeight="1">
      <c r="A2" s="2612"/>
      <c r="B2" s="2613"/>
      <c r="C2" s="2616"/>
      <c r="D2" s="2615"/>
      <c r="E2" s="2615"/>
      <c r="F2" s="2615"/>
      <c r="G2" s="2615"/>
      <c r="H2" s="2615"/>
      <c r="I2" s="2615"/>
      <c r="J2" s="2615"/>
      <c r="K2" s="2580"/>
      <c r="L2" s="2573"/>
      <c r="M2" s="2621"/>
      <c r="N2" s="2622"/>
    </row>
    <row r="3" spans="1:15" ht="18.75" customHeight="1">
      <c r="A3" s="2566" t="s">
        <v>1422</v>
      </c>
      <c r="B3" s="2623"/>
      <c r="C3" s="2617"/>
      <c r="D3" s="2618"/>
      <c r="E3" s="2618"/>
      <c r="F3" s="2618"/>
      <c r="G3" s="2618"/>
      <c r="H3" s="2618"/>
      <c r="I3" s="2618"/>
      <c r="J3" s="2618"/>
      <c r="K3" s="2624" t="s">
        <v>1249</v>
      </c>
      <c r="L3" s="2625"/>
      <c r="M3" s="2626" t="s">
        <v>1838</v>
      </c>
      <c r="N3" s="2627"/>
    </row>
    <row r="4" spans="1:15" ht="32.25" customHeight="1">
      <c r="A4" s="2608" t="s">
        <v>217</v>
      </c>
      <c r="B4" s="2608"/>
      <c r="C4" s="2608"/>
      <c r="D4" s="2608"/>
      <c r="E4" s="2608"/>
      <c r="F4" s="2608"/>
      <c r="G4" s="2608"/>
      <c r="H4" s="2608"/>
      <c r="I4" s="2608"/>
      <c r="J4" s="2608"/>
      <c r="K4" s="2608"/>
      <c r="L4" s="2608"/>
      <c r="M4" s="2608"/>
      <c r="N4" s="2608"/>
    </row>
    <row r="5" spans="1:15" ht="21" customHeight="1">
      <c r="A5" s="2236" t="s">
        <v>1519</v>
      </c>
      <c r="B5" s="2236"/>
      <c r="C5" s="2236"/>
      <c r="D5" s="2236"/>
      <c r="E5" s="2236"/>
      <c r="F5" s="2236"/>
      <c r="G5" s="2236"/>
      <c r="H5" s="2236"/>
      <c r="I5" s="2236"/>
      <c r="J5" s="2236"/>
      <c r="K5" s="2236"/>
      <c r="L5" s="2236"/>
      <c r="M5" s="2236"/>
      <c r="N5" s="2236"/>
      <c r="O5" s="23" t="s">
        <v>105</v>
      </c>
    </row>
    <row r="6" spans="1:15" s="828" customFormat="1" ht="22.15" customHeight="1">
      <c r="A6" s="2579" t="s">
        <v>1423</v>
      </c>
      <c r="B6" s="2558"/>
      <c r="C6" s="2566" t="s">
        <v>1424</v>
      </c>
      <c r="D6" s="2585"/>
      <c r="E6" s="2585"/>
      <c r="F6" s="2585"/>
      <c r="G6" s="2585"/>
      <c r="H6" s="2585"/>
      <c r="I6" s="2585"/>
      <c r="J6" s="2585"/>
      <c r="K6" s="2585"/>
      <c r="L6" s="2585"/>
      <c r="M6" s="2567"/>
      <c r="N6" s="2555" t="s">
        <v>1425</v>
      </c>
    </row>
    <row r="7" spans="1:15" s="828" customFormat="1" ht="21.75" customHeight="1">
      <c r="A7" s="2609"/>
      <c r="B7" s="2560"/>
      <c r="C7" s="2555" t="s">
        <v>1426</v>
      </c>
      <c r="D7" s="2566" t="s">
        <v>1427</v>
      </c>
      <c r="E7" s="2567"/>
      <c r="F7" s="2566" t="s">
        <v>1428</v>
      </c>
      <c r="G7" s="2585"/>
      <c r="H7" s="2567"/>
      <c r="I7" s="2566" t="s">
        <v>1429</v>
      </c>
      <c r="J7" s="2585"/>
      <c r="K7" s="2566" t="s">
        <v>1430</v>
      </c>
      <c r="L7" s="2585"/>
      <c r="M7" s="2567"/>
      <c r="N7" s="2610"/>
    </row>
    <row r="8" spans="1:15" s="828" customFormat="1" ht="21.75" customHeight="1">
      <c r="A8" s="2609"/>
      <c r="B8" s="2560"/>
      <c r="C8" s="2610"/>
      <c r="D8" s="2555" t="s">
        <v>1431</v>
      </c>
      <c r="E8" s="2555" t="s">
        <v>1432</v>
      </c>
      <c r="F8" s="2605" t="s">
        <v>1433</v>
      </c>
      <c r="G8" s="2555" t="s">
        <v>1434</v>
      </c>
      <c r="H8" s="2555" t="s">
        <v>1435</v>
      </c>
      <c r="I8" s="2605" t="s">
        <v>1436</v>
      </c>
      <c r="J8" s="2582" t="s">
        <v>1437</v>
      </c>
      <c r="K8" s="2566" t="s">
        <v>1438</v>
      </c>
      <c r="L8" s="2567"/>
      <c r="M8" s="2555" t="s">
        <v>1439</v>
      </c>
      <c r="N8" s="2610"/>
    </row>
    <row r="9" spans="1:15" s="828" customFormat="1" ht="36.75" customHeight="1">
      <c r="A9" s="2581"/>
      <c r="B9" s="2573"/>
      <c r="C9" s="2556"/>
      <c r="D9" s="2556"/>
      <c r="E9" s="2556"/>
      <c r="F9" s="2606"/>
      <c r="G9" s="2556"/>
      <c r="H9" s="2556"/>
      <c r="I9" s="2606"/>
      <c r="J9" s="2607"/>
      <c r="K9" s="843" t="s">
        <v>1440</v>
      </c>
      <c r="L9" s="843" t="s">
        <v>1441</v>
      </c>
      <c r="M9" s="2556"/>
      <c r="N9" s="2556"/>
    </row>
    <row r="10" spans="1:15" s="318" customFormat="1" ht="24" customHeight="1">
      <c r="A10" s="2600" t="s">
        <v>1182</v>
      </c>
      <c r="B10" s="844" t="s">
        <v>1292</v>
      </c>
      <c r="C10" s="845">
        <v>0</v>
      </c>
      <c r="D10" s="845">
        <v>0</v>
      </c>
      <c r="E10" s="845">
        <v>0</v>
      </c>
      <c r="F10" s="845">
        <v>0</v>
      </c>
      <c r="G10" s="845">
        <v>0</v>
      </c>
      <c r="H10" s="845">
        <v>0</v>
      </c>
      <c r="I10" s="845">
        <v>0</v>
      </c>
      <c r="J10" s="845">
        <v>0</v>
      </c>
      <c r="K10" s="845">
        <v>0</v>
      </c>
      <c r="L10" s="845">
        <v>0</v>
      </c>
      <c r="M10" s="845">
        <v>0</v>
      </c>
      <c r="N10" s="845">
        <v>0</v>
      </c>
    </row>
    <row r="11" spans="1:15" s="318" customFormat="1" ht="24" customHeight="1">
      <c r="A11" s="2601"/>
      <c r="B11" s="844" t="s">
        <v>1442</v>
      </c>
      <c r="C11" s="845">
        <v>0</v>
      </c>
      <c r="D11" s="845">
        <v>0</v>
      </c>
      <c r="E11" s="845">
        <v>0</v>
      </c>
      <c r="F11" s="845">
        <v>0</v>
      </c>
      <c r="G11" s="845">
        <v>0</v>
      </c>
      <c r="H11" s="845">
        <v>0</v>
      </c>
      <c r="I11" s="845">
        <v>0</v>
      </c>
      <c r="J11" s="845">
        <v>0</v>
      </c>
      <c r="K11" s="845">
        <v>0</v>
      </c>
      <c r="L11" s="845">
        <v>0</v>
      </c>
      <c r="M11" s="845">
        <v>0</v>
      </c>
      <c r="N11" s="845">
        <v>0</v>
      </c>
    </row>
    <row r="12" spans="1:15" s="318" customFormat="1" ht="24" customHeight="1">
      <c r="A12" s="2601"/>
      <c r="B12" s="844" t="s">
        <v>1443</v>
      </c>
      <c r="C12" s="845">
        <v>0</v>
      </c>
      <c r="D12" s="845">
        <v>0</v>
      </c>
      <c r="E12" s="845">
        <v>0</v>
      </c>
      <c r="F12" s="845">
        <v>0</v>
      </c>
      <c r="G12" s="845">
        <v>0</v>
      </c>
      <c r="H12" s="845">
        <v>0</v>
      </c>
      <c r="I12" s="845">
        <v>0</v>
      </c>
      <c r="J12" s="845">
        <v>0</v>
      </c>
      <c r="K12" s="845">
        <v>0</v>
      </c>
      <c r="L12" s="845">
        <v>0</v>
      </c>
      <c r="M12" s="845">
        <v>0</v>
      </c>
      <c r="N12" s="845">
        <v>0</v>
      </c>
    </row>
    <row r="13" spans="1:15" s="318" customFormat="1" ht="24" customHeight="1">
      <c r="A13" s="2601"/>
      <c r="B13" s="844" t="s">
        <v>1413</v>
      </c>
      <c r="C13" s="845">
        <v>0</v>
      </c>
      <c r="D13" s="845">
        <v>0</v>
      </c>
      <c r="E13" s="845">
        <v>0</v>
      </c>
      <c r="F13" s="845">
        <v>0</v>
      </c>
      <c r="G13" s="845">
        <v>0</v>
      </c>
      <c r="H13" s="845">
        <v>0</v>
      </c>
      <c r="I13" s="845">
        <v>0</v>
      </c>
      <c r="J13" s="845">
        <v>0</v>
      </c>
      <c r="K13" s="845">
        <v>0</v>
      </c>
      <c r="L13" s="845">
        <v>0</v>
      </c>
      <c r="M13" s="845">
        <v>0</v>
      </c>
      <c r="N13" s="845">
        <v>0</v>
      </c>
    </row>
    <row r="14" spans="1:15" s="318" customFormat="1" ht="24" customHeight="1">
      <c r="A14" s="2601"/>
      <c r="B14" s="844" t="s">
        <v>1444</v>
      </c>
      <c r="C14" s="845">
        <v>0</v>
      </c>
      <c r="D14" s="845">
        <v>0</v>
      </c>
      <c r="E14" s="845">
        <v>0</v>
      </c>
      <c r="F14" s="845">
        <v>0</v>
      </c>
      <c r="G14" s="845">
        <v>0</v>
      </c>
      <c r="H14" s="845">
        <v>0</v>
      </c>
      <c r="I14" s="845">
        <v>0</v>
      </c>
      <c r="J14" s="845">
        <v>0</v>
      </c>
      <c r="K14" s="845">
        <v>0</v>
      </c>
      <c r="L14" s="845">
        <v>0</v>
      </c>
      <c r="M14" s="845">
        <v>0</v>
      </c>
      <c r="N14" s="845">
        <v>0</v>
      </c>
    </row>
    <row r="15" spans="1:15" s="318" customFormat="1" ht="24" customHeight="1">
      <c r="A15" s="2601"/>
      <c r="B15" s="844" t="s">
        <v>1445</v>
      </c>
      <c r="C15" s="845">
        <v>0</v>
      </c>
      <c r="D15" s="845">
        <v>0</v>
      </c>
      <c r="E15" s="845">
        <v>0</v>
      </c>
      <c r="F15" s="845">
        <v>0</v>
      </c>
      <c r="G15" s="845">
        <v>0</v>
      </c>
      <c r="H15" s="845">
        <v>0</v>
      </c>
      <c r="I15" s="845">
        <v>0</v>
      </c>
      <c r="J15" s="845">
        <v>0</v>
      </c>
      <c r="K15" s="845">
        <v>0</v>
      </c>
      <c r="L15" s="845">
        <v>0</v>
      </c>
      <c r="M15" s="845">
        <v>0</v>
      </c>
      <c r="N15" s="845">
        <v>0</v>
      </c>
    </row>
    <row r="16" spans="1:15" s="318" customFormat="1" ht="24" customHeight="1">
      <c r="A16" s="2601"/>
      <c r="B16" s="844" t="s">
        <v>1446</v>
      </c>
      <c r="C16" s="845">
        <v>0</v>
      </c>
      <c r="D16" s="845">
        <v>0</v>
      </c>
      <c r="E16" s="845">
        <v>0</v>
      </c>
      <c r="F16" s="845">
        <v>0</v>
      </c>
      <c r="G16" s="845">
        <v>0</v>
      </c>
      <c r="H16" s="845">
        <v>0</v>
      </c>
      <c r="I16" s="845">
        <v>0</v>
      </c>
      <c r="J16" s="845">
        <v>0</v>
      </c>
      <c r="K16" s="845">
        <v>0</v>
      </c>
      <c r="L16" s="845">
        <v>0</v>
      </c>
      <c r="M16" s="845">
        <v>0</v>
      </c>
      <c r="N16" s="845">
        <v>0</v>
      </c>
    </row>
    <row r="17" spans="1:14" s="318" customFormat="1" ht="24" customHeight="1">
      <c r="A17" s="2601"/>
      <c r="B17" s="844" t="s">
        <v>1447</v>
      </c>
      <c r="C17" s="845">
        <v>0</v>
      </c>
      <c r="D17" s="845">
        <v>0</v>
      </c>
      <c r="E17" s="845">
        <v>0</v>
      </c>
      <c r="F17" s="845">
        <v>0</v>
      </c>
      <c r="G17" s="845">
        <v>0</v>
      </c>
      <c r="H17" s="845">
        <v>0</v>
      </c>
      <c r="I17" s="845">
        <v>0</v>
      </c>
      <c r="J17" s="845">
        <v>0</v>
      </c>
      <c r="K17" s="845">
        <v>0</v>
      </c>
      <c r="L17" s="845">
        <v>0</v>
      </c>
      <c r="M17" s="845">
        <v>0</v>
      </c>
      <c r="N17" s="845">
        <v>0</v>
      </c>
    </row>
    <row r="18" spans="1:14" s="318" customFormat="1" ht="24" customHeight="1">
      <c r="A18" s="2601"/>
      <c r="B18" s="844" t="s">
        <v>1448</v>
      </c>
      <c r="C18" s="845">
        <v>0</v>
      </c>
      <c r="D18" s="845">
        <v>0</v>
      </c>
      <c r="E18" s="845">
        <v>0</v>
      </c>
      <c r="F18" s="845">
        <v>0</v>
      </c>
      <c r="G18" s="845">
        <v>0</v>
      </c>
      <c r="H18" s="845">
        <v>0</v>
      </c>
      <c r="I18" s="845">
        <v>0</v>
      </c>
      <c r="J18" s="845">
        <v>0</v>
      </c>
      <c r="K18" s="845">
        <v>0</v>
      </c>
      <c r="L18" s="845">
        <v>0</v>
      </c>
      <c r="M18" s="845">
        <v>0</v>
      </c>
      <c r="N18" s="845">
        <v>0</v>
      </c>
    </row>
    <row r="19" spans="1:14" s="318" customFormat="1" ht="24" customHeight="1">
      <c r="A19" s="2601"/>
      <c r="B19" s="844" t="s">
        <v>1449</v>
      </c>
      <c r="C19" s="845">
        <v>0</v>
      </c>
      <c r="D19" s="845">
        <v>0</v>
      </c>
      <c r="E19" s="845">
        <v>0</v>
      </c>
      <c r="F19" s="845">
        <v>0</v>
      </c>
      <c r="G19" s="845">
        <v>0</v>
      </c>
      <c r="H19" s="845">
        <v>0</v>
      </c>
      <c r="I19" s="845">
        <v>0</v>
      </c>
      <c r="J19" s="845">
        <v>0</v>
      </c>
      <c r="K19" s="845">
        <v>0</v>
      </c>
      <c r="L19" s="845">
        <v>0</v>
      </c>
      <c r="M19" s="845">
        <v>0</v>
      </c>
      <c r="N19" s="845">
        <v>0</v>
      </c>
    </row>
    <row r="20" spans="1:14" s="318" customFormat="1" ht="24" customHeight="1">
      <c r="A20" s="2601"/>
      <c r="B20" s="844" t="s">
        <v>1450</v>
      </c>
      <c r="C20" s="845">
        <v>0</v>
      </c>
      <c r="D20" s="845">
        <v>0</v>
      </c>
      <c r="E20" s="845">
        <v>0</v>
      </c>
      <c r="F20" s="845">
        <v>0</v>
      </c>
      <c r="G20" s="845">
        <v>0</v>
      </c>
      <c r="H20" s="845">
        <v>0</v>
      </c>
      <c r="I20" s="845">
        <v>0</v>
      </c>
      <c r="J20" s="845">
        <v>0</v>
      </c>
      <c r="K20" s="845">
        <v>0</v>
      </c>
      <c r="L20" s="845">
        <v>0</v>
      </c>
      <c r="M20" s="845">
        <v>0</v>
      </c>
      <c r="N20" s="845">
        <v>0</v>
      </c>
    </row>
    <row r="21" spans="1:14" s="318" customFormat="1" ht="24" customHeight="1">
      <c r="A21" s="2601"/>
      <c r="B21" s="844" t="s">
        <v>1451</v>
      </c>
      <c r="C21" s="845">
        <v>0</v>
      </c>
      <c r="D21" s="845">
        <v>0</v>
      </c>
      <c r="E21" s="845">
        <v>0</v>
      </c>
      <c r="F21" s="845">
        <v>0</v>
      </c>
      <c r="G21" s="845">
        <v>0</v>
      </c>
      <c r="H21" s="845">
        <v>0</v>
      </c>
      <c r="I21" s="845">
        <v>0</v>
      </c>
      <c r="J21" s="845">
        <v>0</v>
      </c>
      <c r="K21" s="845">
        <v>0</v>
      </c>
      <c r="L21" s="845">
        <v>0</v>
      </c>
      <c r="M21" s="845">
        <v>0</v>
      </c>
      <c r="N21" s="845">
        <v>0</v>
      </c>
    </row>
    <row r="22" spans="1:14" s="318" customFormat="1" ht="24" customHeight="1">
      <c r="A22" s="2602"/>
      <c r="B22" s="844" t="s">
        <v>1193</v>
      </c>
      <c r="C22" s="845">
        <v>0</v>
      </c>
      <c r="D22" s="845">
        <v>0</v>
      </c>
      <c r="E22" s="845">
        <v>0</v>
      </c>
      <c r="F22" s="845">
        <v>0</v>
      </c>
      <c r="G22" s="845">
        <v>0</v>
      </c>
      <c r="H22" s="845">
        <v>0</v>
      </c>
      <c r="I22" s="845">
        <v>0</v>
      </c>
      <c r="J22" s="845">
        <v>0</v>
      </c>
      <c r="K22" s="845">
        <v>0</v>
      </c>
      <c r="L22" s="845">
        <v>0</v>
      </c>
      <c r="M22" s="845">
        <v>0</v>
      </c>
      <c r="N22" s="845">
        <v>0</v>
      </c>
    </row>
    <row r="23" spans="1:14" s="547" customFormat="1" ht="7.5" customHeight="1">
      <c r="A23" s="574"/>
      <c r="B23" s="548"/>
      <c r="C23" s="548"/>
      <c r="E23" s="575"/>
      <c r="F23" s="575"/>
      <c r="H23" s="575"/>
      <c r="I23" s="575"/>
      <c r="K23" s="577"/>
    </row>
    <row r="24" spans="1:14" s="547" customFormat="1" ht="26.25" customHeight="1">
      <c r="A24" s="574" t="s">
        <v>1203</v>
      </c>
      <c r="B24" s="548"/>
      <c r="C24" s="548"/>
      <c r="E24" s="574" t="s">
        <v>1204</v>
      </c>
      <c r="F24" s="548"/>
      <c r="I24" s="548" t="s">
        <v>1045</v>
      </c>
      <c r="J24" s="548"/>
      <c r="K24" s="576"/>
      <c r="L24" s="576" t="s">
        <v>1205</v>
      </c>
    </row>
    <row r="25" spans="1:14" s="547" customFormat="1" ht="17.25" customHeight="1">
      <c r="F25" s="548"/>
      <c r="I25" s="548" t="s">
        <v>1046</v>
      </c>
      <c r="J25" s="548"/>
      <c r="K25" s="548"/>
      <c r="L25" s="548"/>
    </row>
    <row r="26" spans="1:14" ht="18" customHeight="1">
      <c r="A26" s="2603" t="s">
        <v>1452</v>
      </c>
      <c r="B26" s="2603"/>
      <c r="C26" s="2603"/>
      <c r="D26" s="2603"/>
      <c r="E26" s="2603"/>
      <c r="F26" s="2603"/>
      <c r="G26" s="2603"/>
      <c r="H26" s="2603"/>
      <c r="I26" s="2603"/>
      <c r="J26" s="2603"/>
      <c r="K26" s="2603"/>
      <c r="L26" s="2236" t="s">
        <v>1520</v>
      </c>
      <c r="M26" s="2236"/>
      <c r="N26" s="2236"/>
    </row>
    <row r="27" spans="1:14" ht="15.75" customHeight="1">
      <c r="A27" s="2604" t="s">
        <v>1453</v>
      </c>
      <c r="B27" s="2604"/>
      <c r="C27" s="2604"/>
      <c r="D27" s="2604"/>
      <c r="E27" s="2604"/>
      <c r="F27" s="2604"/>
      <c r="G27" s="2604"/>
      <c r="H27" s="2604"/>
      <c r="I27" s="2604"/>
      <c r="J27" s="2604"/>
      <c r="K27" s="2604"/>
      <c r="L27" s="2604"/>
      <c r="M27" s="2604"/>
      <c r="N27" s="2604"/>
    </row>
    <row r="28" spans="1:14">
      <c r="A28" s="839"/>
      <c r="B28" s="839"/>
      <c r="C28" s="839"/>
      <c r="D28" s="839"/>
      <c r="E28" s="839"/>
      <c r="F28" s="839"/>
      <c r="G28" s="839"/>
      <c r="H28" s="839"/>
      <c r="I28" s="839"/>
      <c r="J28" s="839"/>
      <c r="K28" s="839"/>
      <c r="L28" s="839"/>
      <c r="M28" s="839"/>
      <c r="N28" s="839"/>
    </row>
    <row r="33" spans="9:9" ht="20.25">
      <c r="I33" s="847"/>
    </row>
  </sheetData>
  <mergeCells count="31">
    <mergeCell ref="A1:B2"/>
    <mergeCell ref="C1:J3"/>
    <mergeCell ref="K1:L2"/>
    <mergeCell ref="M1:N2"/>
    <mergeCell ref="A3:B3"/>
    <mergeCell ref="K3:L3"/>
    <mergeCell ref="M3:N3"/>
    <mergeCell ref="A4:N4"/>
    <mergeCell ref="A5:N5"/>
    <mergeCell ref="A6:B9"/>
    <mergeCell ref="C6:J6"/>
    <mergeCell ref="K6:M6"/>
    <mergeCell ref="N6:N9"/>
    <mergeCell ref="C7:C9"/>
    <mergeCell ref="D7:E7"/>
    <mergeCell ref="F7:H7"/>
    <mergeCell ref="I7:J7"/>
    <mergeCell ref="A10:A22"/>
    <mergeCell ref="A26:K26"/>
    <mergeCell ref="L26:N26"/>
    <mergeCell ref="A27:N27"/>
    <mergeCell ref="K7:M7"/>
    <mergeCell ref="D8:D9"/>
    <mergeCell ref="E8:E9"/>
    <mergeCell ref="F8:F9"/>
    <mergeCell ref="G8:G9"/>
    <mergeCell ref="H8:H9"/>
    <mergeCell ref="I8:I9"/>
    <mergeCell ref="J8:J9"/>
    <mergeCell ref="K8:L8"/>
    <mergeCell ref="M8:M9"/>
  </mergeCells>
  <phoneticPr fontId="3" type="noConversion"/>
  <hyperlinks>
    <hyperlink ref="O5" location="預告統計資料發布時間表!A1" display="回發布時間表" xr:uid="{53673904-EEE1-4585-B396-7AF8BB79E4D6}"/>
  </hyperlinks>
  <printOptions horizontalCentered="1" verticalCentered="1"/>
  <pageMargins left="0.49" right="0.52" top="0.57999999999999996" bottom="0.19" header="0.68" footer="0.35"/>
  <pageSetup paperSize="9" scale="75" orientation="landscape" r:id="rId1"/>
  <headerFooter alignWithMargins="0">
    <oddFooter>&amp;C&amp;15 1-16</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1979E-2ABA-4C00-8204-306833AE6182}">
  <dimension ref="A1:AT98"/>
  <sheetViews>
    <sheetView topLeftCell="Q1" zoomScaleNormal="75" zoomScaleSheetLayoutView="75" workbookViewId="0">
      <selection activeCell="W4" sqref="W4"/>
    </sheetView>
  </sheetViews>
  <sheetFormatPr defaultRowHeight="12"/>
  <cols>
    <col min="1" max="1" width="11.125" style="816" customWidth="1"/>
    <col min="2" max="4" width="6.625" style="816" customWidth="1"/>
    <col min="5" max="7" width="5.875" style="816" customWidth="1"/>
    <col min="8" max="11" width="6.625" style="816" customWidth="1"/>
    <col min="12" max="14" width="5.875" style="816" customWidth="1"/>
    <col min="15" max="18" width="6.625" style="816" customWidth="1"/>
    <col min="19" max="21" width="5.875" style="816" customWidth="1"/>
    <col min="22" max="23" width="7.375" style="816" customWidth="1"/>
    <col min="24" max="24" width="11.125" style="816" customWidth="1"/>
    <col min="25" max="30" width="6.625" style="816" customWidth="1"/>
    <col min="31" max="31" width="8.125" style="816" customWidth="1"/>
    <col min="32" max="37" width="6.625" style="816" customWidth="1"/>
    <col min="38" max="38" width="8.125" style="816" customWidth="1"/>
    <col min="39" max="44" width="6.625" style="816" customWidth="1"/>
    <col min="45" max="45" width="8.125" style="816" customWidth="1"/>
    <col min="46" max="46" width="9" style="816"/>
    <col min="47" max="47" width="8.875" style="816" customWidth="1"/>
    <col min="48" max="263" width="9" style="816"/>
    <col min="264" max="264" width="11.125" style="816" customWidth="1"/>
    <col min="265" max="267" width="6.625" style="816" customWidth="1"/>
    <col min="268" max="270" width="5.875" style="816" customWidth="1"/>
    <col min="271" max="274" width="6.625" style="816" customWidth="1"/>
    <col min="275" max="277" width="5.875" style="816" customWidth="1"/>
    <col min="278" max="281" width="6.625" style="816" customWidth="1"/>
    <col min="282" max="284" width="5.875" style="816" customWidth="1"/>
    <col min="285" max="286" width="7.375" style="816" customWidth="1"/>
    <col min="287" max="287" width="11.125" style="816" customWidth="1"/>
    <col min="288" max="293" width="6.625" style="816" customWidth="1"/>
    <col min="294" max="294" width="8.125" style="816" customWidth="1"/>
    <col min="295" max="300" width="6.625" style="816" customWidth="1"/>
    <col min="301" max="301" width="8.125" style="816" customWidth="1"/>
    <col min="302" max="302" width="9" style="816"/>
    <col min="303" max="303" width="8.875" style="816" customWidth="1"/>
    <col min="304" max="519" width="9" style="816"/>
    <col min="520" max="520" width="11.125" style="816" customWidth="1"/>
    <col min="521" max="523" width="6.625" style="816" customWidth="1"/>
    <col min="524" max="526" width="5.875" style="816" customWidth="1"/>
    <col min="527" max="530" width="6.625" style="816" customWidth="1"/>
    <col min="531" max="533" width="5.875" style="816" customWidth="1"/>
    <col min="534" max="537" width="6.625" style="816" customWidth="1"/>
    <col min="538" max="540" width="5.875" style="816" customWidth="1"/>
    <col min="541" max="542" width="7.375" style="816" customWidth="1"/>
    <col min="543" max="543" width="11.125" style="816" customWidth="1"/>
    <col min="544" max="549" width="6.625" style="816" customWidth="1"/>
    <col min="550" max="550" width="8.125" style="816" customWidth="1"/>
    <col min="551" max="556" width="6.625" style="816" customWidth="1"/>
    <col min="557" max="557" width="8.125" style="816" customWidth="1"/>
    <col min="558" max="558" width="9" style="816"/>
    <col min="559" max="559" width="8.875" style="816" customWidth="1"/>
    <col min="560" max="775" width="9" style="816"/>
    <col min="776" max="776" width="11.125" style="816" customWidth="1"/>
    <col min="777" max="779" width="6.625" style="816" customWidth="1"/>
    <col min="780" max="782" width="5.875" style="816" customWidth="1"/>
    <col min="783" max="786" width="6.625" style="816" customWidth="1"/>
    <col min="787" max="789" width="5.875" style="816" customWidth="1"/>
    <col min="790" max="793" width="6.625" style="816" customWidth="1"/>
    <col min="794" max="796" width="5.875" style="816" customWidth="1"/>
    <col min="797" max="798" width="7.375" style="816" customWidth="1"/>
    <col min="799" max="799" width="11.125" style="816" customWidth="1"/>
    <col min="800" max="805" width="6.625" style="816" customWidth="1"/>
    <col min="806" max="806" width="8.125" style="816" customWidth="1"/>
    <col min="807" max="812" width="6.625" style="816" customWidth="1"/>
    <col min="813" max="813" width="8.125" style="816" customWidth="1"/>
    <col min="814" max="814" width="9" style="816"/>
    <col min="815" max="815" width="8.875" style="816" customWidth="1"/>
    <col min="816" max="1031" width="9" style="816"/>
    <col min="1032" max="1032" width="11.125" style="816" customWidth="1"/>
    <col min="1033" max="1035" width="6.625" style="816" customWidth="1"/>
    <col min="1036" max="1038" width="5.875" style="816" customWidth="1"/>
    <col min="1039" max="1042" width="6.625" style="816" customWidth="1"/>
    <col min="1043" max="1045" width="5.875" style="816" customWidth="1"/>
    <col min="1046" max="1049" width="6.625" style="816" customWidth="1"/>
    <col min="1050" max="1052" width="5.875" style="816" customWidth="1"/>
    <col min="1053" max="1054" width="7.375" style="816" customWidth="1"/>
    <col min="1055" max="1055" width="11.125" style="816" customWidth="1"/>
    <col min="1056" max="1061" width="6.625" style="816" customWidth="1"/>
    <col min="1062" max="1062" width="8.125" style="816" customWidth="1"/>
    <col min="1063" max="1068" width="6.625" style="816" customWidth="1"/>
    <col min="1069" max="1069" width="8.125" style="816" customWidth="1"/>
    <col min="1070" max="1070" width="9" style="816"/>
    <col min="1071" max="1071" width="8.875" style="816" customWidth="1"/>
    <col min="1072" max="1287" width="9" style="816"/>
    <col min="1288" max="1288" width="11.125" style="816" customWidth="1"/>
    <col min="1289" max="1291" width="6.625" style="816" customWidth="1"/>
    <col min="1292" max="1294" width="5.875" style="816" customWidth="1"/>
    <col min="1295" max="1298" width="6.625" style="816" customWidth="1"/>
    <col min="1299" max="1301" width="5.875" style="816" customWidth="1"/>
    <col min="1302" max="1305" width="6.625" style="816" customWidth="1"/>
    <col min="1306" max="1308" width="5.875" style="816" customWidth="1"/>
    <col min="1309" max="1310" width="7.375" style="816" customWidth="1"/>
    <col min="1311" max="1311" width="11.125" style="816" customWidth="1"/>
    <col min="1312" max="1317" width="6.625" style="816" customWidth="1"/>
    <col min="1318" max="1318" width="8.125" style="816" customWidth="1"/>
    <col min="1319" max="1324" width="6.625" style="816" customWidth="1"/>
    <col min="1325" max="1325" width="8.125" style="816" customWidth="1"/>
    <col min="1326" max="1326" width="9" style="816"/>
    <col min="1327" max="1327" width="8.875" style="816" customWidth="1"/>
    <col min="1328" max="1543" width="9" style="816"/>
    <col min="1544" max="1544" width="11.125" style="816" customWidth="1"/>
    <col min="1545" max="1547" width="6.625" style="816" customWidth="1"/>
    <col min="1548" max="1550" width="5.875" style="816" customWidth="1"/>
    <col min="1551" max="1554" width="6.625" style="816" customWidth="1"/>
    <col min="1555" max="1557" width="5.875" style="816" customWidth="1"/>
    <col min="1558" max="1561" width="6.625" style="816" customWidth="1"/>
    <col min="1562" max="1564" width="5.875" style="816" customWidth="1"/>
    <col min="1565" max="1566" width="7.375" style="816" customWidth="1"/>
    <col min="1567" max="1567" width="11.125" style="816" customWidth="1"/>
    <col min="1568" max="1573" width="6.625" style="816" customWidth="1"/>
    <col min="1574" max="1574" width="8.125" style="816" customWidth="1"/>
    <col min="1575" max="1580" width="6.625" style="816" customWidth="1"/>
    <col min="1581" max="1581" width="8.125" style="816" customWidth="1"/>
    <col min="1582" max="1582" width="9" style="816"/>
    <col min="1583" max="1583" width="8.875" style="816" customWidth="1"/>
    <col min="1584" max="1799" width="9" style="816"/>
    <col min="1800" max="1800" width="11.125" style="816" customWidth="1"/>
    <col min="1801" max="1803" width="6.625" style="816" customWidth="1"/>
    <col min="1804" max="1806" width="5.875" style="816" customWidth="1"/>
    <col min="1807" max="1810" width="6.625" style="816" customWidth="1"/>
    <col min="1811" max="1813" width="5.875" style="816" customWidth="1"/>
    <col min="1814" max="1817" width="6.625" style="816" customWidth="1"/>
    <col min="1818" max="1820" width="5.875" style="816" customWidth="1"/>
    <col min="1821" max="1822" width="7.375" style="816" customWidth="1"/>
    <col min="1823" max="1823" width="11.125" style="816" customWidth="1"/>
    <col min="1824" max="1829" width="6.625" style="816" customWidth="1"/>
    <col min="1830" max="1830" width="8.125" style="816" customWidth="1"/>
    <col min="1831" max="1836" width="6.625" style="816" customWidth="1"/>
    <col min="1837" max="1837" width="8.125" style="816" customWidth="1"/>
    <col min="1838" max="1838" width="9" style="816"/>
    <col min="1839" max="1839" width="8.875" style="816" customWidth="1"/>
    <col min="1840" max="2055" width="9" style="816"/>
    <col min="2056" max="2056" width="11.125" style="816" customWidth="1"/>
    <col min="2057" max="2059" width="6.625" style="816" customWidth="1"/>
    <col min="2060" max="2062" width="5.875" style="816" customWidth="1"/>
    <col min="2063" max="2066" width="6.625" style="816" customWidth="1"/>
    <col min="2067" max="2069" width="5.875" style="816" customWidth="1"/>
    <col min="2070" max="2073" width="6.625" style="816" customWidth="1"/>
    <col min="2074" max="2076" width="5.875" style="816" customWidth="1"/>
    <col min="2077" max="2078" width="7.375" style="816" customWidth="1"/>
    <col min="2079" max="2079" width="11.125" style="816" customWidth="1"/>
    <col min="2080" max="2085" width="6.625" style="816" customWidth="1"/>
    <col min="2086" max="2086" width="8.125" style="816" customWidth="1"/>
    <col min="2087" max="2092" width="6.625" style="816" customWidth="1"/>
    <col min="2093" max="2093" width="8.125" style="816" customWidth="1"/>
    <col min="2094" max="2094" width="9" style="816"/>
    <col min="2095" max="2095" width="8.875" style="816" customWidth="1"/>
    <col min="2096" max="2311" width="9" style="816"/>
    <col min="2312" max="2312" width="11.125" style="816" customWidth="1"/>
    <col min="2313" max="2315" width="6.625" style="816" customWidth="1"/>
    <col min="2316" max="2318" width="5.875" style="816" customWidth="1"/>
    <col min="2319" max="2322" width="6.625" style="816" customWidth="1"/>
    <col min="2323" max="2325" width="5.875" style="816" customWidth="1"/>
    <col min="2326" max="2329" width="6.625" style="816" customWidth="1"/>
    <col min="2330" max="2332" width="5.875" style="816" customWidth="1"/>
    <col min="2333" max="2334" width="7.375" style="816" customWidth="1"/>
    <col min="2335" max="2335" width="11.125" style="816" customWidth="1"/>
    <col min="2336" max="2341" width="6.625" style="816" customWidth="1"/>
    <col min="2342" max="2342" width="8.125" style="816" customWidth="1"/>
    <col min="2343" max="2348" width="6.625" style="816" customWidth="1"/>
    <col min="2349" max="2349" width="8.125" style="816" customWidth="1"/>
    <col min="2350" max="2350" width="9" style="816"/>
    <col min="2351" max="2351" width="8.875" style="816" customWidth="1"/>
    <col min="2352" max="2567" width="9" style="816"/>
    <col min="2568" max="2568" width="11.125" style="816" customWidth="1"/>
    <col min="2569" max="2571" width="6.625" style="816" customWidth="1"/>
    <col min="2572" max="2574" width="5.875" style="816" customWidth="1"/>
    <col min="2575" max="2578" width="6.625" style="816" customWidth="1"/>
    <col min="2579" max="2581" width="5.875" style="816" customWidth="1"/>
    <col min="2582" max="2585" width="6.625" style="816" customWidth="1"/>
    <col min="2586" max="2588" width="5.875" style="816" customWidth="1"/>
    <col min="2589" max="2590" width="7.375" style="816" customWidth="1"/>
    <col min="2591" max="2591" width="11.125" style="816" customWidth="1"/>
    <col min="2592" max="2597" width="6.625" style="816" customWidth="1"/>
    <col min="2598" max="2598" width="8.125" style="816" customWidth="1"/>
    <col min="2599" max="2604" width="6.625" style="816" customWidth="1"/>
    <col min="2605" max="2605" width="8.125" style="816" customWidth="1"/>
    <col min="2606" max="2606" width="9" style="816"/>
    <col min="2607" max="2607" width="8.875" style="816" customWidth="1"/>
    <col min="2608" max="2823" width="9" style="816"/>
    <col min="2824" max="2824" width="11.125" style="816" customWidth="1"/>
    <col min="2825" max="2827" width="6.625" style="816" customWidth="1"/>
    <col min="2828" max="2830" width="5.875" style="816" customWidth="1"/>
    <col min="2831" max="2834" width="6.625" style="816" customWidth="1"/>
    <col min="2835" max="2837" width="5.875" style="816" customWidth="1"/>
    <col min="2838" max="2841" width="6.625" style="816" customWidth="1"/>
    <col min="2842" max="2844" width="5.875" style="816" customWidth="1"/>
    <col min="2845" max="2846" width="7.375" style="816" customWidth="1"/>
    <col min="2847" max="2847" width="11.125" style="816" customWidth="1"/>
    <col min="2848" max="2853" width="6.625" style="816" customWidth="1"/>
    <col min="2854" max="2854" width="8.125" style="816" customWidth="1"/>
    <col min="2855" max="2860" width="6.625" style="816" customWidth="1"/>
    <col min="2861" max="2861" width="8.125" style="816" customWidth="1"/>
    <col min="2862" max="2862" width="9" style="816"/>
    <col min="2863" max="2863" width="8.875" style="816" customWidth="1"/>
    <col min="2864" max="3079" width="9" style="816"/>
    <col min="3080" max="3080" width="11.125" style="816" customWidth="1"/>
    <col min="3081" max="3083" width="6.625" style="816" customWidth="1"/>
    <col min="3084" max="3086" width="5.875" style="816" customWidth="1"/>
    <col min="3087" max="3090" width="6.625" style="816" customWidth="1"/>
    <col min="3091" max="3093" width="5.875" style="816" customWidth="1"/>
    <col min="3094" max="3097" width="6.625" style="816" customWidth="1"/>
    <col min="3098" max="3100" width="5.875" style="816" customWidth="1"/>
    <col min="3101" max="3102" width="7.375" style="816" customWidth="1"/>
    <col min="3103" max="3103" width="11.125" style="816" customWidth="1"/>
    <col min="3104" max="3109" width="6.625" style="816" customWidth="1"/>
    <col min="3110" max="3110" width="8.125" style="816" customWidth="1"/>
    <col min="3111" max="3116" width="6.625" style="816" customWidth="1"/>
    <col min="3117" max="3117" width="8.125" style="816" customWidth="1"/>
    <col min="3118" max="3118" width="9" style="816"/>
    <col min="3119" max="3119" width="8.875" style="816" customWidth="1"/>
    <col min="3120" max="3335" width="9" style="816"/>
    <col min="3336" max="3336" width="11.125" style="816" customWidth="1"/>
    <col min="3337" max="3339" width="6.625" style="816" customWidth="1"/>
    <col min="3340" max="3342" width="5.875" style="816" customWidth="1"/>
    <col min="3343" max="3346" width="6.625" style="816" customWidth="1"/>
    <col min="3347" max="3349" width="5.875" style="816" customWidth="1"/>
    <col min="3350" max="3353" width="6.625" style="816" customWidth="1"/>
    <col min="3354" max="3356" width="5.875" style="816" customWidth="1"/>
    <col min="3357" max="3358" width="7.375" style="816" customWidth="1"/>
    <col min="3359" max="3359" width="11.125" style="816" customWidth="1"/>
    <col min="3360" max="3365" width="6.625" style="816" customWidth="1"/>
    <col min="3366" max="3366" width="8.125" style="816" customWidth="1"/>
    <col min="3367" max="3372" width="6.625" style="816" customWidth="1"/>
    <col min="3373" max="3373" width="8.125" style="816" customWidth="1"/>
    <col min="3374" max="3374" width="9" style="816"/>
    <col min="3375" max="3375" width="8.875" style="816" customWidth="1"/>
    <col min="3376" max="3591" width="9" style="816"/>
    <col min="3592" max="3592" width="11.125" style="816" customWidth="1"/>
    <col min="3593" max="3595" width="6.625" style="816" customWidth="1"/>
    <col min="3596" max="3598" width="5.875" style="816" customWidth="1"/>
    <col min="3599" max="3602" width="6.625" style="816" customWidth="1"/>
    <col min="3603" max="3605" width="5.875" style="816" customWidth="1"/>
    <col min="3606" max="3609" width="6.625" style="816" customWidth="1"/>
    <col min="3610" max="3612" width="5.875" style="816" customWidth="1"/>
    <col min="3613" max="3614" width="7.375" style="816" customWidth="1"/>
    <col min="3615" max="3615" width="11.125" style="816" customWidth="1"/>
    <col min="3616" max="3621" width="6.625" style="816" customWidth="1"/>
    <col min="3622" max="3622" width="8.125" style="816" customWidth="1"/>
    <col min="3623" max="3628" width="6.625" style="816" customWidth="1"/>
    <col min="3629" max="3629" width="8.125" style="816" customWidth="1"/>
    <col min="3630" max="3630" width="9" style="816"/>
    <col min="3631" max="3631" width="8.875" style="816" customWidth="1"/>
    <col min="3632" max="3847" width="9" style="816"/>
    <col min="3848" max="3848" width="11.125" style="816" customWidth="1"/>
    <col min="3849" max="3851" width="6.625" style="816" customWidth="1"/>
    <col min="3852" max="3854" width="5.875" style="816" customWidth="1"/>
    <col min="3855" max="3858" width="6.625" style="816" customWidth="1"/>
    <col min="3859" max="3861" width="5.875" style="816" customWidth="1"/>
    <col min="3862" max="3865" width="6.625" style="816" customWidth="1"/>
    <col min="3866" max="3868" width="5.875" style="816" customWidth="1"/>
    <col min="3869" max="3870" width="7.375" style="816" customWidth="1"/>
    <col min="3871" max="3871" width="11.125" style="816" customWidth="1"/>
    <col min="3872" max="3877" width="6.625" style="816" customWidth="1"/>
    <col min="3878" max="3878" width="8.125" style="816" customWidth="1"/>
    <col min="3879" max="3884" width="6.625" style="816" customWidth="1"/>
    <col min="3885" max="3885" width="8.125" style="816" customWidth="1"/>
    <col min="3886" max="3886" width="9" style="816"/>
    <col min="3887" max="3887" width="8.875" style="816" customWidth="1"/>
    <col min="3888" max="4103" width="9" style="816"/>
    <col min="4104" max="4104" width="11.125" style="816" customWidth="1"/>
    <col min="4105" max="4107" width="6.625" style="816" customWidth="1"/>
    <col min="4108" max="4110" width="5.875" style="816" customWidth="1"/>
    <col min="4111" max="4114" width="6.625" style="816" customWidth="1"/>
    <col min="4115" max="4117" width="5.875" style="816" customWidth="1"/>
    <col min="4118" max="4121" width="6.625" style="816" customWidth="1"/>
    <col min="4122" max="4124" width="5.875" style="816" customWidth="1"/>
    <col min="4125" max="4126" width="7.375" style="816" customWidth="1"/>
    <col min="4127" max="4127" width="11.125" style="816" customWidth="1"/>
    <col min="4128" max="4133" width="6.625" style="816" customWidth="1"/>
    <col min="4134" max="4134" width="8.125" style="816" customWidth="1"/>
    <col min="4135" max="4140" width="6.625" style="816" customWidth="1"/>
    <col min="4141" max="4141" width="8.125" style="816" customWidth="1"/>
    <col min="4142" max="4142" width="9" style="816"/>
    <col min="4143" max="4143" width="8.875" style="816" customWidth="1"/>
    <col min="4144" max="4359" width="9" style="816"/>
    <col min="4360" max="4360" width="11.125" style="816" customWidth="1"/>
    <col min="4361" max="4363" width="6.625" style="816" customWidth="1"/>
    <col min="4364" max="4366" width="5.875" style="816" customWidth="1"/>
    <col min="4367" max="4370" width="6.625" style="816" customWidth="1"/>
    <col min="4371" max="4373" width="5.875" style="816" customWidth="1"/>
    <col min="4374" max="4377" width="6.625" style="816" customWidth="1"/>
    <col min="4378" max="4380" width="5.875" style="816" customWidth="1"/>
    <col min="4381" max="4382" width="7.375" style="816" customWidth="1"/>
    <col min="4383" max="4383" width="11.125" style="816" customWidth="1"/>
    <col min="4384" max="4389" width="6.625" style="816" customWidth="1"/>
    <col min="4390" max="4390" width="8.125" style="816" customWidth="1"/>
    <col min="4391" max="4396" width="6.625" style="816" customWidth="1"/>
    <col min="4397" max="4397" width="8.125" style="816" customWidth="1"/>
    <col min="4398" max="4398" width="9" style="816"/>
    <col min="4399" max="4399" width="8.875" style="816" customWidth="1"/>
    <col min="4400" max="4615" width="9" style="816"/>
    <col min="4616" max="4616" width="11.125" style="816" customWidth="1"/>
    <col min="4617" max="4619" width="6.625" style="816" customWidth="1"/>
    <col min="4620" max="4622" width="5.875" style="816" customWidth="1"/>
    <col min="4623" max="4626" width="6.625" style="816" customWidth="1"/>
    <col min="4627" max="4629" width="5.875" style="816" customWidth="1"/>
    <col min="4630" max="4633" width="6.625" style="816" customWidth="1"/>
    <col min="4634" max="4636" width="5.875" style="816" customWidth="1"/>
    <col min="4637" max="4638" width="7.375" style="816" customWidth="1"/>
    <col min="4639" max="4639" width="11.125" style="816" customWidth="1"/>
    <col min="4640" max="4645" width="6.625" style="816" customWidth="1"/>
    <col min="4646" max="4646" width="8.125" style="816" customWidth="1"/>
    <col min="4647" max="4652" width="6.625" style="816" customWidth="1"/>
    <col min="4653" max="4653" width="8.125" style="816" customWidth="1"/>
    <col min="4654" max="4654" width="9" style="816"/>
    <col min="4655" max="4655" width="8.875" style="816" customWidth="1"/>
    <col min="4656" max="4871" width="9" style="816"/>
    <col min="4872" max="4872" width="11.125" style="816" customWidth="1"/>
    <col min="4873" max="4875" width="6.625" style="816" customWidth="1"/>
    <col min="4876" max="4878" width="5.875" style="816" customWidth="1"/>
    <col min="4879" max="4882" width="6.625" style="816" customWidth="1"/>
    <col min="4883" max="4885" width="5.875" style="816" customWidth="1"/>
    <col min="4886" max="4889" width="6.625" style="816" customWidth="1"/>
    <col min="4890" max="4892" width="5.875" style="816" customWidth="1"/>
    <col min="4893" max="4894" width="7.375" style="816" customWidth="1"/>
    <col min="4895" max="4895" width="11.125" style="816" customWidth="1"/>
    <col min="4896" max="4901" width="6.625" style="816" customWidth="1"/>
    <col min="4902" max="4902" width="8.125" style="816" customWidth="1"/>
    <col min="4903" max="4908" width="6.625" style="816" customWidth="1"/>
    <col min="4909" max="4909" width="8.125" style="816" customWidth="1"/>
    <col min="4910" max="4910" width="9" style="816"/>
    <col min="4911" max="4911" width="8.875" style="816" customWidth="1"/>
    <col min="4912" max="5127" width="9" style="816"/>
    <col min="5128" max="5128" width="11.125" style="816" customWidth="1"/>
    <col min="5129" max="5131" width="6.625" style="816" customWidth="1"/>
    <col min="5132" max="5134" width="5.875" style="816" customWidth="1"/>
    <col min="5135" max="5138" width="6.625" style="816" customWidth="1"/>
    <col min="5139" max="5141" width="5.875" style="816" customWidth="1"/>
    <col min="5142" max="5145" width="6.625" style="816" customWidth="1"/>
    <col min="5146" max="5148" width="5.875" style="816" customWidth="1"/>
    <col min="5149" max="5150" width="7.375" style="816" customWidth="1"/>
    <col min="5151" max="5151" width="11.125" style="816" customWidth="1"/>
    <col min="5152" max="5157" width="6.625" style="816" customWidth="1"/>
    <col min="5158" max="5158" width="8.125" style="816" customWidth="1"/>
    <col min="5159" max="5164" width="6.625" style="816" customWidth="1"/>
    <col min="5165" max="5165" width="8.125" style="816" customWidth="1"/>
    <col min="5166" max="5166" width="9" style="816"/>
    <col min="5167" max="5167" width="8.875" style="816" customWidth="1"/>
    <col min="5168" max="5383" width="9" style="816"/>
    <col min="5384" max="5384" width="11.125" style="816" customWidth="1"/>
    <col min="5385" max="5387" width="6.625" style="816" customWidth="1"/>
    <col min="5388" max="5390" width="5.875" style="816" customWidth="1"/>
    <col min="5391" max="5394" width="6.625" style="816" customWidth="1"/>
    <col min="5395" max="5397" width="5.875" style="816" customWidth="1"/>
    <col min="5398" max="5401" width="6.625" style="816" customWidth="1"/>
    <col min="5402" max="5404" width="5.875" style="816" customWidth="1"/>
    <col min="5405" max="5406" width="7.375" style="816" customWidth="1"/>
    <col min="5407" max="5407" width="11.125" style="816" customWidth="1"/>
    <col min="5408" max="5413" width="6.625" style="816" customWidth="1"/>
    <col min="5414" max="5414" width="8.125" style="816" customWidth="1"/>
    <col min="5415" max="5420" width="6.625" style="816" customWidth="1"/>
    <col min="5421" max="5421" width="8.125" style="816" customWidth="1"/>
    <col min="5422" max="5422" width="9" style="816"/>
    <col min="5423" max="5423" width="8.875" style="816" customWidth="1"/>
    <col min="5424" max="5639" width="9" style="816"/>
    <col min="5640" max="5640" width="11.125" style="816" customWidth="1"/>
    <col min="5641" max="5643" width="6.625" style="816" customWidth="1"/>
    <col min="5644" max="5646" width="5.875" style="816" customWidth="1"/>
    <col min="5647" max="5650" width="6.625" style="816" customWidth="1"/>
    <col min="5651" max="5653" width="5.875" style="816" customWidth="1"/>
    <col min="5654" max="5657" width="6.625" style="816" customWidth="1"/>
    <col min="5658" max="5660" width="5.875" style="816" customWidth="1"/>
    <col min="5661" max="5662" width="7.375" style="816" customWidth="1"/>
    <col min="5663" max="5663" width="11.125" style="816" customWidth="1"/>
    <col min="5664" max="5669" width="6.625" style="816" customWidth="1"/>
    <col min="5670" max="5670" width="8.125" style="816" customWidth="1"/>
    <col min="5671" max="5676" width="6.625" style="816" customWidth="1"/>
    <col min="5677" max="5677" width="8.125" style="816" customWidth="1"/>
    <col min="5678" max="5678" width="9" style="816"/>
    <col min="5679" max="5679" width="8.875" style="816" customWidth="1"/>
    <col min="5680" max="5895" width="9" style="816"/>
    <col min="5896" max="5896" width="11.125" style="816" customWidth="1"/>
    <col min="5897" max="5899" width="6.625" style="816" customWidth="1"/>
    <col min="5900" max="5902" width="5.875" style="816" customWidth="1"/>
    <col min="5903" max="5906" width="6.625" style="816" customWidth="1"/>
    <col min="5907" max="5909" width="5.875" style="816" customWidth="1"/>
    <col min="5910" max="5913" width="6.625" style="816" customWidth="1"/>
    <col min="5914" max="5916" width="5.875" style="816" customWidth="1"/>
    <col min="5917" max="5918" width="7.375" style="816" customWidth="1"/>
    <col min="5919" max="5919" width="11.125" style="816" customWidth="1"/>
    <col min="5920" max="5925" width="6.625" style="816" customWidth="1"/>
    <col min="5926" max="5926" width="8.125" style="816" customWidth="1"/>
    <col min="5927" max="5932" width="6.625" style="816" customWidth="1"/>
    <col min="5933" max="5933" width="8.125" style="816" customWidth="1"/>
    <col min="5934" max="5934" width="9" style="816"/>
    <col min="5935" max="5935" width="8.875" style="816" customWidth="1"/>
    <col min="5936" max="6151" width="9" style="816"/>
    <col min="6152" max="6152" width="11.125" style="816" customWidth="1"/>
    <col min="6153" max="6155" width="6.625" style="816" customWidth="1"/>
    <col min="6156" max="6158" width="5.875" style="816" customWidth="1"/>
    <col min="6159" max="6162" width="6.625" style="816" customWidth="1"/>
    <col min="6163" max="6165" width="5.875" style="816" customWidth="1"/>
    <col min="6166" max="6169" width="6.625" style="816" customWidth="1"/>
    <col min="6170" max="6172" width="5.875" style="816" customWidth="1"/>
    <col min="6173" max="6174" width="7.375" style="816" customWidth="1"/>
    <col min="6175" max="6175" width="11.125" style="816" customWidth="1"/>
    <col min="6176" max="6181" width="6.625" style="816" customWidth="1"/>
    <col min="6182" max="6182" width="8.125" style="816" customWidth="1"/>
    <col min="6183" max="6188" width="6.625" style="816" customWidth="1"/>
    <col min="6189" max="6189" width="8.125" style="816" customWidth="1"/>
    <col min="6190" max="6190" width="9" style="816"/>
    <col min="6191" max="6191" width="8.875" style="816" customWidth="1"/>
    <col min="6192" max="6407" width="9" style="816"/>
    <col min="6408" max="6408" width="11.125" style="816" customWidth="1"/>
    <col min="6409" max="6411" width="6.625" style="816" customWidth="1"/>
    <col min="6412" max="6414" width="5.875" style="816" customWidth="1"/>
    <col min="6415" max="6418" width="6.625" style="816" customWidth="1"/>
    <col min="6419" max="6421" width="5.875" style="816" customWidth="1"/>
    <col min="6422" max="6425" width="6.625" style="816" customWidth="1"/>
    <col min="6426" max="6428" width="5.875" style="816" customWidth="1"/>
    <col min="6429" max="6430" width="7.375" style="816" customWidth="1"/>
    <col min="6431" max="6431" width="11.125" style="816" customWidth="1"/>
    <col min="6432" max="6437" width="6.625" style="816" customWidth="1"/>
    <col min="6438" max="6438" width="8.125" style="816" customWidth="1"/>
    <col min="6439" max="6444" width="6.625" style="816" customWidth="1"/>
    <col min="6445" max="6445" width="8.125" style="816" customWidth="1"/>
    <col min="6446" max="6446" width="9" style="816"/>
    <col min="6447" max="6447" width="8.875" style="816" customWidth="1"/>
    <col min="6448" max="6663" width="9" style="816"/>
    <col min="6664" max="6664" width="11.125" style="816" customWidth="1"/>
    <col min="6665" max="6667" width="6.625" style="816" customWidth="1"/>
    <col min="6668" max="6670" width="5.875" style="816" customWidth="1"/>
    <col min="6671" max="6674" width="6.625" style="816" customWidth="1"/>
    <col min="6675" max="6677" width="5.875" style="816" customWidth="1"/>
    <col min="6678" max="6681" width="6.625" style="816" customWidth="1"/>
    <col min="6682" max="6684" width="5.875" style="816" customWidth="1"/>
    <col min="6685" max="6686" width="7.375" style="816" customWidth="1"/>
    <col min="6687" max="6687" width="11.125" style="816" customWidth="1"/>
    <col min="6688" max="6693" width="6.625" style="816" customWidth="1"/>
    <col min="6694" max="6694" width="8.125" style="816" customWidth="1"/>
    <col min="6695" max="6700" width="6.625" style="816" customWidth="1"/>
    <col min="6701" max="6701" width="8.125" style="816" customWidth="1"/>
    <col min="6702" max="6702" width="9" style="816"/>
    <col min="6703" max="6703" width="8.875" style="816" customWidth="1"/>
    <col min="6704" max="6919" width="9" style="816"/>
    <col min="6920" max="6920" width="11.125" style="816" customWidth="1"/>
    <col min="6921" max="6923" width="6.625" style="816" customWidth="1"/>
    <col min="6924" max="6926" width="5.875" style="816" customWidth="1"/>
    <col min="6927" max="6930" width="6.625" style="816" customWidth="1"/>
    <col min="6931" max="6933" width="5.875" style="816" customWidth="1"/>
    <col min="6934" max="6937" width="6.625" style="816" customWidth="1"/>
    <col min="6938" max="6940" width="5.875" style="816" customWidth="1"/>
    <col min="6941" max="6942" width="7.375" style="816" customWidth="1"/>
    <col min="6943" max="6943" width="11.125" style="816" customWidth="1"/>
    <col min="6944" max="6949" width="6.625" style="816" customWidth="1"/>
    <col min="6950" max="6950" width="8.125" style="816" customWidth="1"/>
    <col min="6951" max="6956" width="6.625" style="816" customWidth="1"/>
    <col min="6957" max="6957" width="8.125" style="816" customWidth="1"/>
    <col min="6958" max="6958" width="9" style="816"/>
    <col min="6959" max="6959" width="8.875" style="816" customWidth="1"/>
    <col min="6960" max="7175" width="9" style="816"/>
    <col min="7176" max="7176" width="11.125" style="816" customWidth="1"/>
    <col min="7177" max="7179" width="6.625" style="816" customWidth="1"/>
    <col min="7180" max="7182" width="5.875" style="816" customWidth="1"/>
    <col min="7183" max="7186" width="6.625" style="816" customWidth="1"/>
    <col min="7187" max="7189" width="5.875" style="816" customWidth="1"/>
    <col min="7190" max="7193" width="6.625" style="816" customWidth="1"/>
    <col min="7194" max="7196" width="5.875" style="816" customWidth="1"/>
    <col min="7197" max="7198" width="7.375" style="816" customWidth="1"/>
    <col min="7199" max="7199" width="11.125" style="816" customWidth="1"/>
    <col min="7200" max="7205" width="6.625" style="816" customWidth="1"/>
    <col min="7206" max="7206" width="8.125" style="816" customWidth="1"/>
    <col min="7207" max="7212" width="6.625" style="816" customWidth="1"/>
    <col min="7213" max="7213" width="8.125" style="816" customWidth="1"/>
    <col min="7214" max="7214" width="9" style="816"/>
    <col min="7215" max="7215" width="8.875" style="816" customWidth="1"/>
    <col min="7216" max="7431" width="9" style="816"/>
    <col min="7432" max="7432" width="11.125" style="816" customWidth="1"/>
    <col min="7433" max="7435" width="6.625" style="816" customWidth="1"/>
    <col min="7436" max="7438" width="5.875" style="816" customWidth="1"/>
    <col min="7439" max="7442" width="6.625" style="816" customWidth="1"/>
    <col min="7443" max="7445" width="5.875" style="816" customWidth="1"/>
    <col min="7446" max="7449" width="6.625" style="816" customWidth="1"/>
    <col min="7450" max="7452" width="5.875" style="816" customWidth="1"/>
    <col min="7453" max="7454" width="7.375" style="816" customWidth="1"/>
    <col min="7455" max="7455" width="11.125" style="816" customWidth="1"/>
    <col min="7456" max="7461" width="6.625" style="816" customWidth="1"/>
    <col min="7462" max="7462" width="8.125" style="816" customWidth="1"/>
    <col min="7463" max="7468" width="6.625" style="816" customWidth="1"/>
    <col min="7469" max="7469" width="8.125" style="816" customWidth="1"/>
    <col min="7470" max="7470" width="9" style="816"/>
    <col min="7471" max="7471" width="8.875" style="816" customWidth="1"/>
    <col min="7472" max="7687" width="9" style="816"/>
    <col min="7688" max="7688" width="11.125" style="816" customWidth="1"/>
    <col min="7689" max="7691" width="6.625" style="816" customWidth="1"/>
    <col min="7692" max="7694" width="5.875" style="816" customWidth="1"/>
    <col min="7695" max="7698" width="6.625" style="816" customWidth="1"/>
    <col min="7699" max="7701" width="5.875" style="816" customWidth="1"/>
    <col min="7702" max="7705" width="6.625" style="816" customWidth="1"/>
    <col min="7706" max="7708" width="5.875" style="816" customWidth="1"/>
    <col min="7709" max="7710" width="7.375" style="816" customWidth="1"/>
    <col min="7711" max="7711" width="11.125" style="816" customWidth="1"/>
    <col min="7712" max="7717" width="6.625" style="816" customWidth="1"/>
    <col min="7718" max="7718" width="8.125" style="816" customWidth="1"/>
    <col min="7719" max="7724" width="6.625" style="816" customWidth="1"/>
    <col min="7725" max="7725" width="8.125" style="816" customWidth="1"/>
    <col min="7726" max="7726" width="9" style="816"/>
    <col min="7727" max="7727" width="8.875" style="816" customWidth="1"/>
    <col min="7728" max="7943" width="9" style="816"/>
    <col min="7944" max="7944" width="11.125" style="816" customWidth="1"/>
    <col min="7945" max="7947" width="6.625" style="816" customWidth="1"/>
    <col min="7948" max="7950" width="5.875" style="816" customWidth="1"/>
    <col min="7951" max="7954" width="6.625" style="816" customWidth="1"/>
    <col min="7955" max="7957" width="5.875" style="816" customWidth="1"/>
    <col min="7958" max="7961" width="6.625" style="816" customWidth="1"/>
    <col min="7962" max="7964" width="5.875" style="816" customWidth="1"/>
    <col min="7965" max="7966" width="7.375" style="816" customWidth="1"/>
    <col min="7967" max="7967" width="11.125" style="816" customWidth="1"/>
    <col min="7968" max="7973" width="6.625" style="816" customWidth="1"/>
    <col min="7974" max="7974" width="8.125" style="816" customWidth="1"/>
    <col min="7975" max="7980" width="6.625" style="816" customWidth="1"/>
    <col min="7981" max="7981" width="8.125" style="816" customWidth="1"/>
    <col min="7982" max="7982" width="9" style="816"/>
    <col min="7983" max="7983" width="8.875" style="816" customWidth="1"/>
    <col min="7984" max="8199" width="9" style="816"/>
    <col min="8200" max="8200" width="11.125" style="816" customWidth="1"/>
    <col min="8201" max="8203" width="6.625" style="816" customWidth="1"/>
    <col min="8204" max="8206" width="5.875" style="816" customWidth="1"/>
    <col min="8207" max="8210" width="6.625" style="816" customWidth="1"/>
    <col min="8211" max="8213" width="5.875" style="816" customWidth="1"/>
    <col min="8214" max="8217" width="6.625" style="816" customWidth="1"/>
    <col min="8218" max="8220" width="5.875" style="816" customWidth="1"/>
    <col min="8221" max="8222" width="7.375" style="816" customWidth="1"/>
    <col min="8223" max="8223" width="11.125" style="816" customWidth="1"/>
    <col min="8224" max="8229" width="6.625" style="816" customWidth="1"/>
    <col min="8230" max="8230" width="8.125" style="816" customWidth="1"/>
    <col min="8231" max="8236" width="6.625" style="816" customWidth="1"/>
    <col min="8237" max="8237" width="8.125" style="816" customWidth="1"/>
    <col min="8238" max="8238" width="9" style="816"/>
    <col min="8239" max="8239" width="8.875" style="816" customWidth="1"/>
    <col min="8240" max="8455" width="9" style="816"/>
    <col min="8456" max="8456" width="11.125" style="816" customWidth="1"/>
    <col min="8457" max="8459" width="6.625" style="816" customWidth="1"/>
    <col min="8460" max="8462" width="5.875" style="816" customWidth="1"/>
    <col min="8463" max="8466" width="6.625" style="816" customWidth="1"/>
    <col min="8467" max="8469" width="5.875" style="816" customWidth="1"/>
    <col min="8470" max="8473" width="6.625" style="816" customWidth="1"/>
    <col min="8474" max="8476" width="5.875" style="816" customWidth="1"/>
    <col min="8477" max="8478" width="7.375" style="816" customWidth="1"/>
    <col min="8479" max="8479" width="11.125" style="816" customWidth="1"/>
    <col min="8480" max="8485" width="6.625" style="816" customWidth="1"/>
    <col min="8486" max="8486" width="8.125" style="816" customWidth="1"/>
    <col min="8487" max="8492" width="6.625" style="816" customWidth="1"/>
    <col min="8493" max="8493" width="8.125" style="816" customWidth="1"/>
    <col min="8494" max="8494" width="9" style="816"/>
    <col min="8495" max="8495" width="8.875" style="816" customWidth="1"/>
    <col min="8496" max="8711" width="9" style="816"/>
    <col min="8712" max="8712" width="11.125" style="816" customWidth="1"/>
    <col min="8713" max="8715" width="6.625" style="816" customWidth="1"/>
    <col min="8716" max="8718" width="5.875" style="816" customWidth="1"/>
    <col min="8719" max="8722" width="6.625" style="816" customWidth="1"/>
    <col min="8723" max="8725" width="5.875" style="816" customWidth="1"/>
    <col min="8726" max="8729" width="6.625" style="816" customWidth="1"/>
    <col min="8730" max="8732" width="5.875" style="816" customWidth="1"/>
    <col min="8733" max="8734" width="7.375" style="816" customWidth="1"/>
    <col min="8735" max="8735" width="11.125" style="816" customWidth="1"/>
    <col min="8736" max="8741" width="6.625" style="816" customWidth="1"/>
    <col min="8742" max="8742" width="8.125" style="816" customWidth="1"/>
    <col min="8743" max="8748" width="6.625" style="816" customWidth="1"/>
    <col min="8749" max="8749" width="8.125" style="816" customWidth="1"/>
    <col min="8750" max="8750" width="9" style="816"/>
    <col min="8751" max="8751" width="8.875" style="816" customWidth="1"/>
    <col min="8752" max="8967" width="9" style="816"/>
    <col min="8968" max="8968" width="11.125" style="816" customWidth="1"/>
    <col min="8969" max="8971" width="6.625" style="816" customWidth="1"/>
    <col min="8972" max="8974" width="5.875" style="816" customWidth="1"/>
    <col min="8975" max="8978" width="6.625" style="816" customWidth="1"/>
    <col min="8979" max="8981" width="5.875" style="816" customWidth="1"/>
    <col min="8982" max="8985" width="6.625" style="816" customWidth="1"/>
    <col min="8986" max="8988" width="5.875" style="816" customWidth="1"/>
    <col min="8989" max="8990" width="7.375" style="816" customWidth="1"/>
    <col min="8991" max="8991" width="11.125" style="816" customWidth="1"/>
    <col min="8992" max="8997" width="6.625" style="816" customWidth="1"/>
    <col min="8998" max="8998" width="8.125" style="816" customWidth="1"/>
    <col min="8999" max="9004" width="6.625" style="816" customWidth="1"/>
    <col min="9005" max="9005" width="8.125" style="816" customWidth="1"/>
    <col min="9006" max="9006" width="9" style="816"/>
    <col min="9007" max="9007" width="8.875" style="816" customWidth="1"/>
    <col min="9008" max="9223" width="9" style="816"/>
    <col min="9224" max="9224" width="11.125" style="816" customWidth="1"/>
    <col min="9225" max="9227" width="6.625" style="816" customWidth="1"/>
    <col min="9228" max="9230" width="5.875" style="816" customWidth="1"/>
    <col min="9231" max="9234" width="6.625" style="816" customWidth="1"/>
    <col min="9235" max="9237" width="5.875" style="816" customWidth="1"/>
    <col min="9238" max="9241" width="6.625" style="816" customWidth="1"/>
    <col min="9242" max="9244" width="5.875" style="816" customWidth="1"/>
    <col min="9245" max="9246" width="7.375" style="816" customWidth="1"/>
    <col min="9247" max="9247" width="11.125" style="816" customWidth="1"/>
    <col min="9248" max="9253" width="6.625" style="816" customWidth="1"/>
    <col min="9254" max="9254" width="8.125" style="816" customWidth="1"/>
    <col min="9255" max="9260" width="6.625" style="816" customWidth="1"/>
    <col min="9261" max="9261" width="8.125" style="816" customWidth="1"/>
    <col min="9262" max="9262" width="9" style="816"/>
    <col min="9263" max="9263" width="8.875" style="816" customWidth="1"/>
    <col min="9264" max="9479" width="9" style="816"/>
    <col min="9480" max="9480" width="11.125" style="816" customWidth="1"/>
    <col min="9481" max="9483" width="6.625" style="816" customWidth="1"/>
    <col min="9484" max="9486" width="5.875" style="816" customWidth="1"/>
    <col min="9487" max="9490" width="6.625" style="816" customWidth="1"/>
    <col min="9491" max="9493" width="5.875" style="816" customWidth="1"/>
    <col min="9494" max="9497" width="6.625" style="816" customWidth="1"/>
    <col min="9498" max="9500" width="5.875" style="816" customWidth="1"/>
    <col min="9501" max="9502" width="7.375" style="816" customWidth="1"/>
    <col min="9503" max="9503" width="11.125" style="816" customWidth="1"/>
    <col min="9504" max="9509" width="6.625" style="816" customWidth="1"/>
    <col min="9510" max="9510" width="8.125" style="816" customWidth="1"/>
    <col min="9511" max="9516" width="6.625" style="816" customWidth="1"/>
    <col min="9517" max="9517" width="8.125" style="816" customWidth="1"/>
    <col min="9518" max="9518" width="9" style="816"/>
    <col min="9519" max="9519" width="8.875" style="816" customWidth="1"/>
    <col min="9520" max="9735" width="9" style="816"/>
    <col min="9736" max="9736" width="11.125" style="816" customWidth="1"/>
    <col min="9737" max="9739" width="6.625" style="816" customWidth="1"/>
    <col min="9740" max="9742" width="5.875" style="816" customWidth="1"/>
    <col min="9743" max="9746" width="6.625" style="816" customWidth="1"/>
    <col min="9747" max="9749" width="5.875" style="816" customWidth="1"/>
    <col min="9750" max="9753" width="6.625" style="816" customWidth="1"/>
    <col min="9754" max="9756" width="5.875" style="816" customWidth="1"/>
    <col min="9757" max="9758" width="7.375" style="816" customWidth="1"/>
    <col min="9759" max="9759" width="11.125" style="816" customWidth="1"/>
    <col min="9760" max="9765" width="6.625" style="816" customWidth="1"/>
    <col min="9766" max="9766" width="8.125" style="816" customWidth="1"/>
    <col min="9767" max="9772" width="6.625" style="816" customWidth="1"/>
    <col min="9773" max="9773" width="8.125" style="816" customWidth="1"/>
    <col min="9774" max="9774" width="9" style="816"/>
    <col min="9775" max="9775" width="8.875" style="816" customWidth="1"/>
    <col min="9776" max="9991" width="9" style="816"/>
    <col min="9992" max="9992" width="11.125" style="816" customWidth="1"/>
    <col min="9993" max="9995" width="6.625" style="816" customWidth="1"/>
    <col min="9996" max="9998" width="5.875" style="816" customWidth="1"/>
    <col min="9999" max="10002" width="6.625" style="816" customWidth="1"/>
    <col min="10003" max="10005" width="5.875" style="816" customWidth="1"/>
    <col min="10006" max="10009" width="6.625" style="816" customWidth="1"/>
    <col min="10010" max="10012" width="5.875" style="816" customWidth="1"/>
    <col min="10013" max="10014" width="7.375" style="816" customWidth="1"/>
    <col min="10015" max="10015" width="11.125" style="816" customWidth="1"/>
    <col min="10016" max="10021" width="6.625" style="816" customWidth="1"/>
    <col min="10022" max="10022" width="8.125" style="816" customWidth="1"/>
    <col min="10023" max="10028" width="6.625" style="816" customWidth="1"/>
    <col min="10029" max="10029" width="8.125" style="816" customWidth="1"/>
    <col min="10030" max="10030" width="9" style="816"/>
    <col min="10031" max="10031" width="8.875" style="816" customWidth="1"/>
    <col min="10032" max="10247" width="9" style="816"/>
    <col min="10248" max="10248" width="11.125" style="816" customWidth="1"/>
    <col min="10249" max="10251" width="6.625" style="816" customWidth="1"/>
    <col min="10252" max="10254" width="5.875" style="816" customWidth="1"/>
    <col min="10255" max="10258" width="6.625" style="816" customWidth="1"/>
    <col min="10259" max="10261" width="5.875" style="816" customWidth="1"/>
    <col min="10262" max="10265" width="6.625" style="816" customWidth="1"/>
    <col min="10266" max="10268" width="5.875" style="816" customWidth="1"/>
    <col min="10269" max="10270" width="7.375" style="816" customWidth="1"/>
    <col min="10271" max="10271" width="11.125" style="816" customWidth="1"/>
    <col min="10272" max="10277" width="6.625" style="816" customWidth="1"/>
    <col min="10278" max="10278" width="8.125" style="816" customWidth="1"/>
    <col min="10279" max="10284" width="6.625" style="816" customWidth="1"/>
    <col min="10285" max="10285" width="8.125" style="816" customWidth="1"/>
    <col min="10286" max="10286" width="9" style="816"/>
    <col min="10287" max="10287" width="8.875" style="816" customWidth="1"/>
    <col min="10288" max="10503" width="9" style="816"/>
    <col min="10504" max="10504" width="11.125" style="816" customWidth="1"/>
    <col min="10505" max="10507" width="6.625" style="816" customWidth="1"/>
    <col min="10508" max="10510" width="5.875" style="816" customWidth="1"/>
    <col min="10511" max="10514" width="6.625" style="816" customWidth="1"/>
    <col min="10515" max="10517" width="5.875" style="816" customWidth="1"/>
    <col min="10518" max="10521" width="6.625" style="816" customWidth="1"/>
    <col min="10522" max="10524" width="5.875" style="816" customWidth="1"/>
    <col min="10525" max="10526" width="7.375" style="816" customWidth="1"/>
    <col min="10527" max="10527" width="11.125" style="816" customWidth="1"/>
    <col min="10528" max="10533" width="6.625" style="816" customWidth="1"/>
    <col min="10534" max="10534" width="8.125" style="816" customWidth="1"/>
    <col min="10535" max="10540" width="6.625" style="816" customWidth="1"/>
    <col min="10541" max="10541" width="8.125" style="816" customWidth="1"/>
    <col min="10542" max="10542" width="9" style="816"/>
    <col min="10543" max="10543" width="8.875" style="816" customWidth="1"/>
    <col min="10544" max="10759" width="9" style="816"/>
    <col min="10760" max="10760" width="11.125" style="816" customWidth="1"/>
    <col min="10761" max="10763" width="6.625" style="816" customWidth="1"/>
    <col min="10764" max="10766" width="5.875" style="816" customWidth="1"/>
    <col min="10767" max="10770" width="6.625" style="816" customWidth="1"/>
    <col min="10771" max="10773" width="5.875" style="816" customWidth="1"/>
    <col min="10774" max="10777" width="6.625" style="816" customWidth="1"/>
    <col min="10778" max="10780" width="5.875" style="816" customWidth="1"/>
    <col min="10781" max="10782" width="7.375" style="816" customWidth="1"/>
    <col min="10783" max="10783" width="11.125" style="816" customWidth="1"/>
    <col min="10784" max="10789" width="6.625" style="816" customWidth="1"/>
    <col min="10790" max="10790" width="8.125" style="816" customWidth="1"/>
    <col min="10791" max="10796" width="6.625" style="816" customWidth="1"/>
    <col min="10797" max="10797" width="8.125" style="816" customWidth="1"/>
    <col min="10798" max="10798" width="9" style="816"/>
    <col min="10799" max="10799" width="8.875" style="816" customWidth="1"/>
    <col min="10800" max="11015" width="9" style="816"/>
    <col min="11016" max="11016" width="11.125" style="816" customWidth="1"/>
    <col min="11017" max="11019" width="6.625" style="816" customWidth="1"/>
    <col min="11020" max="11022" width="5.875" style="816" customWidth="1"/>
    <col min="11023" max="11026" width="6.625" style="816" customWidth="1"/>
    <col min="11027" max="11029" width="5.875" style="816" customWidth="1"/>
    <col min="11030" max="11033" width="6.625" style="816" customWidth="1"/>
    <col min="11034" max="11036" width="5.875" style="816" customWidth="1"/>
    <col min="11037" max="11038" width="7.375" style="816" customWidth="1"/>
    <col min="11039" max="11039" width="11.125" style="816" customWidth="1"/>
    <col min="11040" max="11045" width="6.625" style="816" customWidth="1"/>
    <col min="11046" max="11046" width="8.125" style="816" customWidth="1"/>
    <col min="11047" max="11052" width="6.625" style="816" customWidth="1"/>
    <col min="11053" max="11053" width="8.125" style="816" customWidth="1"/>
    <col min="11054" max="11054" width="9" style="816"/>
    <col min="11055" max="11055" width="8.875" style="816" customWidth="1"/>
    <col min="11056" max="11271" width="9" style="816"/>
    <col min="11272" max="11272" width="11.125" style="816" customWidth="1"/>
    <col min="11273" max="11275" width="6.625" style="816" customWidth="1"/>
    <col min="11276" max="11278" width="5.875" style="816" customWidth="1"/>
    <col min="11279" max="11282" width="6.625" style="816" customWidth="1"/>
    <col min="11283" max="11285" width="5.875" style="816" customWidth="1"/>
    <col min="11286" max="11289" width="6.625" style="816" customWidth="1"/>
    <col min="11290" max="11292" width="5.875" style="816" customWidth="1"/>
    <col min="11293" max="11294" width="7.375" style="816" customWidth="1"/>
    <col min="11295" max="11295" width="11.125" style="816" customWidth="1"/>
    <col min="11296" max="11301" width="6.625" style="816" customWidth="1"/>
    <col min="11302" max="11302" width="8.125" style="816" customWidth="1"/>
    <col min="11303" max="11308" width="6.625" style="816" customWidth="1"/>
    <col min="11309" max="11309" width="8.125" style="816" customWidth="1"/>
    <col min="11310" max="11310" width="9" style="816"/>
    <col min="11311" max="11311" width="8.875" style="816" customWidth="1"/>
    <col min="11312" max="11527" width="9" style="816"/>
    <col min="11528" max="11528" width="11.125" style="816" customWidth="1"/>
    <col min="11529" max="11531" width="6.625" style="816" customWidth="1"/>
    <col min="11532" max="11534" width="5.875" style="816" customWidth="1"/>
    <col min="11535" max="11538" width="6.625" style="816" customWidth="1"/>
    <col min="11539" max="11541" width="5.875" style="816" customWidth="1"/>
    <col min="11542" max="11545" width="6.625" style="816" customWidth="1"/>
    <col min="11546" max="11548" width="5.875" style="816" customWidth="1"/>
    <col min="11549" max="11550" width="7.375" style="816" customWidth="1"/>
    <col min="11551" max="11551" width="11.125" style="816" customWidth="1"/>
    <col min="11552" max="11557" width="6.625" style="816" customWidth="1"/>
    <col min="11558" max="11558" width="8.125" style="816" customWidth="1"/>
    <col min="11559" max="11564" width="6.625" style="816" customWidth="1"/>
    <col min="11565" max="11565" width="8.125" style="816" customWidth="1"/>
    <col min="11566" max="11566" width="9" style="816"/>
    <col min="11567" max="11567" width="8.875" style="816" customWidth="1"/>
    <col min="11568" max="11783" width="9" style="816"/>
    <col min="11784" max="11784" width="11.125" style="816" customWidth="1"/>
    <col min="11785" max="11787" width="6.625" style="816" customWidth="1"/>
    <col min="11788" max="11790" width="5.875" style="816" customWidth="1"/>
    <col min="11791" max="11794" width="6.625" style="816" customWidth="1"/>
    <col min="11795" max="11797" width="5.875" style="816" customWidth="1"/>
    <col min="11798" max="11801" width="6.625" style="816" customWidth="1"/>
    <col min="11802" max="11804" width="5.875" style="816" customWidth="1"/>
    <col min="11805" max="11806" width="7.375" style="816" customWidth="1"/>
    <col min="11807" max="11807" width="11.125" style="816" customWidth="1"/>
    <col min="11808" max="11813" width="6.625" style="816" customWidth="1"/>
    <col min="11814" max="11814" width="8.125" style="816" customWidth="1"/>
    <col min="11815" max="11820" width="6.625" style="816" customWidth="1"/>
    <col min="11821" max="11821" width="8.125" style="816" customWidth="1"/>
    <col min="11822" max="11822" width="9" style="816"/>
    <col min="11823" max="11823" width="8.875" style="816" customWidth="1"/>
    <col min="11824" max="12039" width="9" style="816"/>
    <col min="12040" max="12040" width="11.125" style="816" customWidth="1"/>
    <col min="12041" max="12043" width="6.625" style="816" customWidth="1"/>
    <col min="12044" max="12046" width="5.875" style="816" customWidth="1"/>
    <col min="12047" max="12050" width="6.625" style="816" customWidth="1"/>
    <col min="12051" max="12053" width="5.875" style="816" customWidth="1"/>
    <col min="12054" max="12057" width="6.625" style="816" customWidth="1"/>
    <col min="12058" max="12060" width="5.875" style="816" customWidth="1"/>
    <col min="12061" max="12062" width="7.375" style="816" customWidth="1"/>
    <col min="12063" max="12063" width="11.125" style="816" customWidth="1"/>
    <col min="12064" max="12069" width="6.625" style="816" customWidth="1"/>
    <col min="12070" max="12070" width="8.125" style="816" customWidth="1"/>
    <col min="12071" max="12076" width="6.625" style="816" customWidth="1"/>
    <col min="12077" max="12077" width="8.125" style="816" customWidth="1"/>
    <col min="12078" max="12078" width="9" style="816"/>
    <col min="12079" max="12079" width="8.875" style="816" customWidth="1"/>
    <col min="12080" max="12295" width="9" style="816"/>
    <col min="12296" max="12296" width="11.125" style="816" customWidth="1"/>
    <col min="12297" max="12299" width="6.625" style="816" customWidth="1"/>
    <col min="12300" max="12302" width="5.875" style="816" customWidth="1"/>
    <col min="12303" max="12306" width="6.625" style="816" customWidth="1"/>
    <col min="12307" max="12309" width="5.875" style="816" customWidth="1"/>
    <col min="12310" max="12313" width="6.625" style="816" customWidth="1"/>
    <col min="12314" max="12316" width="5.875" style="816" customWidth="1"/>
    <col min="12317" max="12318" width="7.375" style="816" customWidth="1"/>
    <col min="12319" max="12319" width="11.125" style="816" customWidth="1"/>
    <col min="12320" max="12325" width="6.625" style="816" customWidth="1"/>
    <col min="12326" max="12326" width="8.125" style="816" customWidth="1"/>
    <col min="12327" max="12332" width="6.625" style="816" customWidth="1"/>
    <col min="12333" max="12333" width="8.125" style="816" customWidth="1"/>
    <col min="12334" max="12334" width="9" style="816"/>
    <col min="12335" max="12335" width="8.875" style="816" customWidth="1"/>
    <col min="12336" max="12551" width="9" style="816"/>
    <col min="12552" max="12552" width="11.125" style="816" customWidth="1"/>
    <col min="12553" max="12555" width="6.625" style="816" customWidth="1"/>
    <col min="12556" max="12558" width="5.875" style="816" customWidth="1"/>
    <col min="12559" max="12562" width="6.625" style="816" customWidth="1"/>
    <col min="12563" max="12565" width="5.875" style="816" customWidth="1"/>
    <col min="12566" max="12569" width="6.625" style="816" customWidth="1"/>
    <col min="12570" max="12572" width="5.875" style="816" customWidth="1"/>
    <col min="12573" max="12574" width="7.375" style="816" customWidth="1"/>
    <col min="12575" max="12575" width="11.125" style="816" customWidth="1"/>
    <col min="12576" max="12581" width="6.625" style="816" customWidth="1"/>
    <col min="12582" max="12582" width="8.125" style="816" customWidth="1"/>
    <col min="12583" max="12588" width="6.625" style="816" customWidth="1"/>
    <col min="12589" max="12589" width="8.125" style="816" customWidth="1"/>
    <col min="12590" max="12590" width="9" style="816"/>
    <col min="12591" max="12591" width="8.875" style="816" customWidth="1"/>
    <col min="12592" max="12807" width="9" style="816"/>
    <col min="12808" max="12808" width="11.125" style="816" customWidth="1"/>
    <col min="12809" max="12811" width="6.625" style="816" customWidth="1"/>
    <col min="12812" max="12814" width="5.875" style="816" customWidth="1"/>
    <col min="12815" max="12818" width="6.625" style="816" customWidth="1"/>
    <col min="12819" max="12821" width="5.875" style="816" customWidth="1"/>
    <col min="12822" max="12825" width="6.625" style="816" customWidth="1"/>
    <col min="12826" max="12828" width="5.875" style="816" customWidth="1"/>
    <col min="12829" max="12830" width="7.375" style="816" customWidth="1"/>
    <col min="12831" max="12831" width="11.125" style="816" customWidth="1"/>
    <col min="12832" max="12837" width="6.625" style="816" customWidth="1"/>
    <col min="12838" max="12838" width="8.125" style="816" customWidth="1"/>
    <col min="12839" max="12844" width="6.625" style="816" customWidth="1"/>
    <col min="12845" max="12845" width="8.125" style="816" customWidth="1"/>
    <col min="12846" max="12846" width="9" style="816"/>
    <col min="12847" max="12847" width="8.875" style="816" customWidth="1"/>
    <col min="12848" max="13063" width="9" style="816"/>
    <col min="13064" max="13064" width="11.125" style="816" customWidth="1"/>
    <col min="13065" max="13067" width="6.625" style="816" customWidth="1"/>
    <col min="13068" max="13070" width="5.875" style="816" customWidth="1"/>
    <col min="13071" max="13074" width="6.625" style="816" customWidth="1"/>
    <col min="13075" max="13077" width="5.875" style="816" customWidth="1"/>
    <col min="13078" max="13081" width="6.625" style="816" customWidth="1"/>
    <col min="13082" max="13084" width="5.875" style="816" customWidth="1"/>
    <col min="13085" max="13086" width="7.375" style="816" customWidth="1"/>
    <col min="13087" max="13087" width="11.125" style="816" customWidth="1"/>
    <col min="13088" max="13093" width="6.625" style="816" customWidth="1"/>
    <col min="13094" max="13094" width="8.125" style="816" customWidth="1"/>
    <col min="13095" max="13100" width="6.625" style="816" customWidth="1"/>
    <col min="13101" max="13101" width="8.125" style="816" customWidth="1"/>
    <col min="13102" max="13102" width="9" style="816"/>
    <col min="13103" max="13103" width="8.875" style="816" customWidth="1"/>
    <col min="13104" max="13319" width="9" style="816"/>
    <col min="13320" max="13320" width="11.125" style="816" customWidth="1"/>
    <col min="13321" max="13323" width="6.625" style="816" customWidth="1"/>
    <col min="13324" max="13326" width="5.875" style="816" customWidth="1"/>
    <col min="13327" max="13330" width="6.625" style="816" customWidth="1"/>
    <col min="13331" max="13333" width="5.875" style="816" customWidth="1"/>
    <col min="13334" max="13337" width="6.625" style="816" customWidth="1"/>
    <col min="13338" max="13340" width="5.875" style="816" customWidth="1"/>
    <col min="13341" max="13342" width="7.375" style="816" customWidth="1"/>
    <col min="13343" max="13343" width="11.125" style="816" customWidth="1"/>
    <col min="13344" max="13349" width="6.625" style="816" customWidth="1"/>
    <col min="13350" max="13350" width="8.125" style="816" customWidth="1"/>
    <col min="13351" max="13356" width="6.625" style="816" customWidth="1"/>
    <col min="13357" max="13357" width="8.125" style="816" customWidth="1"/>
    <col min="13358" max="13358" width="9" style="816"/>
    <col min="13359" max="13359" width="8.875" style="816" customWidth="1"/>
    <col min="13360" max="13575" width="9" style="816"/>
    <col min="13576" max="13576" width="11.125" style="816" customWidth="1"/>
    <col min="13577" max="13579" width="6.625" style="816" customWidth="1"/>
    <col min="13580" max="13582" width="5.875" style="816" customWidth="1"/>
    <col min="13583" max="13586" width="6.625" style="816" customWidth="1"/>
    <col min="13587" max="13589" width="5.875" style="816" customWidth="1"/>
    <col min="13590" max="13593" width="6.625" style="816" customWidth="1"/>
    <col min="13594" max="13596" width="5.875" style="816" customWidth="1"/>
    <col min="13597" max="13598" width="7.375" style="816" customWidth="1"/>
    <col min="13599" max="13599" width="11.125" style="816" customWidth="1"/>
    <col min="13600" max="13605" width="6.625" style="816" customWidth="1"/>
    <col min="13606" max="13606" width="8.125" style="816" customWidth="1"/>
    <col min="13607" max="13612" width="6.625" style="816" customWidth="1"/>
    <col min="13613" max="13613" width="8.125" style="816" customWidth="1"/>
    <col min="13614" max="13614" width="9" style="816"/>
    <col min="13615" max="13615" width="8.875" style="816" customWidth="1"/>
    <col min="13616" max="13831" width="9" style="816"/>
    <col min="13832" max="13832" width="11.125" style="816" customWidth="1"/>
    <col min="13833" max="13835" width="6.625" style="816" customWidth="1"/>
    <col min="13836" max="13838" width="5.875" style="816" customWidth="1"/>
    <col min="13839" max="13842" width="6.625" style="816" customWidth="1"/>
    <col min="13843" max="13845" width="5.875" style="816" customWidth="1"/>
    <col min="13846" max="13849" width="6.625" style="816" customWidth="1"/>
    <col min="13850" max="13852" width="5.875" style="816" customWidth="1"/>
    <col min="13853" max="13854" width="7.375" style="816" customWidth="1"/>
    <col min="13855" max="13855" width="11.125" style="816" customWidth="1"/>
    <col min="13856" max="13861" width="6.625" style="816" customWidth="1"/>
    <col min="13862" max="13862" width="8.125" style="816" customWidth="1"/>
    <col min="13863" max="13868" width="6.625" style="816" customWidth="1"/>
    <col min="13869" max="13869" width="8.125" style="816" customWidth="1"/>
    <col min="13870" max="13870" width="9" style="816"/>
    <col min="13871" max="13871" width="8.875" style="816" customWidth="1"/>
    <col min="13872" max="14087" width="9" style="816"/>
    <col min="14088" max="14088" width="11.125" style="816" customWidth="1"/>
    <col min="14089" max="14091" width="6.625" style="816" customWidth="1"/>
    <col min="14092" max="14094" width="5.875" style="816" customWidth="1"/>
    <col min="14095" max="14098" width="6.625" style="816" customWidth="1"/>
    <col min="14099" max="14101" width="5.875" style="816" customWidth="1"/>
    <col min="14102" max="14105" width="6.625" style="816" customWidth="1"/>
    <col min="14106" max="14108" width="5.875" style="816" customWidth="1"/>
    <col min="14109" max="14110" width="7.375" style="816" customWidth="1"/>
    <col min="14111" max="14111" width="11.125" style="816" customWidth="1"/>
    <col min="14112" max="14117" width="6.625" style="816" customWidth="1"/>
    <col min="14118" max="14118" width="8.125" style="816" customWidth="1"/>
    <col min="14119" max="14124" width="6.625" style="816" customWidth="1"/>
    <col min="14125" max="14125" width="8.125" style="816" customWidth="1"/>
    <col min="14126" max="14126" width="9" style="816"/>
    <col min="14127" max="14127" width="8.875" style="816" customWidth="1"/>
    <col min="14128" max="14343" width="9" style="816"/>
    <col min="14344" max="14344" width="11.125" style="816" customWidth="1"/>
    <col min="14345" max="14347" width="6.625" style="816" customWidth="1"/>
    <col min="14348" max="14350" width="5.875" style="816" customWidth="1"/>
    <col min="14351" max="14354" width="6.625" style="816" customWidth="1"/>
    <col min="14355" max="14357" width="5.875" style="816" customWidth="1"/>
    <col min="14358" max="14361" width="6.625" style="816" customWidth="1"/>
    <col min="14362" max="14364" width="5.875" style="816" customWidth="1"/>
    <col min="14365" max="14366" width="7.375" style="816" customWidth="1"/>
    <col min="14367" max="14367" width="11.125" style="816" customWidth="1"/>
    <col min="14368" max="14373" width="6.625" style="816" customWidth="1"/>
    <col min="14374" max="14374" width="8.125" style="816" customWidth="1"/>
    <col min="14375" max="14380" width="6.625" style="816" customWidth="1"/>
    <col min="14381" max="14381" width="8.125" style="816" customWidth="1"/>
    <col min="14382" max="14382" width="9" style="816"/>
    <col min="14383" max="14383" width="8.875" style="816" customWidth="1"/>
    <col min="14384" max="14599" width="9" style="816"/>
    <col min="14600" max="14600" width="11.125" style="816" customWidth="1"/>
    <col min="14601" max="14603" width="6.625" style="816" customWidth="1"/>
    <col min="14604" max="14606" width="5.875" style="816" customWidth="1"/>
    <col min="14607" max="14610" width="6.625" style="816" customWidth="1"/>
    <col min="14611" max="14613" width="5.875" style="816" customWidth="1"/>
    <col min="14614" max="14617" width="6.625" style="816" customWidth="1"/>
    <col min="14618" max="14620" width="5.875" style="816" customWidth="1"/>
    <col min="14621" max="14622" width="7.375" style="816" customWidth="1"/>
    <col min="14623" max="14623" width="11.125" style="816" customWidth="1"/>
    <col min="14624" max="14629" width="6.625" style="816" customWidth="1"/>
    <col min="14630" max="14630" width="8.125" style="816" customWidth="1"/>
    <col min="14631" max="14636" width="6.625" style="816" customWidth="1"/>
    <col min="14637" max="14637" width="8.125" style="816" customWidth="1"/>
    <col min="14638" max="14638" width="9" style="816"/>
    <col min="14639" max="14639" width="8.875" style="816" customWidth="1"/>
    <col min="14640" max="14855" width="9" style="816"/>
    <col min="14856" max="14856" width="11.125" style="816" customWidth="1"/>
    <col min="14857" max="14859" width="6.625" style="816" customWidth="1"/>
    <col min="14860" max="14862" width="5.875" style="816" customWidth="1"/>
    <col min="14863" max="14866" width="6.625" style="816" customWidth="1"/>
    <col min="14867" max="14869" width="5.875" style="816" customWidth="1"/>
    <col min="14870" max="14873" width="6.625" style="816" customWidth="1"/>
    <col min="14874" max="14876" width="5.875" style="816" customWidth="1"/>
    <col min="14877" max="14878" width="7.375" style="816" customWidth="1"/>
    <col min="14879" max="14879" width="11.125" style="816" customWidth="1"/>
    <col min="14880" max="14885" width="6.625" style="816" customWidth="1"/>
    <col min="14886" max="14886" width="8.125" style="816" customWidth="1"/>
    <col min="14887" max="14892" width="6.625" style="816" customWidth="1"/>
    <col min="14893" max="14893" width="8.125" style="816" customWidth="1"/>
    <col min="14894" max="14894" width="9" style="816"/>
    <col min="14895" max="14895" width="8.875" style="816" customWidth="1"/>
    <col min="14896" max="15111" width="9" style="816"/>
    <col min="15112" max="15112" width="11.125" style="816" customWidth="1"/>
    <col min="15113" max="15115" width="6.625" style="816" customWidth="1"/>
    <col min="15116" max="15118" width="5.875" style="816" customWidth="1"/>
    <col min="15119" max="15122" width="6.625" style="816" customWidth="1"/>
    <col min="15123" max="15125" width="5.875" style="816" customWidth="1"/>
    <col min="15126" max="15129" width="6.625" style="816" customWidth="1"/>
    <col min="15130" max="15132" width="5.875" style="816" customWidth="1"/>
    <col min="15133" max="15134" width="7.375" style="816" customWidth="1"/>
    <col min="15135" max="15135" width="11.125" style="816" customWidth="1"/>
    <col min="15136" max="15141" width="6.625" style="816" customWidth="1"/>
    <col min="15142" max="15142" width="8.125" style="816" customWidth="1"/>
    <col min="15143" max="15148" width="6.625" style="816" customWidth="1"/>
    <col min="15149" max="15149" width="8.125" style="816" customWidth="1"/>
    <col min="15150" max="15150" width="9" style="816"/>
    <col min="15151" max="15151" width="8.875" style="816" customWidth="1"/>
    <col min="15152" max="15367" width="9" style="816"/>
    <col min="15368" max="15368" width="11.125" style="816" customWidth="1"/>
    <col min="15369" max="15371" width="6.625" style="816" customWidth="1"/>
    <col min="15372" max="15374" width="5.875" style="816" customWidth="1"/>
    <col min="15375" max="15378" width="6.625" style="816" customWidth="1"/>
    <col min="15379" max="15381" width="5.875" style="816" customWidth="1"/>
    <col min="15382" max="15385" width="6.625" style="816" customWidth="1"/>
    <col min="15386" max="15388" width="5.875" style="816" customWidth="1"/>
    <col min="15389" max="15390" width="7.375" style="816" customWidth="1"/>
    <col min="15391" max="15391" width="11.125" style="816" customWidth="1"/>
    <col min="15392" max="15397" width="6.625" style="816" customWidth="1"/>
    <col min="15398" max="15398" width="8.125" style="816" customWidth="1"/>
    <col min="15399" max="15404" width="6.625" style="816" customWidth="1"/>
    <col min="15405" max="15405" width="8.125" style="816" customWidth="1"/>
    <col min="15406" max="15406" width="9" style="816"/>
    <col min="15407" max="15407" width="8.875" style="816" customWidth="1"/>
    <col min="15408" max="15623" width="9" style="816"/>
    <col min="15624" max="15624" width="11.125" style="816" customWidth="1"/>
    <col min="15625" max="15627" width="6.625" style="816" customWidth="1"/>
    <col min="15628" max="15630" width="5.875" style="816" customWidth="1"/>
    <col min="15631" max="15634" width="6.625" style="816" customWidth="1"/>
    <col min="15635" max="15637" width="5.875" style="816" customWidth="1"/>
    <col min="15638" max="15641" width="6.625" style="816" customWidth="1"/>
    <col min="15642" max="15644" width="5.875" style="816" customWidth="1"/>
    <col min="15645" max="15646" width="7.375" style="816" customWidth="1"/>
    <col min="15647" max="15647" width="11.125" style="816" customWidth="1"/>
    <col min="15648" max="15653" width="6.625" style="816" customWidth="1"/>
    <col min="15654" max="15654" width="8.125" style="816" customWidth="1"/>
    <col min="15655" max="15660" width="6.625" style="816" customWidth="1"/>
    <col min="15661" max="15661" width="8.125" style="816" customWidth="1"/>
    <col min="15662" max="15662" width="9" style="816"/>
    <col min="15663" max="15663" width="8.875" style="816" customWidth="1"/>
    <col min="15664" max="15879" width="9" style="816"/>
    <col min="15880" max="15880" width="11.125" style="816" customWidth="1"/>
    <col min="15881" max="15883" width="6.625" style="816" customWidth="1"/>
    <col min="15884" max="15886" width="5.875" style="816" customWidth="1"/>
    <col min="15887" max="15890" width="6.625" style="816" customWidth="1"/>
    <col min="15891" max="15893" width="5.875" style="816" customWidth="1"/>
    <col min="15894" max="15897" width="6.625" style="816" customWidth="1"/>
    <col min="15898" max="15900" width="5.875" style="816" customWidth="1"/>
    <col min="15901" max="15902" width="7.375" style="816" customWidth="1"/>
    <col min="15903" max="15903" width="11.125" style="816" customWidth="1"/>
    <col min="15904" max="15909" width="6.625" style="816" customWidth="1"/>
    <col min="15910" max="15910" width="8.125" style="816" customWidth="1"/>
    <col min="15911" max="15916" width="6.625" style="816" customWidth="1"/>
    <col min="15917" max="15917" width="8.125" style="816" customWidth="1"/>
    <col min="15918" max="15918" width="9" style="816"/>
    <col min="15919" max="15919" width="8.875" style="816" customWidth="1"/>
    <col min="15920" max="16135" width="9" style="816"/>
    <col min="16136" max="16136" width="11.125" style="816" customWidth="1"/>
    <col min="16137" max="16139" width="6.625" style="816" customWidth="1"/>
    <col min="16140" max="16142" width="5.875" style="816" customWidth="1"/>
    <col min="16143" max="16146" width="6.625" style="816" customWidth="1"/>
    <col min="16147" max="16149" width="5.875" style="816" customWidth="1"/>
    <col min="16150" max="16153" width="6.625" style="816" customWidth="1"/>
    <col min="16154" max="16156" width="5.875" style="816" customWidth="1"/>
    <col min="16157" max="16158" width="7.375" style="816" customWidth="1"/>
    <col min="16159" max="16159" width="11.125" style="816" customWidth="1"/>
    <col min="16160" max="16165" width="6.625" style="816" customWidth="1"/>
    <col min="16166" max="16166" width="8.125" style="816" customWidth="1"/>
    <col min="16167" max="16172" width="6.625" style="816" customWidth="1"/>
    <col min="16173" max="16173" width="8.125" style="816" customWidth="1"/>
    <col min="16174" max="16174" width="9" style="816"/>
    <col min="16175" max="16175" width="8.875" style="816" customWidth="1"/>
    <col min="16176" max="16384" width="9" style="816"/>
  </cols>
  <sheetData>
    <row r="1" spans="1:46" ht="18" customHeight="1">
      <c r="A1" s="848" t="s">
        <v>1407</v>
      </c>
      <c r="B1" s="849"/>
      <c r="D1" s="846"/>
      <c r="E1" s="846"/>
      <c r="F1" s="846"/>
      <c r="G1" s="846"/>
      <c r="H1" s="846"/>
      <c r="I1" s="846"/>
      <c r="J1" s="846"/>
      <c r="K1" s="846"/>
      <c r="L1" s="846"/>
      <c r="M1" s="846"/>
      <c r="N1" s="846"/>
      <c r="O1" s="846"/>
      <c r="P1" s="846"/>
      <c r="Q1" s="2609"/>
      <c r="R1" s="2609"/>
      <c r="S1" s="2609"/>
      <c r="T1" s="2609"/>
      <c r="U1" s="2609"/>
      <c r="V1" s="2609"/>
      <c r="W1" s="841"/>
      <c r="X1" s="850" t="s">
        <v>1407</v>
      </c>
      <c r="Y1" s="849"/>
      <c r="AA1" s="846"/>
      <c r="AB1" s="846"/>
      <c r="AC1" s="846"/>
      <c r="AD1" s="846"/>
      <c r="AE1" s="846"/>
      <c r="AF1" s="851"/>
      <c r="AH1" s="846"/>
      <c r="AI1" s="846"/>
      <c r="AJ1" s="846"/>
      <c r="AK1" s="846"/>
      <c r="AL1" s="846"/>
      <c r="AM1" s="846"/>
      <c r="AN1" s="846"/>
      <c r="AO1" s="2609"/>
      <c r="AP1" s="2609"/>
      <c r="AQ1" s="2609"/>
      <c r="AR1" s="2609"/>
      <c r="AS1" s="2609"/>
    </row>
    <row r="2" spans="1:46" ht="19.5" customHeight="1">
      <c r="A2" s="848" t="s">
        <v>1409</v>
      </c>
      <c r="B2" s="852" t="s">
        <v>1410</v>
      </c>
      <c r="C2" s="838"/>
      <c r="D2" s="846"/>
      <c r="E2" s="846"/>
      <c r="F2" s="846"/>
      <c r="G2" s="846"/>
      <c r="H2" s="846"/>
      <c r="I2" s="846"/>
      <c r="J2" s="846"/>
      <c r="K2" s="846"/>
      <c r="L2" s="846"/>
      <c r="M2" s="846"/>
      <c r="N2" s="846"/>
      <c r="O2" s="846"/>
      <c r="P2" s="846"/>
      <c r="Q2" s="2609"/>
      <c r="R2" s="2609"/>
      <c r="S2" s="2609"/>
      <c r="T2" s="2609"/>
      <c r="U2" s="2609"/>
      <c r="V2" s="2609"/>
      <c r="W2" s="841"/>
      <c r="X2" s="853" t="s">
        <v>1409</v>
      </c>
      <c r="Y2" s="852" t="s">
        <v>1410</v>
      </c>
      <c r="Z2" s="838"/>
      <c r="AA2" s="846"/>
      <c r="AB2" s="846"/>
      <c r="AC2" s="846"/>
      <c r="AD2" s="846"/>
      <c r="AE2" s="854"/>
      <c r="AF2" s="855"/>
      <c r="AG2" s="838"/>
      <c r="AH2" s="846"/>
      <c r="AI2" s="846"/>
      <c r="AJ2" s="846"/>
      <c r="AK2" s="846"/>
      <c r="AL2" s="846"/>
      <c r="AM2" s="846"/>
      <c r="AN2" s="846"/>
      <c r="AO2" s="2609"/>
      <c r="AP2" s="2609"/>
      <c r="AQ2" s="2609"/>
      <c r="AR2" s="2609"/>
      <c r="AS2" s="2609"/>
    </row>
    <row r="3" spans="1:46" ht="9.9499999999999993" customHeight="1">
      <c r="A3" s="2635"/>
      <c r="B3" s="2635"/>
      <c r="C3" s="2635"/>
      <c r="D3" s="2635"/>
      <c r="E3" s="2635"/>
      <c r="F3" s="2635"/>
      <c r="G3" s="2635"/>
      <c r="H3" s="2635"/>
      <c r="I3" s="2635"/>
      <c r="J3" s="2635"/>
      <c r="K3" s="2635"/>
      <c r="L3" s="2635"/>
      <c r="M3" s="2635"/>
      <c r="N3" s="2635"/>
      <c r="O3" s="2635"/>
      <c r="P3" s="2635"/>
      <c r="Q3" s="2635"/>
      <c r="R3" s="2635"/>
      <c r="S3" s="2635"/>
      <c r="T3" s="2635"/>
      <c r="U3" s="2635"/>
      <c r="V3" s="2635"/>
      <c r="W3" s="856"/>
      <c r="X3" s="2635"/>
      <c r="Y3" s="2635"/>
      <c r="Z3" s="2635"/>
      <c r="AA3" s="2635"/>
      <c r="AB3" s="2635"/>
      <c r="AC3" s="2635"/>
      <c r="AD3" s="2635"/>
      <c r="AE3" s="2635"/>
      <c r="AF3" s="2635"/>
      <c r="AG3" s="2635"/>
      <c r="AH3" s="2635"/>
      <c r="AI3" s="2635"/>
      <c r="AJ3" s="2635"/>
      <c r="AK3" s="2635"/>
      <c r="AL3" s="2635"/>
      <c r="AM3" s="2635"/>
      <c r="AN3" s="2635"/>
      <c r="AO3" s="2635"/>
      <c r="AP3" s="2635"/>
      <c r="AQ3" s="2635"/>
      <c r="AR3" s="2635"/>
      <c r="AS3" s="2635"/>
    </row>
    <row r="4" spans="1:46" ht="30.75" customHeight="1">
      <c r="A4" s="2571" t="s">
        <v>1454</v>
      </c>
      <c r="B4" s="2571"/>
      <c r="C4" s="2571"/>
      <c r="D4" s="2571"/>
      <c r="E4" s="2571"/>
      <c r="F4" s="2571"/>
      <c r="G4" s="2571"/>
      <c r="H4" s="2571"/>
      <c r="I4" s="2571"/>
      <c r="J4" s="2571"/>
      <c r="K4" s="2571"/>
      <c r="L4" s="2571"/>
      <c r="M4" s="2571"/>
      <c r="N4" s="2571"/>
      <c r="O4" s="2571"/>
      <c r="P4" s="2571"/>
      <c r="Q4" s="2571"/>
      <c r="R4" s="2571"/>
      <c r="S4" s="2571"/>
      <c r="T4" s="2571"/>
      <c r="U4" s="2571"/>
      <c r="V4" s="2571"/>
      <c r="W4" s="23" t="s">
        <v>105</v>
      </c>
      <c r="X4" s="2571" t="s">
        <v>1455</v>
      </c>
      <c r="Y4" s="2571"/>
      <c r="Z4" s="2571"/>
      <c r="AA4" s="2571"/>
      <c r="AB4" s="2571"/>
      <c r="AC4" s="2571"/>
      <c r="AD4" s="2571"/>
      <c r="AE4" s="2571"/>
      <c r="AF4" s="2571"/>
      <c r="AG4" s="2571"/>
      <c r="AH4" s="2571"/>
      <c r="AI4" s="2571"/>
      <c r="AJ4" s="2571"/>
      <c r="AK4" s="2571"/>
      <c r="AL4" s="2571"/>
      <c r="AM4" s="2571"/>
      <c r="AN4" s="2571"/>
      <c r="AO4" s="2571"/>
      <c r="AP4" s="2571"/>
      <c r="AQ4" s="2571"/>
      <c r="AR4" s="2571"/>
      <c r="AS4" s="2571"/>
      <c r="AT4" s="23" t="s">
        <v>105</v>
      </c>
    </row>
    <row r="5" spans="1:46" ht="21" customHeight="1" thickBot="1">
      <c r="A5" s="2236" t="s">
        <v>1522</v>
      </c>
      <c r="B5" s="2236"/>
      <c r="C5" s="2236"/>
      <c r="D5" s="2236"/>
      <c r="E5" s="2236"/>
      <c r="F5" s="2236"/>
      <c r="G5" s="2236"/>
      <c r="H5" s="2236"/>
      <c r="I5" s="2236"/>
      <c r="J5" s="2236"/>
      <c r="K5" s="2236"/>
      <c r="L5" s="2236"/>
      <c r="M5" s="2236"/>
      <c r="N5" s="2236"/>
      <c r="O5" s="2236"/>
      <c r="P5" s="2236"/>
      <c r="Q5" s="2236"/>
      <c r="R5" s="2236"/>
      <c r="S5" s="2236"/>
      <c r="T5" s="2236" t="s">
        <v>1457</v>
      </c>
      <c r="U5" s="2236"/>
      <c r="V5" s="2236"/>
      <c r="W5" s="821"/>
      <c r="X5" s="820" t="s">
        <v>1458</v>
      </c>
      <c r="Y5" s="820"/>
      <c r="Z5" s="2236" t="s">
        <v>1523</v>
      </c>
      <c r="AA5" s="2236"/>
      <c r="AB5" s="2236"/>
      <c r="AC5" s="2236"/>
      <c r="AD5" s="2236"/>
      <c r="AE5" s="2236"/>
      <c r="AF5" s="2236"/>
      <c r="AG5" s="2236"/>
      <c r="AH5" s="2236"/>
      <c r="AI5" s="2236"/>
      <c r="AJ5" s="2236"/>
      <c r="AK5" s="2236"/>
      <c r="AL5" s="2236"/>
      <c r="AM5" s="2236"/>
      <c r="AN5" s="2236"/>
      <c r="AO5" s="2236"/>
      <c r="AP5" s="2236"/>
      <c r="AQ5" s="820"/>
      <c r="AR5" s="2236" t="s">
        <v>1457</v>
      </c>
      <c r="AS5" s="2236"/>
    </row>
    <row r="6" spans="1:46" s="828" customFormat="1" ht="20.100000000000001" customHeight="1">
      <c r="A6" s="2629" t="s">
        <v>1459</v>
      </c>
      <c r="B6" s="2631" t="s">
        <v>974</v>
      </c>
      <c r="C6" s="2632"/>
      <c r="D6" s="2632"/>
      <c r="E6" s="2632"/>
      <c r="F6" s="2632"/>
      <c r="G6" s="2632"/>
      <c r="H6" s="2632"/>
      <c r="I6" s="2631" t="s">
        <v>1460</v>
      </c>
      <c r="J6" s="2632"/>
      <c r="K6" s="2632"/>
      <c r="L6" s="2632"/>
      <c r="M6" s="2632"/>
      <c r="N6" s="2632"/>
      <c r="O6" s="2632"/>
      <c r="P6" s="2637" t="s">
        <v>1461</v>
      </c>
      <c r="Q6" s="2637"/>
      <c r="R6" s="2637"/>
      <c r="S6" s="2637"/>
      <c r="T6" s="2637"/>
      <c r="U6" s="2637"/>
      <c r="V6" s="2631"/>
      <c r="W6" s="841"/>
      <c r="X6" s="2641" t="s">
        <v>1459</v>
      </c>
      <c r="Y6" s="2633" t="s">
        <v>1462</v>
      </c>
      <c r="Z6" s="2634"/>
      <c r="AA6" s="2634"/>
      <c r="AB6" s="2634"/>
      <c r="AC6" s="2634"/>
      <c r="AD6" s="2634"/>
      <c r="AE6" s="2640"/>
      <c r="AF6" s="2633" t="s">
        <v>1463</v>
      </c>
      <c r="AG6" s="2634"/>
      <c r="AH6" s="2634"/>
      <c r="AI6" s="2634"/>
      <c r="AJ6" s="2634"/>
      <c r="AK6" s="2634"/>
      <c r="AL6" s="2640"/>
      <c r="AM6" s="2631" t="s">
        <v>1193</v>
      </c>
      <c r="AN6" s="2632"/>
      <c r="AO6" s="2632"/>
      <c r="AP6" s="2632"/>
      <c r="AQ6" s="2632"/>
      <c r="AR6" s="2632"/>
      <c r="AS6" s="2632"/>
    </row>
    <row r="7" spans="1:46" s="828" customFormat="1" ht="23.25" customHeight="1">
      <c r="A7" s="2609"/>
      <c r="B7" s="2566" t="s">
        <v>1464</v>
      </c>
      <c r="C7" s="2585"/>
      <c r="D7" s="2567"/>
      <c r="E7" s="2566" t="s">
        <v>1465</v>
      </c>
      <c r="F7" s="2585"/>
      <c r="G7" s="2567"/>
      <c r="H7" s="2557" t="s">
        <v>1466</v>
      </c>
      <c r="I7" s="2566" t="s">
        <v>1464</v>
      </c>
      <c r="J7" s="2585"/>
      <c r="K7" s="2567"/>
      <c r="L7" s="2566" t="s">
        <v>1465</v>
      </c>
      <c r="M7" s="2585"/>
      <c r="N7" s="2567"/>
      <c r="O7" s="2557" t="s">
        <v>1466</v>
      </c>
      <c r="P7" s="2348" t="s">
        <v>1464</v>
      </c>
      <c r="Q7" s="2348"/>
      <c r="R7" s="2348"/>
      <c r="S7" s="2348" t="s">
        <v>1465</v>
      </c>
      <c r="T7" s="2348"/>
      <c r="U7" s="2348"/>
      <c r="V7" s="2566" t="s">
        <v>1466</v>
      </c>
      <c r="W7" s="841"/>
      <c r="X7" s="2560"/>
      <c r="Y7" s="2566" t="s">
        <v>1464</v>
      </c>
      <c r="Z7" s="2585"/>
      <c r="AA7" s="2567"/>
      <c r="AB7" s="2566" t="s">
        <v>1465</v>
      </c>
      <c r="AC7" s="2585"/>
      <c r="AD7" s="2567"/>
      <c r="AE7" s="2555" t="s">
        <v>1466</v>
      </c>
      <c r="AF7" s="2566" t="s">
        <v>1464</v>
      </c>
      <c r="AG7" s="2585"/>
      <c r="AH7" s="2567"/>
      <c r="AI7" s="2566" t="s">
        <v>1465</v>
      </c>
      <c r="AJ7" s="2585"/>
      <c r="AK7" s="2567"/>
      <c r="AL7" s="2555" t="s">
        <v>1466</v>
      </c>
      <c r="AM7" s="2566" t="s">
        <v>1464</v>
      </c>
      <c r="AN7" s="2585"/>
      <c r="AO7" s="2567"/>
      <c r="AP7" s="2566" t="s">
        <v>1465</v>
      </c>
      <c r="AQ7" s="2585"/>
      <c r="AR7" s="2567"/>
      <c r="AS7" s="2557" t="s">
        <v>1466</v>
      </c>
    </row>
    <row r="8" spans="1:46" s="828" customFormat="1" ht="87" customHeight="1" thickBot="1">
      <c r="A8" s="2630"/>
      <c r="B8" s="858" t="s">
        <v>1132</v>
      </c>
      <c r="C8" s="859" t="s">
        <v>1467</v>
      </c>
      <c r="D8" s="859" t="s">
        <v>1468</v>
      </c>
      <c r="E8" s="860" t="s">
        <v>1132</v>
      </c>
      <c r="F8" s="861" t="s">
        <v>1469</v>
      </c>
      <c r="G8" s="861" t="s">
        <v>1470</v>
      </c>
      <c r="H8" s="2628"/>
      <c r="I8" s="860" t="s">
        <v>1132</v>
      </c>
      <c r="J8" s="859" t="s">
        <v>1467</v>
      </c>
      <c r="K8" s="859" t="s">
        <v>1468</v>
      </c>
      <c r="L8" s="860" t="s">
        <v>1132</v>
      </c>
      <c r="M8" s="861" t="s">
        <v>1469</v>
      </c>
      <c r="N8" s="861" t="s">
        <v>1470</v>
      </c>
      <c r="O8" s="2628"/>
      <c r="P8" s="860" t="s">
        <v>1132</v>
      </c>
      <c r="Q8" s="862" t="s">
        <v>1467</v>
      </c>
      <c r="R8" s="862" t="s">
        <v>1468</v>
      </c>
      <c r="S8" s="860" t="s">
        <v>1132</v>
      </c>
      <c r="T8" s="863" t="s">
        <v>1469</v>
      </c>
      <c r="U8" s="863" t="s">
        <v>1470</v>
      </c>
      <c r="V8" s="2636"/>
      <c r="W8" s="841"/>
      <c r="X8" s="2642"/>
      <c r="Y8" s="860" t="s">
        <v>1132</v>
      </c>
      <c r="Z8" s="859" t="s">
        <v>1467</v>
      </c>
      <c r="AA8" s="859" t="s">
        <v>1468</v>
      </c>
      <c r="AB8" s="860" t="s">
        <v>1132</v>
      </c>
      <c r="AC8" s="861" t="s">
        <v>1469</v>
      </c>
      <c r="AD8" s="861" t="s">
        <v>1470</v>
      </c>
      <c r="AE8" s="2639"/>
      <c r="AF8" s="860" t="s">
        <v>1132</v>
      </c>
      <c r="AG8" s="859" t="s">
        <v>1467</v>
      </c>
      <c r="AH8" s="859" t="s">
        <v>1468</v>
      </c>
      <c r="AI8" s="860" t="s">
        <v>1132</v>
      </c>
      <c r="AJ8" s="861" t="s">
        <v>1469</v>
      </c>
      <c r="AK8" s="861" t="s">
        <v>1470</v>
      </c>
      <c r="AL8" s="2639"/>
      <c r="AM8" s="860" t="s">
        <v>1132</v>
      </c>
      <c r="AN8" s="859" t="s">
        <v>1467</v>
      </c>
      <c r="AO8" s="859" t="s">
        <v>1468</v>
      </c>
      <c r="AP8" s="860" t="s">
        <v>1132</v>
      </c>
      <c r="AQ8" s="861" t="s">
        <v>1469</v>
      </c>
      <c r="AR8" s="861" t="s">
        <v>1470</v>
      </c>
      <c r="AS8" s="2628"/>
    </row>
    <row r="9" spans="1:46" ht="39.950000000000003" customHeight="1">
      <c r="A9" s="841" t="s">
        <v>1471</v>
      </c>
      <c r="B9" s="864">
        <v>17</v>
      </c>
      <c r="C9" s="864">
        <v>16</v>
      </c>
      <c r="D9" s="864">
        <v>1</v>
      </c>
      <c r="E9" s="864">
        <v>15</v>
      </c>
      <c r="F9" s="864">
        <v>15</v>
      </c>
      <c r="G9" s="864">
        <v>0</v>
      </c>
      <c r="H9" s="864">
        <v>1700</v>
      </c>
      <c r="I9" s="864">
        <v>3</v>
      </c>
      <c r="J9" s="864">
        <v>3</v>
      </c>
      <c r="K9" s="864">
        <v>0</v>
      </c>
      <c r="L9" s="864">
        <v>1</v>
      </c>
      <c r="M9" s="864">
        <v>1</v>
      </c>
      <c r="N9" s="864">
        <v>0</v>
      </c>
      <c r="O9" s="864">
        <v>300</v>
      </c>
      <c r="P9" s="864">
        <v>14</v>
      </c>
      <c r="Q9" s="864">
        <v>13</v>
      </c>
      <c r="R9" s="864">
        <v>1</v>
      </c>
      <c r="S9" s="864">
        <v>14</v>
      </c>
      <c r="T9" s="864">
        <v>14</v>
      </c>
      <c r="U9" s="864">
        <v>0</v>
      </c>
      <c r="V9" s="865">
        <v>1400</v>
      </c>
      <c r="W9" s="866"/>
      <c r="X9" s="842" t="s">
        <v>1471</v>
      </c>
      <c r="Y9" s="867">
        <v>0</v>
      </c>
      <c r="Z9" s="867">
        <v>0</v>
      </c>
      <c r="AA9" s="867">
        <v>0</v>
      </c>
      <c r="AB9" s="867">
        <v>0</v>
      </c>
      <c r="AC9" s="867">
        <v>0</v>
      </c>
      <c r="AD9" s="867">
        <v>0</v>
      </c>
      <c r="AE9" s="867">
        <v>0</v>
      </c>
      <c r="AF9" s="867">
        <v>0</v>
      </c>
      <c r="AG9" s="867">
        <v>0</v>
      </c>
      <c r="AH9" s="867">
        <v>0</v>
      </c>
      <c r="AI9" s="867">
        <v>0</v>
      </c>
      <c r="AJ9" s="867">
        <v>0</v>
      </c>
      <c r="AK9" s="867">
        <v>0</v>
      </c>
      <c r="AL9" s="867">
        <v>0</v>
      </c>
      <c r="AM9" s="867">
        <v>0</v>
      </c>
      <c r="AN9" s="867">
        <v>0</v>
      </c>
      <c r="AO9" s="867">
        <v>0</v>
      </c>
      <c r="AP9" s="867">
        <v>0</v>
      </c>
      <c r="AQ9" s="867">
        <v>0</v>
      </c>
      <c r="AR9" s="867">
        <v>0</v>
      </c>
      <c r="AS9" s="868">
        <v>0</v>
      </c>
    </row>
    <row r="10" spans="1:46" ht="39.950000000000003" customHeight="1">
      <c r="A10" s="869"/>
      <c r="B10" s="870"/>
      <c r="C10" s="870"/>
      <c r="D10" s="870"/>
      <c r="E10" s="870"/>
      <c r="F10" s="870"/>
      <c r="G10" s="870"/>
      <c r="H10" s="870"/>
      <c r="I10" s="870"/>
      <c r="J10" s="870"/>
      <c r="K10" s="870"/>
      <c r="L10" s="870"/>
      <c r="M10" s="870"/>
      <c r="N10" s="870"/>
      <c r="O10" s="870"/>
      <c r="P10" s="870"/>
      <c r="Q10" s="870"/>
      <c r="R10" s="870"/>
      <c r="S10" s="870"/>
      <c r="T10" s="870"/>
      <c r="U10" s="870"/>
      <c r="V10" s="871"/>
      <c r="W10" s="872"/>
      <c r="X10" s="873"/>
      <c r="Y10" s="870"/>
      <c r="Z10" s="870"/>
      <c r="AA10" s="870"/>
      <c r="AB10" s="870"/>
      <c r="AC10" s="870"/>
      <c r="AD10" s="870"/>
      <c r="AE10" s="870"/>
      <c r="AF10" s="870"/>
      <c r="AG10" s="870"/>
      <c r="AH10" s="870"/>
      <c r="AI10" s="870"/>
      <c r="AJ10" s="870"/>
      <c r="AK10" s="870"/>
      <c r="AL10" s="870"/>
      <c r="AM10" s="870"/>
      <c r="AN10" s="870"/>
      <c r="AO10" s="870"/>
      <c r="AP10" s="870"/>
      <c r="AQ10" s="870"/>
      <c r="AR10" s="870"/>
      <c r="AS10" s="871"/>
    </row>
    <row r="11" spans="1:46" ht="39.950000000000003" customHeight="1">
      <c r="A11" s="869"/>
      <c r="B11" s="870"/>
      <c r="C11" s="870"/>
      <c r="D11" s="870"/>
      <c r="E11" s="870"/>
      <c r="F11" s="870"/>
      <c r="G11" s="870"/>
      <c r="H11" s="870"/>
      <c r="I11" s="870"/>
      <c r="J11" s="870"/>
      <c r="K11" s="870"/>
      <c r="L11" s="870"/>
      <c r="M11" s="870"/>
      <c r="N11" s="870"/>
      <c r="O11" s="870"/>
      <c r="P11" s="870"/>
      <c r="Q11" s="870"/>
      <c r="R11" s="870"/>
      <c r="S11" s="870"/>
      <c r="T11" s="870"/>
      <c r="U11" s="870"/>
      <c r="V11" s="871"/>
      <c r="W11" s="872"/>
      <c r="X11" s="873"/>
      <c r="Y11" s="870"/>
      <c r="Z11" s="870"/>
      <c r="AA11" s="870"/>
      <c r="AB11" s="870"/>
      <c r="AC11" s="870"/>
      <c r="AD11" s="870"/>
      <c r="AE11" s="870"/>
      <c r="AF11" s="870"/>
      <c r="AG11" s="870"/>
      <c r="AH11" s="870"/>
      <c r="AI11" s="870"/>
      <c r="AJ11" s="870"/>
      <c r="AK11" s="870"/>
      <c r="AL11" s="870"/>
      <c r="AM11" s="870"/>
      <c r="AN11" s="870"/>
      <c r="AO11" s="870"/>
      <c r="AP11" s="870"/>
      <c r="AQ11" s="870"/>
      <c r="AR11" s="870"/>
      <c r="AS11" s="871"/>
    </row>
    <row r="12" spans="1:46" ht="39.950000000000003" customHeight="1">
      <c r="A12" s="869"/>
      <c r="B12" s="870"/>
      <c r="C12" s="870"/>
      <c r="D12" s="870"/>
      <c r="E12" s="870"/>
      <c r="F12" s="870"/>
      <c r="G12" s="870"/>
      <c r="H12" s="870"/>
      <c r="I12" s="870"/>
      <c r="J12" s="870"/>
      <c r="K12" s="870"/>
      <c r="L12" s="870"/>
      <c r="M12" s="870"/>
      <c r="N12" s="870"/>
      <c r="O12" s="870"/>
      <c r="P12" s="870"/>
      <c r="Q12" s="870"/>
      <c r="R12" s="870"/>
      <c r="S12" s="870"/>
      <c r="T12" s="870"/>
      <c r="U12" s="870"/>
      <c r="V12" s="871"/>
      <c r="W12" s="872"/>
      <c r="X12" s="873"/>
      <c r="Y12" s="870"/>
      <c r="Z12" s="870"/>
      <c r="AA12" s="870"/>
      <c r="AB12" s="870"/>
      <c r="AC12" s="870"/>
      <c r="AD12" s="870"/>
      <c r="AE12" s="870"/>
      <c r="AF12" s="870"/>
      <c r="AG12" s="870"/>
      <c r="AH12" s="870"/>
      <c r="AI12" s="870"/>
      <c r="AJ12" s="870"/>
      <c r="AK12" s="870"/>
      <c r="AL12" s="870"/>
      <c r="AM12" s="870"/>
      <c r="AN12" s="870"/>
      <c r="AO12" s="870"/>
      <c r="AP12" s="870"/>
      <c r="AQ12" s="870"/>
      <c r="AR12" s="870"/>
      <c r="AS12" s="871"/>
    </row>
    <row r="13" spans="1:46" ht="39.950000000000003" customHeight="1">
      <c r="A13" s="869"/>
      <c r="B13" s="870"/>
      <c r="C13" s="870"/>
      <c r="D13" s="870"/>
      <c r="E13" s="870"/>
      <c r="F13" s="870"/>
      <c r="G13" s="870"/>
      <c r="H13" s="870"/>
      <c r="I13" s="870"/>
      <c r="J13" s="870"/>
      <c r="K13" s="870"/>
      <c r="L13" s="870"/>
      <c r="M13" s="870"/>
      <c r="N13" s="870"/>
      <c r="O13" s="870"/>
      <c r="P13" s="870"/>
      <c r="Q13" s="870"/>
      <c r="R13" s="870"/>
      <c r="S13" s="870"/>
      <c r="T13" s="870"/>
      <c r="U13" s="870"/>
      <c r="V13" s="871"/>
      <c r="W13" s="872"/>
      <c r="X13" s="873"/>
      <c r="Y13" s="870"/>
      <c r="Z13" s="870"/>
      <c r="AA13" s="870"/>
      <c r="AB13" s="870"/>
      <c r="AC13" s="870"/>
      <c r="AD13" s="870"/>
      <c r="AE13" s="870"/>
      <c r="AF13" s="870"/>
      <c r="AG13" s="870"/>
      <c r="AH13" s="870"/>
      <c r="AI13" s="870"/>
      <c r="AJ13" s="870"/>
      <c r="AK13" s="870"/>
      <c r="AL13" s="870"/>
      <c r="AM13" s="870"/>
      <c r="AN13" s="870"/>
      <c r="AO13" s="870"/>
      <c r="AP13" s="870"/>
      <c r="AQ13" s="870"/>
      <c r="AR13" s="870"/>
      <c r="AS13" s="871"/>
    </row>
    <row r="14" spans="1:46" ht="39.950000000000003" customHeight="1">
      <c r="A14" s="869"/>
      <c r="B14" s="870"/>
      <c r="C14" s="870"/>
      <c r="D14" s="870"/>
      <c r="E14" s="870"/>
      <c r="F14" s="870"/>
      <c r="G14" s="870"/>
      <c r="H14" s="870"/>
      <c r="I14" s="870"/>
      <c r="J14" s="870"/>
      <c r="K14" s="870"/>
      <c r="L14" s="870"/>
      <c r="M14" s="870"/>
      <c r="N14" s="870"/>
      <c r="O14" s="870"/>
      <c r="P14" s="870"/>
      <c r="Q14" s="870"/>
      <c r="R14" s="870"/>
      <c r="S14" s="870"/>
      <c r="T14" s="870"/>
      <c r="U14" s="870"/>
      <c r="V14" s="871"/>
      <c r="W14" s="872"/>
      <c r="X14" s="873"/>
      <c r="Y14" s="870"/>
      <c r="Z14" s="870"/>
      <c r="AA14" s="870"/>
      <c r="AB14" s="870"/>
      <c r="AC14" s="870"/>
      <c r="AD14" s="870"/>
      <c r="AE14" s="870"/>
      <c r="AF14" s="870"/>
      <c r="AG14" s="870"/>
      <c r="AH14" s="870"/>
      <c r="AI14" s="870"/>
      <c r="AJ14" s="870"/>
      <c r="AK14" s="870"/>
      <c r="AL14" s="870"/>
      <c r="AM14" s="870"/>
      <c r="AN14" s="870"/>
      <c r="AO14" s="870"/>
      <c r="AP14" s="870"/>
      <c r="AQ14" s="870"/>
      <c r="AR14" s="870"/>
      <c r="AS14" s="871"/>
    </row>
    <row r="15" spans="1:46" ht="39.950000000000003" customHeight="1">
      <c r="A15" s="869"/>
      <c r="B15" s="870"/>
      <c r="C15" s="870"/>
      <c r="D15" s="870"/>
      <c r="E15" s="870"/>
      <c r="F15" s="870"/>
      <c r="G15" s="870"/>
      <c r="H15" s="870"/>
      <c r="I15" s="870"/>
      <c r="J15" s="870"/>
      <c r="K15" s="870"/>
      <c r="L15" s="870"/>
      <c r="M15" s="870"/>
      <c r="N15" s="870"/>
      <c r="O15" s="870"/>
      <c r="P15" s="870"/>
      <c r="Q15" s="870"/>
      <c r="R15" s="870"/>
      <c r="S15" s="870"/>
      <c r="T15" s="870"/>
      <c r="U15" s="870"/>
      <c r="V15" s="871"/>
      <c r="W15" s="872"/>
      <c r="X15" s="873"/>
      <c r="Y15" s="870"/>
      <c r="Z15" s="870"/>
      <c r="AA15" s="870"/>
      <c r="AB15" s="870"/>
      <c r="AC15" s="870"/>
      <c r="AD15" s="870"/>
      <c r="AE15" s="870"/>
      <c r="AF15" s="870"/>
      <c r="AG15" s="870"/>
      <c r="AH15" s="870"/>
      <c r="AI15" s="870"/>
      <c r="AJ15" s="870"/>
      <c r="AK15" s="870"/>
      <c r="AL15" s="870"/>
      <c r="AM15" s="870"/>
      <c r="AN15" s="870"/>
      <c r="AO15" s="870"/>
      <c r="AP15" s="870"/>
      <c r="AQ15" s="870"/>
      <c r="AR15" s="870"/>
      <c r="AS15" s="871"/>
    </row>
    <row r="16" spans="1:46" ht="39.950000000000003" customHeight="1" thickBot="1">
      <c r="A16" s="874"/>
      <c r="B16" s="875"/>
      <c r="C16" s="875"/>
      <c r="D16" s="875"/>
      <c r="E16" s="875"/>
      <c r="F16" s="875"/>
      <c r="G16" s="875"/>
      <c r="H16" s="875"/>
      <c r="I16" s="875"/>
      <c r="J16" s="875"/>
      <c r="K16" s="875"/>
      <c r="L16" s="875"/>
      <c r="M16" s="875"/>
      <c r="N16" s="875"/>
      <c r="O16" s="875"/>
      <c r="P16" s="875"/>
      <c r="Q16" s="875"/>
      <c r="R16" s="875"/>
      <c r="S16" s="875"/>
      <c r="T16" s="875"/>
      <c r="U16" s="875"/>
      <c r="V16" s="876"/>
      <c r="W16" s="872"/>
      <c r="X16" s="873"/>
      <c r="Y16" s="870"/>
      <c r="Z16" s="870"/>
      <c r="AA16" s="870"/>
      <c r="AB16" s="870"/>
      <c r="AC16" s="870"/>
      <c r="AD16" s="870"/>
      <c r="AE16" s="870"/>
      <c r="AF16" s="870"/>
      <c r="AG16" s="870"/>
      <c r="AH16" s="870"/>
      <c r="AI16" s="870"/>
      <c r="AJ16" s="870"/>
      <c r="AK16" s="870"/>
      <c r="AL16" s="870"/>
      <c r="AM16" s="870"/>
      <c r="AN16" s="870"/>
      <c r="AO16" s="870"/>
      <c r="AP16" s="870"/>
      <c r="AQ16" s="870"/>
      <c r="AR16" s="870"/>
      <c r="AS16" s="871"/>
    </row>
    <row r="17" spans="1:46" ht="23.1" customHeight="1" thickBot="1">
      <c r="A17" s="877"/>
      <c r="B17" s="872"/>
      <c r="C17" s="872"/>
      <c r="D17" s="872"/>
      <c r="E17" s="872"/>
      <c r="F17" s="872"/>
      <c r="G17" s="872"/>
      <c r="H17" s="872"/>
      <c r="I17" s="872"/>
      <c r="K17" s="872"/>
      <c r="L17" s="872"/>
      <c r="M17" s="872"/>
      <c r="N17" s="872"/>
      <c r="O17" s="872"/>
      <c r="P17" s="872"/>
      <c r="Q17" s="872"/>
      <c r="R17" s="872"/>
      <c r="S17" s="872"/>
      <c r="T17" s="872"/>
      <c r="U17" s="872"/>
      <c r="V17" s="872"/>
      <c r="W17" s="872"/>
      <c r="X17" s="878" t="s">
        <v>1472</v>
      </c>
      <c r="Y17" s="879"/>
      <c r="Z17" s="880"/>
      <c r="AA17" s="880"/>
      <c r="AB17" s="880"/>
      <c r="AC17" s="880"/>
      <c r="AD17" s="880"/>
      <c r="AE17" s="880"/>
      <c r="AF17" s="879"/>
      <c r="AG17" s="880"/>
      <c r="AH17" s="880"/>
      <c r="AI17" s="880"/>
      <c r="AJ17" s="880"/>
      <c r="AK17" s="880"/>
      <c r="AL17" s="880"/>
      <c r="AM17" s="880"/>
      <c r="AN17" s="880"/>
      <c r="AO17" s="880"/>
      <c r="AP17" s="880"/>
      <c r="AQ17" s="880"/>
      <c r="AR17" s="880"/>
      <c r="AS17" s="880"/>
    </row>
    <row r="18" spans="1:46" ht="23.1" customHeight="1">
      <c r="A18" s="877"/>
      <c r="B18" s="872"/>
      <c r="C18" s="872"/>
      <c r="D18" s="872"/>
      <c r="E18" s="872"/>
      <c r="F18" s="872"/>
      <c r="G18" s="872"/>
      <c r="H18" s="872"/>
      <c r="I18" s="872"/>
      <c r="J18" s="872"/>
      <c r="K18" s="872"/>
      <c r="L18" s="872"/>
      <c r="M18" s="872"/>
      <c r="N18" s="872"/>
      <c r="O18" s="872"/>
      <c r="P18" s="872"/>
      <c r="Q18" s="872"/>
      <c r="R18" s="872"/>
      <c r="S18" s="872"/>
      <c r="T18" s="872"/>
      <c r="U18" s="872"/>
      <c r="V18" s="872"/>
      <c r="W18" s="872"/>
    </row>
    <row r="19" spans="1:46" ht="16.5" customHeight="1">
      <c r="A19" s="877"/>
      <c r="B19" s="872"/>
      <c r="C19" s="872"/>
      <c r="D19" s="872"/>
      <c r="E19" s="872"/>
      <c r="F19" s="872"/>
      <c r="G19" s="872"/>
      <c r="H19" s="872"/>
      <c r="I19" s="872"/>
      <c r="J19" s="872"/>
      <c r="K19" s="872"/>
      <c r="L19" s="872"/>
      <c r="M19" s="872"/>
      <c r="N19" s="872"/>
      <c r="O19" s="872"/>
      <c r="P19" s="872"/>
      <c r="Q19" s="872"/>
      <c r="R19" s="872"/>
      <c r="S19" s="872"/>
      <c r="T19" s="872"/>
      <c r="U19" s="872"/>
      <c r="V19" s="872"/>
      <c r="W19" s="872"/>
      <c r="X19" s="881" t="s">
        <v>1203</v>
      </c>
      <c r="Y19" s="882"/>
      <c r="Z19" s="883"/>
      <c r="AA19" s="881" t="s">
        <v>1204</v>
      </c>
      <c r="AC19" s="883"/>
      <c r="AD19" s="883"/>
      <c r="AE19" s="883"/>
      <c r="AF19" s="882"/>
      <c r="AG19" s="883"/>
      <c r="AH19" s="881" t="s">
        <v>1204</v>
      </c>
      <c r="AJ19" s="883"/>
      <c r="AK19" s="883"/>
      <c r="AL19" s="883"/>
      <c r="AM19" s="882" t="s">
        <v>1045</v>
      </c>
      <c r="AN19" s="882"/>
      <c r="AO19" s="882"/>
      <c r="AP19" s="883"/>
      <c r="AQ19" s="884" t="s">
        <v>1205</v>
      </c>
      <c r="AR19" s="884"/>
      <c r="AS19" s="883"/>
    </row>
    <row r="20" spans="1:46" ht="16.5" customHeight="1">
      <c r="A20" s="877"/>
      <c r="B20" s="872"/>
      <c r="C20" s="872"/>
      <c r="D20" s="872"/>
      <c r="E20" s="872"/>
      <c r="F20" s="872"/>
      <c r="G20" s="872"/>
      <c r="H20" s="872"/>
      <c r="I20" s="872"/>
      <c r="J20" s="872"/>
      <c r="K20" s="872"/>
      <c r="L20" s="872"/>
      <c r="M20" s="872"/>
      <c r="N20" s="872"/>
      <c r="O20" s="872"/>
      <c r="P20" s="872"/>
      <c r="Q20" s="872"/>
      <c r="R20" s="872"/>
      <c r="S20" s="872"/>
      <c r="T20" s="872"/>
      <c r="U20" s="872"/>
      <c r="V20" s="872"/>
      <c r="W20" s="872"/>
      <c r="X20" s="883"/>
      <c r="Y20" s="883"/>
      <c r="Z20" s="883"/>
      <c r="AA20" s="883"/>
      <c r="AB20" s="882"/>
      <c r="AC20" s="883"/>
      <c r="AD20" s="883"/>
      <c r="AE20" s="883"/>
      <c r="AF20" s="883"/>
      <c r="AG20" s="883"/>
      <c r="AH20" s="883"/>
      <c r="AI20" s="882"/>
      <c r="AJ20" s="883"/>
      <c r="AK20" s="883"/>
      <c r="AL20" s="883"/>
      <c r="AM20" s="882" t="s">
        <v>1046</v>
      </c>
      <c r="AN20" s="882"/>
      <c r="AO20" s="882"/>
      <c r="AP20" s="883"/>
      <c r="AQ20" s="882"/>
      <c r="AR20" s="882"/>
      <c r="AS20" s="883"/>
    </row>
    <row r="21" spans="1:46" ht="15" customHeight="1">
      <c r="A21" s="877"/>
      <c r="B21" s="872"/>
      <c r="C21" s="872"/>
      <c r="D21" s="872"/>
      <c r="E21" s="872"/>
      <c r="F21" s="872"/>
      <c r="G21" s="872"/>
      <c r="H21" s="872"/>
      <c r="I21" s="872"/>
      <c r="K21" s="872"/>
      <c r="L21" s="872"/>
      <c r="M21" s="872"/>
      <c r="N21" s="872"/>
      <c r="O21" s="872"/>
      <c r="P21" s="872"/>
      <c r="Q21" s="872"/>
      <c r="R21" s="872"/>
      <c r="S21" s="872"/>
      <c r="T21" s="872"/>
      <c r="U21" s="872"/>
      <c r="V21" s="872"/>
      <c r="W21" s="872"/>
      <c r="X21" s="2603" t="s">
        <v>1473</v>
      </c>
      <c r="Y21" s="2603"/>
      <c r="Z21" s="2603"/>
      <c r="AA21" s="2603"/>
      <c r="AB21" s="2603"/>
      <c r="AC21" s="2603"/>
      <c r="AD21" s="2603"/>
      <c r="AE21" s="2603"/>
      <c r="AF21" s="2603"/>
      <c r="AG21" s="2603"/>
      <c r="AH21" s="2603"/>
      <c r="AI21" s="2603"/>
      <c r="AJ21" s="2603"/>
      <c r="AK21" s="2603"/>
      <c r="AL21" s="2603"/>
      <c r="AM21" s="2603"/>
      <c r="AN21" s="2603"/>
      <c r="AO21" s="820"/>
      <c r="AP21" s="2603" t="s">
        <v>1474</v>
      </c>
      <c r="AQ21" s="2603"/>
      <c r="AR21" s="2603"/>
      <c r="AS21" s="2603"/>
      <c r="AT21" s="2603"/>
    </row>
    <row r="22" spans="1:46" ht="15" customHeight="1">
      <c r="A22" s="877"/>
      <c r="B22" s="872"/>
      <c r="C22" s="872"/>
      <c r="D22" s="872"/>
      <c r="E22" s="872"/>
      <c r="F22" s="872"/>
      <c r="G22" s="872"/>
      <c r="H22" s="872"/>
      <c r="I22" s="872"/>
      <c r="K22" s="872"/>
      <c r="L22" s="872"/>
      <c r="M22" s="872"/>
      <c r="N22" s="872"/>
      <c r="O22" s="872"/>
      <c r="P22" s="872"/>
      <c r="Q22" s="872"/>
      <c r="R22" s="872"/>
      <c r="S22" s="872"/>
      <c r="T22" s="872"/>
      <c r="U22" s="872"/>
      <c r="V22" s="872"/>
      <c r="W22" s="872"/>
      <c r="X22" s="2604" t="s">
        <v>1475</v>
      </c>
      <c r="Y22" s="2604"/>
      <c r="Z22" s="2604"/>
      <c r="AA22" s="2604"/>
      <c r="AB22" s="2604"/>
      <c r="AC22" s="2604"/>
      <c r="AD22" s="2604"/>
      <c r="AE22" s="2604"/>
      <c r="AF22" s="2604"/>
      <c r="AG22" s="2604"/>
      <c r="AH22" s="2604"/>
      <c r="AI22" s="2604"/>
      <c r="AJ22" s="2604"/>
      <c r="AK22" s="2604"/>
      <c r="AL22" s="2604"/>
      <c r="AM22" s="2604"/>
      <c r="AN22" s="2604"/>
      <c r="AO22" s="2604"/>
      <c r="AP22" s="846"/>
      <c r="AQ22" s="846"/>
      <c r="AR22" s="846"/>
      <c r="AS22" s="846"/>
    </row>
    <row r="23" spans="1:46" ht="15" customHeight="1">
      <c r="A23" s="877"/>
      <c r="B23" s="872"/>
      <c r="C23" s="872"/>
      <c r="D23" s="872"/>
      <c r="E23" s="872"/>
      <c r="F23" s="872"/>
      <c r="G23" s="872"/>
      <c r="H23" s="872"/>
      <c r="I23" s="872"/>
      <c r="K23" s="872"/>
      <c r="L23" s="872"/>
      <c r="M23" s="872"/>
      <c r="N23" s="872"/>
      <c r="O23" s="872"/>
      <c r="P23" s="872"/>
      <c r="Q23" s="872"/>
      <c r="R23" s="872"/>
      <c r="S23" s="872"/>
      <c r="T23" s="872"/>
      <c r="U23" s="872"/>
      <c r="V23" s="872"/>
      <c r="W23" s="872"/>
      <c r="X23" s="846"/>
      <c r="Y23" s="846"/>
      <c r="Z23" s="846"/>
      <c r="AA23" s="846"/>
      <c r="AB23" s="846"/>
      <c r="AC23" s="846"/>
      <c r="AD23" s="846"/>
      <c r="AE23" s="846"/>
      <c r="AF23" s="846"/>
      <c r="AG23" s="846"/>
      <c r="AH23" s="846"/>
      <c r="AI23" s="846"/>
      <c r="AJ23" s="846"/>
      <c r="AK23" s="846"/>
      <c r="AL23" s="846"/>
      <c r="AM23" s="846"/>
      <c r="AN23" s="846"/>
      <c r="AO23" s="846"/>
      <c r="AP23" s="846"/>
      <c r="AQ23" s="846"/>
      <c r="AR23" s="846"/>
      <c r="AS23" s="846"/>
    </row>
    <row r="24" spans="1:46" ht="15" customHeight="1">
      <c r="A24" s="877"/>
      <c r="B24" s="872"/>
      <c r="C24" s="872"/>
      <c r="D24" s="872"/>
      <c r="E24" s="872"/>
      <c r="F24" s="872"/>
      <c r="G24" s="872"/>
      <c r="H24" s="872"/>
      <c r="I24" s="872"/>
      <c r="K24" s="872"/>
      <c r="L24" s="872"/>
      <c r="M24" s="872"/>
      <c r="N24" s="872"/>
      <c r="O24" s="872"/>
      <c r="P24" s="872"/>
      <c r="Q24" s="872"/>
      <c r="R24" s="872"/>
      <c r="S24" s="872"/>
      <c r="T24" s="872"/>
      <c r="U24" s="872"/>
      <c r="V24" s="872"/>
      <c r="W24" s="872"/>
      <c r="X24" s="846"/>
      <c r="Y24" s="846"/>
      <c r="Z24" s="846"/>
      <c r="AA24" s="846"/>
      <c r="AB24" s="846"/>
      <c r="AC24" s="846"/>
      <c r="AD24" s="846"/>
      <c r="AE24" s="846"/>
      <c r="AF24" s="846"/>
      <c r="AG24" s="846"/>
      <c r="AH24" s="846"/>
      <c r="AI24" s="846"/>
      <c r="AJ24" s="846"/>
      <c r="AK24" s="846"/>
      <c r="AL24" s="846"/>
      <c r="AM24" s="846"/>
      <c r="AN24" s="846"/>
      <c r="AO24" s="846"/>
      <c r="AP24" s="846"/>
      <c r="AQ24" s="846"/>
      <c r="AR24" s="846"/>
      <c r="AS24" s="846"/>
    </row>
    <row r="25" spans="1:46" ht="13.5" customHeight="1">
      <c r="A25" s="877"/>
      <c r="B25" s="872"/>
      <c r="C25" s="872"/>
      <c r="D25" s="872"/>
      <c r="E25" s="872"/>
      <c r="F25" s="872"/>
      <c r="G25" s="872"/>
      <c r="H25" s="872"/>
      <c r="I25" s="872"/>
      <c r="K25" s="872"/>
      <c r="L25" s="872"/>
      <c r="M25" s="872"/>
      <c r="N25" s="872"/>
      <c r="O25" s="872"/>
      <c r="P25" s="872"/>
      <c r="Q25" s="872"/>
      <c r="R25" s="872"/>
      <c r="S25" s="872"/>
      <c r="T25" s="872"/>
      <c r="U25" s="872"/>
      <c r="V25" s="872"/>
      <c r="W25" s="872"/>
      <c r="X25" s="846"/>
      <c r="Y25" s="846"/>
      <c r="Z25" s="846"/>
      <c r="AA25" s="846"/>
      <c r="AB25" s="846"/>
      <c r="AC25" s="846"/>
      <c r="AD25" s="846"/>
      <c r="AE25" s="846"/>
      <c r="AF25" s="846"/>
      <c r="AG25" s="846"/>
      <c r="AH25" s="846"/>
      <c r="AI25" s="846"/>
      <c r="AJ25" s="846"/>
      <c r="AK25" s="846"/>
      <c r="AL25" s="846"/>
      <c r="AM25" s="846"/>
      <c r="AN25" s="846"/>
      <c r="AO25" s="846"/>
      <c r="AP25" s="846"/>
      <c r="AQ25" s="846"/>
      <c r="AR25" s="846"/>
      <c r="AS25" s="846"/>
    </row>
    <row r="26" spans="1:46" ht="18" customHeight="1">
      <c r="A26" s="877"/>
      <c r="B26" s="872"/>
      <c r="C26" s="872"/>
      <c r="D26" s="872"/>
      <c r="E26" s="872"/>
      <c r="F26" s="872"/>
      <c r="G26" s="872"/>
      <c r="H26" s="872"/>
      <c r="I26" s="872"/>
      <c r="J26" s="885"/>
      <c r="K26" s="886" t="s">
        <v>1476</v>
      </c>
      <c r="L26" s="872"/>
      <c r="M26" s="872"/>
      <c r="N26" s="872"/>
      <c r="O26" s="872"/>
      <c r="P26" s="872"/>
      <c r="Q26" s="872"/>
      <c r="R26" s="872"/>
      <c r="S26" s="872"/>
      <c r="T26" s="872"/>
      <c r="U26" s="872"/>
      <c r="V26" s="872"/>
      <c r="W26" s="872"/>
      <c r="X26" s="855"/>
      <c r="Y26" s="820"/>
      <c r="Z26" s="820"/>
      <c r="AA26" s="820"/>
      <c r="AB26" s="820"/>
      <c r="AC26" s="820"/>
      <c r="AD26" s="820"/>
      <c r="AE26" s="887" t="s">
        <v>1477</v>
      </c>
      <c r="AF26" s="820"/>
      <c r="AG26" s="820"/>
      <c r="AH26" s="820"/>
      <c r="AI26" s="820"/>
      <c r="AJ26" s="820"/>
      <c r="AK26" s="820"/>
      <c r="AL26" s="887"/>
      <c r="AN26" s="820"/>
      <c r="AO26" s="820"/>
      <c r="AP26" s="820"/>
      <c r="AQ26" s="820"/>
      <c r="AR26" s="820"/>
      <c r="AS26" s="820"/>
    </row>
    <row r="27" spans="1:46" ht="5.0999999999999996" customHeight="1">
      <c r="A27" s="877"/>
      <c r="B27" s="872"/>
      <c r="C27" s="872"/>
      <c r="D27" s="872"/>
      <c r="E27" s="872"/>
      <c r="F27" s="872"/>
      <c r="G27" s="872"/>
      <c r="H27" s="872"/>
      <c r="I27" s="872"/>
      <c r="J27" s="872"/>
      <c r="K27" s="872"/>
      <c r="L27" s="872"/>
      <c r="M27" s="872"/>
      <c r="N27" s="872"/>
      <c r="O27" s="872"/>
      <c r="P27" s="872"/>
      <c r="Q27" s="872"/>
      <c r="R27" s="872"/>
      <c r="S27" s="872"/>
      <c r="T27" s="872"/>
      <c r="U27" s="872"/>
      <c r="V27" s="872"/>
      <c r="W27" s="872"/>
      <c r="X27" s="846"/>
      <c r="Y27" s="846"/>
      <c r="Z27" s="846"/>
      <c r="AA27" s="846"/>
      <c r="AB27" s="846"/>
      <c r="AC27" s="846"/>
      <c r="AD27" s="846"/>
      <c r="AE27" s="846"/>
      <c r="AF27" s="846"/>
      <c r="AG27" s="846"/>
      <c r="AH27" s="846"/>
      <c r="AI27" s="846"/>
      <c r="AJ27" s="846"/>
      <c r="AK27" s="846"/>
      <c r="AL27" s="846"/>
      <c r="AM27" s="846"/>
      <c r="AN27" s="846"/>
      <c r="AO27" s="846"/>
      <c r="AP27" s="846"/>
      <c r="AQ27" s="846"/>
      <c r="AR27" s="846"/>
      <c r="AS27" s="846"/>
    </row>
    <row r="28" spans="1:46" ht="19.5" customHeight="1">
      <c r="A28" s="848" t="s">
        <v>1407</v>
      </c>
      <c r="B28" s="849"/>
      <c r="D28" s="846"/>
      <c r="E28" s="846"/>
      <c r="F28" s="846"/>
      <c r="G28" s="846"/>
      <c r="H28" s="846"/>
      <c r="I28" s="846"/>
      <c r="J28" s="846"/>
      <c r="K28" s="846"/>
      <c r="L28" s="846"/>
      <c r="M28" s="846"/>
      <c r="N28" s="846"/>
      <c r="O28" s="846"/>
      <c r="P28" s="846"/>
      <c r="Q28" s="2609"/>
      <c r="R28" s="2609"/>
      <c r="S28" s="2609"/>
      <c r="T28" s="2609"/>
      <c r="U28" s="2609"/>
      <c r="V28" s="2609"/>
      <c r="W28" s="841"/>
    </row>
    <row r="29" spans="1:46" ht="16.5" customHeight="1">
      <c r="A29" s="888" t="s">
        <v>1409</v>
      </c>
      <c r="B29" s="852" t="s">
        <v>1478</v>
      </c>
      <c r="C29" s="838"/>
      <c r="D29" s="846"/>
      <c r="E29" s="846"/>
      <c r="F29" s="846"/>
      <c r="G29" s="846"/>
      <c r="H29" s="846"/>
      <c r="I29" s="846"/>
      <c r="J29" s="846"/>
      <c r="K29" s="846"/>
      <c r="L29" s="846"/>
      <c r="M29" s="846"/>
      <c r="N29" s="846"/>
      <c r="O29" s="846"/>
      <c r="P29" s="846"/>
      <c r="Q29" s="2609"/>
      <c r="R29" s="2609"/>
      <c r="S29" s="2609"/>
      <c r="T29" s="2609"/>
      <c r="U29" s="2609"/>
      <c r="V29" s="2609"/>
      <c r="W29" s="841"/>
    </row>
    <row r="30" spans="1:46" ht="9.9499999999999993" customHeight="1">
      <c r="A30" s="2635"/>
      <c r="B30" s="2635"/>
      <c r="C30" s="2635"/>
      <c r="D30" s="2635"/>
      <c r="E30" s="2635"/>
      <c r="F30" s="2635"/>
      <c r="G30" s="2635"/>
      <c r="H30" s="2635"/>
      <c r="I30" s="2635"/>
      <c r="J30" s="2635"/>
      <c r="K30" s="2635"/>
      <c r="L30" s="2635"/>
      <c r="M30" s="2635"/>
      <c r="N30" s="2635"/>
      <c r="O30" s="2635"/>
      <c r="P30" s="2635"/>
      <c r="Q30" s="2635"/>
      <c r="R30" s="2635"/>
      <c r="S30" s="2635"/>
      <c r="T30" s="2635"/>
      <c r="U30" s="2635"/>
      <c r="V30" s="2635"/>
      <c r="W30" s="856"/>
    </row>
    <row r="31" spans="1:46" ht="30.75" customHeight="1">
      <c r="A31" s="2571" t="s">
        <v>1479</v>
      </c>
      <c r="B31" s="2571"/>
      <c r="C31" s="2571"/>
      <c r="D31" s="2571"/>
      <c r="E31" s="2571"/>
      <c r="F31" s="2571"/>
      <c r="G31" s="2571"/>
      <c r="H31" s="2571"/>
      <c r="I31" s="2571"/>
      <c r="J31" s="2571"/>
      <c r="K31" s="2571"/>
      <c r="L31" s="2571"/>
      <c r="M31" s="2571"/>
      <c r="N31" s="2571"/>
      <c r="O31" s="2571"/>
      <c r="P31" s="2571"/>
      <c r="Q31" s="2571"/>
      <c r="R31" s="2571"/>
      <c r="S31" s="2571"/>
      <c r="T31" s="2571"/>
      <c r="U31" s="2571"/>
      <c r="V31" s="2571"/>
      <c r="W31" s="857"/>
    </row>
    <row r="32" spans="1:46" ht="21" customHeight="1" thickBot="1">
      <c r="A32" s="2236" t="s">
        <v>1456</v>
      </c>
      <c r="B32" s="2236"/>
      <c r="C32" s="2236"/>
      <c r="D32" s="2236"/>
      <c r="E32" s="2236"/>
      <c r="F32" s="2236"/>
      <c r="G32" s="2236"/>
      <c r="H32" s="2236"/>
      <c r="I32" s="2236"/>
      <c r="J32" s="2236"/>
      <c r="K32" s="2236"/>
      <c r="L32" s="2236"/>
      <c r="M32" s="2236"/>
      <c r="N32" s="2236"/>
      <c r="O32" s="2236"/>
      <c r="P32" s="2236"/>
      <c r="Q32" s="2236"/>
      <c r="R32" s="2236"/>
      <c r="S32" s="2236"/>
      <c r="T32" s="2236" t="s">
        <v>1457</v>
      </c>
      <c r="U32" s="2236"/>
      <c r="V32" s="2236"/>
      <c r="W32" s="821"/>
    </row>
    <row r="33" spans="1:23" s="828" customFormat="1" ht="20.100000000000001" customHeight="1">
      <c r="A33" s="2629" t="s">
        <v>1459</v>
      </c>
      <c r="B33" s="2631" t="s">
        <v>1480</v>
      </c>
      <c r="C33" s="2632"/>
      <c r="D33" s="2632"/>
      <c r="E33" s="2632"/>
      <c r="F33" s="2632"/>
      <c r="G33" s="2632"/>
      <c r="H33" s="2632"/>
      <c r="I33" s="2631" t="s">
        <v>1481</v>
      </c>
      <c r="J33" s="2632"/>
      <c r="K33" s="2632"/>
      <c r="L33" s="2632"/>
      <c r="M33" s="2632"/>
      <c r="N33" s="2632"/>
      <c r="O33" s="2632"/>
      <c r="P33" s="2637" t="s">
        <v>1482</v>
      </c>
      <c r="Q33" s="2637"/>
      <c r="R33" s="2637"/>
      <c r="S33" s="2637"/>
      <c r="T33" s="2637"/>
      <c r="U33" s="2637"/>
      <c r="V33" s="2631"/>
      <c r="W33" s="841"/>
    </row>
    <row r="34" spans="1:23" s="828" customFormat="1" ht="23.25" customHeight="1">
      <c r="A34" s="2609"/>
      <c r="B34" s="2566" t="s">
        <v>1464</v>
      </c>
      <c r="C34" s="2585"/>
      <c r="D34" s="2567"/>
      <c r="E34" s="2566" t="s">
        <v>1465</v>
      </c>
      <c r="F34" s="2585"/>
      <c r="G34" s="2567"/>
      <c r="H34" s="2557" t="s">
        <v>1466</v>
      </c>
      <c r="I34" s="2566" t="s">
        <v>1464</v>
      </c>
      <c r="J34" s="2585"/>
      <c r="K34" s="2567"/>
      <c r="L34" s="2566" t="s">
        <v>1465</v>
      </c>
      <c r="M34" s="2585"/>
      <c r="N34" s="2567"/>
      <c r="O34" s="2557" t="s">
        <v>1466</v>
      </c>
      <c r="P34" s="2638" t="s">
        <v>1464</v>
      </c>
      <c r="Q34" s="2638"/>
      <c r="R34" s="2638"/>
      <c r="S34" s="2638" t="s">
        <v>1465</v>
      </c>
      <c r="T34" s="2638"/>
      <c r="U34" s="2638"/>
      <c r="V34" s="2566" t="s">
        <v>1466</v>
      </c>
      <c r="W34" s="841"/>
    </row>
    <row r="35" spans="1:23" s="828" customFormat="1" ht="87" customHeight="1" thickBot="1">
      <c r="A35" s="2630"/>
      <c r="B35" s="860" t="s">
        <v>1132</v>
      </c>
      <c r="C35" s="859" t="s">
        <v>1467</v>
      </c>
      <c r="D35" s="859" t="s">
        <v>1468</v>
      </c>
      <c r="E35" s="860" t="s">
        <v>1132</v>
      </c>
      <c r="F35" s="861" t="s">
        <v>1469</v>
      </c>
      <c r="G35" s="861" t="s">
        <v>1470</v>
      </c>
      <c r="H35" s="2628"/>
      <c r="I35" s="860" t="s">
        <v>1132</v>
      </c>
      <c r="J35" s="859" t="s">
        <v>1467</v>
      </c>
      <c r="K35" s="859" t="s">
        <v>1468</v>
      </c>
      <c r="L35" s="860" t="s">
        <v>1132</v>
      </c>
      <c r="M35" s="861" t="s">
        <v>1469</v>
      </c>
      <c r="N35" s="861" t="s">
        <v>1470</v>
      </c>
      <c r="O35" s="2628"/>
      <c r="P35" s="860" t="s">
        <v>1132</v>
      </c>
      <c r="Q35" s="862" t="s">
        <v>1467</v>
      </c>
      <c r="R35" s="862" t="s">
        <v>1468</v>
      </c>
      <c r="S35" s="860" t="s">
        <v>1132</v>
      </c>
      <c r="T35" s="863" t="s">
        <v>1469</v>
      </c>
      <c r="U35" s="863" t="s">
        <v>1470</v>
      </c>
      <c r="V35" s="2636"/>
      <c r="W35" s="841"/>
    </row>
    <row r="36" spans="1:23" ht="39.950000000000003" customHeight="1">
      <c r="A36" s="841" t="s">
        <v>1471</v>
      </c>
      <c r="B36" s="867">
        <v>0</v>
      </c>
      <c r="C36" s="867">
        <v>0</v>
      </c>
      <c r="D36" s="867">
        <v>0</v>
      </c>
      <c r="E36" s="867">
        <v>0</v>
      </c>
      <c r="F36" s="867">
        <v>0</v>
      </c>
      <c r="G36" s="867">
        <v>0</v>
      </c>
      <c r="H36" s="867">
        <v>0</v>
      </c>
      <c r="I36" s="867">
        <v>0</v>
      </c>
      <c r="J36" s="867">
        <v>0</v>
      </c>
      <c r="K36" s="867">
        <v>0</v>
      </c>
      <c r="L36" s="867">
        <v>0</v>
      </c>
      <c r="M36" s="867">
        <v>0</v>
      </c>
      <c r="N36" s="867">
        <v>0</v>
      </c>
      <c r="O36" s="867">
        <v>0</v>
      </c>
      <c r="P36" s="867">
        <v>0</v>
      </c>
      <c r="Q36" s="867">
        <v>0</v>
      </c>
      <c r="R36" s="867">
        <v>0</v>
      </c>
      <c r="S36" s="867">
        <v>0</v>
      </c>
      <c r="T36" s="867">
        <v>0</v>
      </c>
      <c r="U36" s="867">
        <v>0</v>
      </c>
      <c r="V36" s="868">
        <v>0</v>
      </c>
      <c r="W36" s="890"/>
    </row>
    <row r="37" spans="1:23" ht="39.950000000000003" customHeight="1">
      <c r="A37" s="869"/>
      <c r="B37" s="891"/>
      <c r="C37" s="891"/>
      <c r="D37" s="891"/>
      <c r="E37" s="891"/>
      <c r="F37" s="891"/>
      <c r="G37" s="891"/>
      <c r="H37" s="891"/>
      <c r="I37" s="891"/>
      <c r="J37" s="891"/>
      <c r="K37" s="891"/>
      <c r="L37" s="891"/>
      <c r="M37" s="891"/>
      <c r="N37" s="891"/>
      <c r="O37" s="891"/>
      <c r="P37" s="891"/>
      <c r="Q37" s="891"/>
      <c r="R37" s="891"/>
      <c r="S37" s="891"/>
      <c r="T37" s="891"/>
      <c r="U37" s="891"/>
      <c r="V37" s="871"/>
      <c r="W37" s="872"/>
    </row>
    <row r="38" spans="1:23" ht="39.950000000000003" customHeight="1">
      <c r="A38" s="869"/>
      <c r="B38" s="891"/>
      <c r="C38" s="891"/>
      <c r="D38" s="891"/>
      <c r="E38" s="891"/>
      <c r="F38" s="891"/>
      <c r="G38" s="891"/>
      <c r="H38" s="891"/>
      <c r="I38" s="891"/>
      <c r="J38" s="891"/>
      <c r="K38" s="891"/>
      <c r="L38" s="891"/>
      <c r="M38" s="891"/>
      <c r="N38" s="891"/>
      <c r="O38" s="891"/>
      <c r="P38" s="891"/>
      <c r="Q38" s="891"/>
      <c r="R38" s="891"/>
      <c r="S38" s="891"/>
      <c r="T38" s="891"/>
      <c r="U38" s="891"/>
      <c r="V38" s="871"/>
      <c r="W38" s="872"/>
    </row>
    <row r="39" spans="1:23" ht="39.950000000000003" customHeight="1">
      <c r="A39" s="869"/>
      <c r="B39" s="891"/>
      <c r="C39" s="891"/>
      <c r="D39" s="891"/>
      <c r="E39" s="891"/>
      <c r="F39" s="891"/>
      <c r="G39" s="891"/>
      <c r="H39" s="891"/>
      <c r="I39" s="891"/>
      <c r="J39" s="891"/>
      <c r="K39" s="891"/>
      <c r="L39" s="891"/>
      <c r="M39" s="891"/>
      <c r="N39" s="891"/>
      <c r="O39" s="891"/>
      <c r="P39" s="891"/>
      <c r="Q39" s="891"/>
      <c r="R39" s="891"/>
      <c r="S39" s="891"/>
      <c r="T39" s="891"/>
      <c r="U39" s="891"/>
      <c r="V39" s="871"/>
      <c r="W39" s="872"/>
    </row>
    <row r="40" spans="1:23" ht="39.950000000000003" customHeight="1">
      <c r="A40" s="869"/>
      <c r="B40" s="891"/>
      <c r="C40" s="891"/>
      <c r="D40" s="891"/>
      <c r="E40" s="891"/>
      <c r="F40" s="891"/>
      <c r="G40" s="891"/>
      <c r="H40" s="891"/>
      <c r="I40" s="891"/>
      <c r="J40" s="891"/>
      <c r="K40" s="891"/>
      <c r="L40" s="891"/>
      <c r="M40" s="891"/>
      <c r="N40" s="891"/>
      <c r="O40" s="891"/>
      <c r="P40" s="891"/>
      <c r="Q40" s="891"/>
      <c r="R40" s="891"/>
      <c r="S40" s="891"/>
      <c r="T40" s="891"/>
      <c r="U40" s="891"/>
      <c r="V40" s="871"/>
      <c r="W40" s="872"/>
    </row>
    <row r="41" spans="1:23" ht="39.950000000000003" customHeight="1">
      <c r="A41" s="869"/>
      <c r="B41" s="891"/>
      <c r="C41" s="891"/>
      <c r="D41" s="891"/>
      <c r="E41" s="891"/>
      <c r="F41" s="891"/>
      <c r="G41" s="891"/>
      <c r="H41" s="891"/>
      <c r="I41" s="891"/>
      <c r="J41" s="891"/>
      <c r="K41" s="891"/>
      <c r="L41" s="891"/>
      <c r="M41" s="891"/>
      <c r="N41" s="891"/>
      <c r="O41" s="891"/>
      <c r="P41" s="891"/>
      <c r="Q41" s="891"/>
      <c r="R41" s="891"/>
      <c r="S41" s="891"/>
      <c r="T41" s="891"/>
      <c r="U41" s="891"/>
      <c r="V41" s="871"/>
      <c r="W41" s="872"/>
    </row>
    <row r="42" spans="1:23" ht="39.950000000000003" customHeight="1">
      <c r="A42" s="869"/>
      <c r="B42" s="891"/>
      <c r="C42" s="891"/>
      <c r="D42" s="891"/>
      <c r="E42" s="891"/>
      <c r="F42" s="891"/>
      <c r="G42" s="891"/>
      <c r="H42" s="891"/>
      <c r="I42" s="891"/>
      <c r="J42" s="891"/>
      <c r="K42" s="891"/>
      <c r="L42" s="891"/>
      <c r="M42" s="891"/>
      <c r="N42" s="891"/>
      <c r="O42" s="891"/>
      <c r="P42" s="891"/>
      <c r="Q42" s="891"/>
      <c r="R42" s="891"/>
      <c r="S42" s="891"/>
      <c r="T42" s="891"/>
      <c r="U42" s="891"/>
      <c r="V42" s="871"/>
      <c r="W42" s="872"/>
    </row>
    <row r="43" spans="1:23" ht="39.950000000000003" customHeight="1" thickBot="1">
      <c r="A43" s="874"/>
      <c r="B43" s="875"/>
      <c r="C43" s="875"/>
      <c r="D43" s="875"/>
      <c r="E43" s="875"/>
      <c r="F43" s="875"/>
      <c r="G43" s="875"/>
      <c r="H43" s="875"/>
      <c r="I43" s="875"/>
      <c r="J43" s="875"/>
      <c r="K43" s="875"/>
      <c r="L43" s="875"/>
      <c r="M43" s="875"/>
      <c r="N43" s="875"/>
      <c r="O43" s="875"/>
      <c r="P43" s="875"/>
      <c r="Q43" s="875"/>
      <c r="R43" s="875"/>
      <c r="S43" s="875"/>
      <c r="T43" s="875"/>
      <c r="U43" s="875"/>
      <c r="V43" s="876"/>
      <c r="W43" s="872"/>
    </row>
    <row r="44" spans="1:23" ht="23.1" customHeight="1">
      <c r="A44" s="877"/>
      <c r="B44" s="872"/>
      <c r="C44" s="872"/>
      <c r="D44" s="872"/>
      <c r="E44" s="872"/>
      <c r="F44" s="872"/>
      <c r="G44" s="872"/>
      <c r="H44" s="872"/>
      <c r="I44" s="872"/>
      <c r="J44" s="872"/>
      <c r="K44" s="872"/>
      <c r="L44" s="872"/>
      <c r="M44" s="872"/>
      <c r="N44" s="872"/>
      <c r="O44" s="872"/>
      <c r="P44" s="872"/>
      <c r="Q44" s="872"/>
      <c r="R44" s="872"/>
      <c r="S44" s="872"/>
      <c r="T44" s="872"/>
      <c r="U44" s="872"/>
      <c r="V44" s="872"/>
      <c r="W44" s="872"/>
    </row>
    <row r="45" spans="1:23" ht="23.1" customHeight="1">
      <c r="A45" s="877"/>
      <c r="B45" s="872"/>
      <c r="C45" s="872"/>
      <c r="D45" s="872"/>
      <c r="E45" s="872"/>
      <c r="F45" s="872"/>
      <c r="G45" s="872"/>
      <c r="H45" s="872"/>
      <c r="I45" s="872"/>
      <c r="J45" s="872"/>
      <c r="K45" s="872"/>
      <c r="L45" s="872"/>
      <c r="M45" s="872"/>
      <c r="N45" s="872"/>
      <c r="O45" s="872"/>
      <c r="P45" s="872"/>
      <c r="Q45" s="872"/>
      <c r="R45" s="872"/>
      <c r="S45" s="872"/>
      <c r="T45" s="872"/>
      <c r="U45" s="872"/>
      <c r="V45" s="872"/>
      <c r="W45" s="872"/>
    </row>
    <row r="46" spans="1:23" ht="23.1" customHeight="1">
      <c r="A46" s="877"/>
      <c r="B46" s="872"/>
      <c r="C46" s="872"/>
      <c r="D46" s="872"/>
      <c r="E46" s="872"/>
      <c r="F46" s="872"/>
      <c r="G46" s="872"/>
      <c r="H46" s="872"/>
      <c r="I46" s="872"/>
      <c r="J46" s="872"/>
      <c r="K46" s="872"/>
      <c r="L46" s="872"/>
      <c r="M46" s="872"/>
      <c r="N46" s="872"/>
      <c r="O46" s="872"/>
      <c r="P46" s="872"/>
      <c r="Q46" s="872"/>
      <c r="R46" s="872"/>
      <c r="S46" s="872"/>
      <c r="T46" s="872"/>
      <c r="U46" s="872"/>
      <c r="V46" s="872"/>
      <c r="W46" s="872"/>
    </row>
    <row r="47" spans="1:23" ht="23.1" customHeight="1">
      <c r="A47" s="877"/>
      <c r="B47" s="872"/>
      <c r="C47" s="872"/>
      <c r="D47" s="872"/>
      <c r="E47" s="872"/>
      <c r="F47" s="872"/>
      <c r="G47" s="872"/>
      <c r="H47" s="872"/>
      <c r="I47" s="872"/>
      <c r="J47" s="872"/>
      <c r="K47" s="872"/>
      <c r="L47" s="872"/>
      <c r="M47" s="872"/>
      <c r="N47" s="872"/>
      <c r="O47" s="872"/>
      <c r="P47" s="872"/>
      <c r="Q47" s="872"/>
      <c r="R47" s="872"/>
      <c r="S47" s="872"/>
      <c r="T47" s="872"/>
      <c r="U47" s="872"/>
      <c r="V47" s="872"/>
      <c r="W47" s="872"/>
    </row>
    <row r="48" spans="1:23" ht="23.1" customHeight="1">
      <c r="A48" s="877"/>
      <c r="B48" s="872"/>
      <c r="C48" s="872"/>
      <c r="D48" s="872"/>
      <c r="E48" s="872"/>
      <c r="F48" s="872"/>
      <c r="G48" s="872"/>
      <c r="H48" s="872"/>
      <c r="I48" s="872"/>
      <c r="J48" s="872"/>
      <c r="K48" s="872"/>
      <c r="L48" s="872"/>
      <c r="M48" s="872"/>
      <c r="N48" s="872"/>
      <c r="O48" s="872"/>
      <c r="P48" s="872"/>
      <c r="Q48" s="872"/>
      <c r="R48" s="872"/>
      <c r="S48" s="872"/>
      <c r="T48" s="872"/>
      <c r="U48" s="872"/>
      <c r="V48" s="872"/>
      <c r="W48" s="872"/>
    </row>
    <row r="49" spans="1:23" ht="23.1" customHeight="1">
      <c r="A49" s="877"/>
      <c r="B49" s="872"/>
      <c r="C49" s="872"/>
      <c r="D49" s="872"/>
      <c r="E49" s="872"/>
      <c r="F49" s="872"/>
      <c r="G49" s="872"/>
      <c r="H49" s="872"/>
      <c r="I49" s="872"/>
      <c r="J49" s="872"/>
      <c r="K49" s="872"/>
      <c r="L49" s="872"/>
      <c r="M49" s="872"/>
      <c r="N49" s="872"/>
      <c r="O49" s="872"/>
      <c r="P49" s="872"/>
      <c r="Q49" s="872"/>
      <c r="R49" s="872"/>
      <c r="S49" s="872"/>
      <c r="T49" s="872"/>
      <c r="U49" s="872"/>
      <c r="V49" s="872"/>
      <c r="W49" s="872"/>
    </row>
    <row r="50" spans="1:23" ht="23.1" customHeight="1">
      <c r="A50" s="877"/>
      <c r="B50" s="872"/>
      <c r="C50" s="872"/>
      <c r="D50" s="872"/>
      <c r="E50" s="872"/>
      <c r="F50" s="872"/>
      <c r="G50" s="872"/>
      <c r="H50" s="872"/>
      <c r="I50" s="872"/>
      <c r="J50" s="885"/>
      <c r="K50" s="886" t="s">
        <v>1483</v>
      </c>
      <c r="L50" s="872"/>
      <c r="M50" s="872"/>
      <c r="N50" s="872"/>
      <c r="O50" s="872"/>
      <c r="P50" s="872"/>
      <c r="Q50" s="872"/>
      <c r="R50" s="872"/>
      <c r="S50" s="872"/>
      <c r="T50" s="872"/>
      <c r="U50" s="872"/>
      <c r="V50" s="872"/>
      <c r="W50" s="872"/>
    </row>
    <row r="51" spans="1:23" ht="5.0999999999999996" customHeight="1">
      <c r="A51" s="877"/>
      <c r="B51" s="872"/>
      <c r="C51" s="872"/>
      <c r="D51" s="872"/>
      <c r="E51" s="872"/>
      <c r="F51" s="872"/>
      <c r="G51" s="872"/>
      <c r="H51" s="872"/>
      <c r="I51" s="872"/>
      <c r="J51" s="872"/>
      <c r="K51" s="872"/>
      <c r="L51" s="872"/>
      <c r="M51" s="872"/>
      <c r="N51" s="872"/>
      <c r="O51" s="872"/>
      <c r="P51" s="872"/>
      <c r="Q51" s="872"/>
      <c r="R51" s="872"/>
      <c r="S51" s="872"/>
      <c r="T51" s="872"/>
      <c r="U51" s="872"/>
      <c r="V51" s="872"/>
      <c r="W51" s="872"/>
    </row>
    <row r="52" spans="1:23" ht="16.5" customHeight="1">
      <c r="A52" s="813" t="s">
        <v>1407</v>
      </c>
      <c r="B52" s="849"/>
      <c r="D52" s="846"/>
      <c r="E52" s="846"/>
      <c r="F52" s="846"/>
      <c r="G52" s="846"/>
      <c r="H52" s="846"/>
      <c r="I52" s="846"/>
      <c r="J52" s="846"/>
      <c r="K52" s="846"/>
      <c r="L52" s="846"/>
      <c r="M52" s="846"/>
      <c r="N52" s="846"/>
      <c r="O52" s="846"/>
      <c r="P52" s="846"/>
      <c r="Q52" s="2609"/>
      <c r="R52" s="2609"/>
      <c r="S52" s="2609"/>
      <c r="T52" s="2609"/>
      <c r="U52" s="2609"/>
      <c r="V52" s="2609"/>
      <c r="W52" s="841"/>
    </row>
    <row r="53" spans="1:23" ht="19.5" customHeight="1">
      <c r="A53" s="888" t="s">
        <v>1409</v>
      </c>
      <c r="B53" s="852" t="s">
        <v>1410</v>
      </c>
      <c r="C53" s="838"/>
      <c r="D53" s="846"/>
      <c r="E53" s="846"/>
      <c r="F53" s="846"/>
      <c r="G53" s="846"/>
      <c r="H53" s="846"/>
      <c r="I53" s="846"/>
      <c r="J53" s="846"/>
      <c r="K53" s="846"/>
      <c r="L53" s="846"/>
      <c r="M53" s="846"/>
      <c r="N53" s="846"/>
      <c r="O53" s="846"/>
      <c r="P53" s="846"/>
      <c r="Q53" s="2609"/>
      <c r="R53" s="2609"/>
      <c r="S53" s="2609"/>
      <c r="T53" s="2609"/>
      <c r="U53" s="2609"/>
      <c r="V53" s="2609"/>
      <c r="W53" s="841"/>
    </row>
    <row r="54" spans="1:23" ht="9.9499999999999993" customHeight="1">
      <c r="A54" s="2635"/>
      <c r="B54" s="2635"/>
      <c r="C54" s="2635"/>
      <c r="D54" s="2635"/>
      <c r="E54" s="2635"/>
      <c r="F54" s="2635"/>
      <c r="G54" s="2635"/>
      <c r="H54" s="2635"/>
      <c r="I54" s="2635"/>
      <c r="J54" s="2635"/>
      <c r="K54" s="2635"/>
      <c r="L54" s="2635"/>
      <c r="M54" s="2635"/>
      <c r="N54" s="2635"/>
      <c r="O54" s="2635"/>
      <c r="P54" s="2635"/>
      <c r="Q54" s="2635"/>
      <c r="R54" s="2635"/>
      <c r="S54" s="2635"/>
      <c r="T54" s="2635"/>
      <c r="U54" s="2635"/>
      <c r="V54" s="2635"/>
      <c r="W54" s="856"/>
    </row>
    <row r="55" spans="1:23" ht="30.75" customHeight="1">
      <c r="A55" s="2571" t="s">
        <v>1484</v>
      </c>
      <c r="B55" s="2571"/>
      <c r="C55" s="2571"/>
      <c r="D55" s="2571"/>
      <c r="E55" s="2571"/>
      <c r="F55" s="2571"/>
      <c r="G55" s="2571"/>
      <c r="H55" s="2571"/>
      <c r="I55" s="2571"/>
      <c r="J55" s="2571"/>
      <c r="K55" s="2571"/>
      <c r="L55" s="2571"/>
      <c r="M55" s="2571"/>
      <c r="N55" s="2571"/>
      <c r="O55" s="2571"/>
      <c r="P55" s="2571"/>
      <c r="Q55" s="2571"/>
      <c r="R55" s="2571"/>
      <c r="S55" s="2571"/>
      <c r="T55" s="2571"/>
      <c r="U55" s="2571"/>
      <c r="V55" s="2571"/>
      <c r="W55" s="857"/>
    </row>
    <row r="56" spans="1:23" ht="21" customHeight="1" thickBot="1">
      <c r="A56" s="2236" t="s">
        <v>1522</v>
      </c>
      <c r="B56" s="2236"/>
      <c r="C56" s="2236"/>
      <c r="D56" s="2236"/>
      <c r="E56" s="2236"/>
      <c r="F56" s="2236"/>
      <c r="G56" s="2236"/>
      <c r="H56" s="2236"/>
      <c r="I56" s="2236"/>
      <c r="J56" s="2236"/>
      <c r="K56" s="2236"/>
      <c r="L56" s="2236"/>
      <c r="M56" s="2236"/>
      <c r="N56" s="2236"/>
      <c r="O56" s="2236"/>
      <c r="P56" s="2236"/>
      <c r="Q56" s="2236"/>
      <c r="R56" s="2236"/>
      <c r="S56" s="2236"/>
      <c r="T56" s="2236" t="s">
        <v>1457</v>
      </c>
      <c r="U56" s="2236"/>
      <c r="V56" s="2236"/>
      <c r="W56" s="821"/>
    </row>
    <row r="57" spans="1:23" s="828" customFormat="1" ht="15.75" customHeight="1">
      <c r="A57" s="2629" t="s">
        <v>1459</v>
      </c>
      <c r="B57" s="2631" t="s">
        <v>1485</v>
      </c>
      <c r="C57" s="2632"/>
      <c r="D57" s="2632"/>
      <c r="E57" s="2632"/>
      <c r="F57" s="2632"/>
      <c r="G57" s="2632"/>
      <c r="H57" s="2632"/>
      <c r="I57" s="2631" t="s">
        <v>1486</v>
      </c>
      <c r="J57" s="2632"/>
      <c r="K57" s="2632"/>
      <c r="L57" s="2632"/>
      <c r="M57" s="2632"/>
      <c r="N57" s="2632"/>
      <c r="O57" s="2632"/>
      <c r="P57" s="2633" t="s">
        <v>1487</v>
      </c>
      <c r="Q57" s="2634"/>
      <c r="R57" s="2634"/>
      <c r="S57" s="2634"/>
      <c r="T57" s="2634"/>
      <c r="U57" s="2634"/>
      <c r="V57" s="2634"/>
      <c r="W57" s="892"/>
    </row>
    <row r="58" spans="1:23" s="828" customFormat="1" ht="23.25" customHeight="1">
      <c r="A58" s="2609"/>
      <c r="B58" s="2566" t="s">
        <v>1464</v>
      </c>
      <c r="C58" s="2585"/>
      <c r="D58" s="2567"/>
      <c r="E58" s="2566" t="s">
        <v>1465</v>
      </c>
      <c r="F58" s="2585"/>
      <c r="G58" s="2567"/>
      <c r="H58" s="2557" t="s">
        <v>1466</v>
      </c>
      <c r="I58" s="2566" t="s">
        <v>1464</v>
      </c>
      <c r="J58" s="2585"/>
      <c r="K58" s="2567"/>
      <c r="L58" s="2566" t="s">
        <v>1465</v>
      </c>
      <c r="M58" s="2585"/>
      <c r="N58" s="2567"/>
      <c r="O58" s="2557" t="s">
        <v>1466</v>
      </c>
      <c r="P58" s="2566" t="s">
        <v>1464</v>
      </c>
      <c r="Q58" s="2585"/>
      <c r="R58" s="2567"/>
      <c r="S58" s="2566" t="s">
        <v>1465</v>
      </c>
      <c r="T58" s="2585"/>
      <c r="U58" s="2567"/>
      <c r="V58" s="2557" t="s">
        <v>1466</v>
      </c>
      <c r="W58" s="841"/>
    </row>
    <row r="59" spans="1:23" s="828" customFormat="1" ht="87" customHeight="1" thickBot="1">
      <c r="A59" s="2630"/>
      <c r="B59" s="860" t="s">
        <v>1132</v>
      </c>
      <c r="C59" s="861" t="s">
        <v>1467</v>
      </c>
      <c r="D59" s="861" t="s">
        <v>1468</v>
      </c>
      <c r="E59" s="860" t="s">
        <v>1132</v>
      </c>
      <c r="F59" s="861" t="s">
        <v>1469</v>
      </c>
      <c r="G59" s="861" t="s">
        <v>1470</v>
      </c>
      <c r="H59" s="2628"/>
      <c r="I59" s="860" t="s">
        <v>1132</v>
      </c>
      <c r="J59" s="861" t="s">
        <v>1467</v>
      </c>
      <c r="K59" s="861" t="s">
        <v>1468</v>
      </c>
      <c r="L59" s="860" t="s">
        <v>1132</v>
      </c>
      <c r="M59" s="861" t="s">
        <v>1469</v>
      </c>
      <c r="N59" s="861" t="s">
        <v>1470</v>
      </c>
      <c r="O59" s="2628"/>
      <c r="P59" s="860" t="s">
        <v>1132</v>
      </c>
      <c r="Q59" s="861" t="s">
        <v>1467</v>
      </c>
      <c r="R59" s="861" t="s">
        <v>1468</v>
      </c>
      <c r="S59" s="860" t="s">
        <v>1132</v>
      </c>
      <c r="T59" s="861" t="s">
        <v>1469</v>
      </c>
      <c r="U59" s="861" t="s">
        <v>1470</v>
      </c>
      <c r="V59" s="2628"/>
      <c r="W59" s="841"/>
    </row>
    <row r="60" spans="1:23" ht="39.950000000000003" customHeight="1">
      <c r="A60" s="841" t="s">
        <v>1471</v>
      </c>
      <c r="B60" s="867">
        <v>0</v>
      </c>
      <c r="C60" s="867">
        <v>0</v>
      </c>
      <c r="D60" s="867">
        <v>0</v>
      </c>
      <c r="E60" s="867">
        <v>0</v>
      </c>
      <c r="F60" s="867">
        <v>0</v>
      </c>
      <c r="G60" s="867">
        <v>0</v>
      </c>
      <c r="H60" s="867">
        <v>0</v>
      </c>
      <c r="I60" s="867">
        <v>0</v>
      </c>
      <c r="J60" s="867">
        <v>0</v>
      </c>
      <c r="K60" s="867">
        <v>0</v>
      </c>
      <c r="L60" s="867">
        <v>0</v>
      </c>
      <c r="M60" s="867">
        <v>0</v>
      </c>
      <c r="N60" s="867">
        <v>0</v>
      </c>
      <c r="O60" s="867">
        <v>0</v>
      </c>
      <c r="P60" s="867">
        <v>0</v>
      </c>
      <c r="Q60" s="867">
        <v>0</v>
      </c>
      <c r="R60" s="867">
        <v>0</v>
      </c>
      <c r="S60" s="867">
        <v>0</v>
      </c>
      <c r="T60" s="867">
        <v>0</v>
      </c>
      <c r="U60" s="867">
        <v>0</v>
      </c>
      <c r="V60" s="868">
        <v>0</v>
      </c>
      <c r="W60" s="890"/>
    </row>
    <row r="61" spans="1:23" ht="39.950000000000003" customHeight="1">
      <c r="A61" s="869"/>
      <c r="B61" s="891"/>
      <c r="C61" s="891"/>
      <c r="D61" s="891"/>
      <c r="E61" s="891"/>
      <c r="F61" s="891"/>
      <c r="G61" s="891"/>
      <c r="H61" s="891"/>
      <c r="I61" s="891"/>
      <c r="J61" s="891"/>
      <c r="K61" s="891"/>
      <c r="L61" s="891"/>
      <c r="M61" s="891"/>
      <c r="N61" s="891"/>
      <c r="O61" s="891"/>
      <c r="P61" s="891"/>
      <c r="Q61" s="891"/>
      <c r="R61" s="891"/>
      <c r="S61" s="891"/>
      <c r="T61" s="891"/>
      <c r="U61" s="891"/>
      <c r="V61" s="871"/>
      <c r="W61" s="872"/>
    </row>
    <row r="62" spans="1:23" ht="39.950000000000003" customHeight="1">
      <c r="A62" s="869"/>
      <c r="B62" s="891"/>
      <c r="C62" s="891"/>
      <c r="D62" s="891"/>
      <c r="E62" s="891"/>
      <c r="F62" s="891"/>
      <c r="G62" s="891"/>
      <c r="H62" s="891"/>
      <c r="I62" s="891"/>
      <c r="J62" s="891"/>
      <c r="K62" s="891"/>
      <c r="L62" s="891"/>
      <c r="M62" s="891"/>
      <c r="N62" s="891"/>
      <c r="O62" s="891"/>
      <c r="P62" s="891"/>
      <c r="Q62" s="891"/>
      <c r="R62" s="891"/>
      <c r="S62" s="891"/>
      <c r="T62" s="891"/>
      <c r="U62" s="891"/>
      <c r="V62" s="871"/>
      <c r="W62" s="872"/>
    </row>
    <row r="63" spans="1:23" ht="39.950000000000003" customHeight="1">
      <c r="A63" s="869"/>
      <c r="B63" s="891"/>
      <c r="C63" s="891"/>
      <c r="D63" s="891"/>
      <c r="E63" s="891"/>
      <c r="F63" s="891"/>
      <c r="G63" s="891"/>
      <c r="H63" s="891"/>
      <c r="I63" s="891"/>
      <c r="J63" s="891"/>
      <c r="K63" s="891"/>
      <c r="L63" s="891"/>
      <c r="M63" s="891"/>
      <c r="N63" s="891"/>
      <c r="O63" s="891"/>
      <c r="P63" s="891"/>
      <c r="Q63" s="891"/>
      <c r="R63" s="891"/>
      <c r="S63" s="891"/>
      <c r="T63" s="891"/>
      <c r="U63" s="891"/>
      <c r="V63" s="871"/>
      <c r="W63" s="872"/>
    </row>
    <row r="64" spans="1:23" ht="39.950000000000003" customHeight="1">
      <c r="A64" s="869"/>
      <c r="B64" s="891"/>
      <c r="C64" s="891"/>
      <c r="D64" s="891"/>
      <c r="E64" s="891"/>
      <c r="F64" s="891"/>
      <c r="G64" s="891"/>
      <c r="H64" s="891"/>
      <c r="I64" s="891"/>
      <c r="J64" s="891"/>
      <c r="K64" s="891"/>
      <c r="L64" s="891"/>
      <c r="M64" s="891"/>
      <c r="N64" s="891"/>
      <c r="O64" s="891"/>
      <c r="P64" s="891"/>
      <c r="Q64" s="891"/>
      <c r="R64" s="891"/>
      <c r="S64" s="891"/>
      <c r="T64" s="891"/>
      <c r="U64" s="891"/>
      <c r="V64" s="871"/>
      <c r="W64" s="872"/>
    </row>
    <row r="65" spans="1:23" ht="39.950000000000003" customHeight="1">
      <c r="A65" s="869"/>
      <c r="B65" s="891"/>
      <c r="C65" s="891"/>
      <c r="D65" s="891"/>
      <c r="E65" s="891"/>
      <c r="F65" s="891"/>
      <c r="G65" s="891"/>
      <c r="H65" s="891"/>
      <c r="I65" s="891"/>
      <c r="J65" s="891"/>
      <c r="K65" s="891"/>
      <c r="L65" s="891"/>
      <c r="M65" s="891"/>
      <c r="N65" s="891"/>
      <c r="O65" s="891"/>
      <c r="P65" s="891"/>
      <c r="Q65" s="891"/>
      <c r="R65" s="891"/>
      <c r="S65" s="891"/>
      <c r="T65" s="891"/>
      <c r="U65" s="891"/>
      <c r="V65" s="871"/>
      <c r="W65" s="872"/>
    </row>
    <row r="66" spans="1:23" ht="39.950000000000003" customHeight="1">
      <c r="A66" s="869"/>
      <c r="B66" s="891"/>
      <c r="C66" s="891"/>
      <c r="D66" s="891"/>
      <c r="E66" s="891"/>
      <c r="F66" s="891"/>
      <c r="G66" s="891"/>
      <c r="H66" s="891"/>
      <c r="I66" s="891"/>
      <c r="J66" s="891"/>
      <c r="K66" s="891"/>
      <c r="L66" s="891"/>
      <c r="M66" s="891"/>
      <c r="N66" s="891"/>
      <c r="O66" s="891"/>
      <c r="P66" s="891"/>
      <c r="Q66" s="891"/>
      <c r="R66" s="891"/>
      <c r="S66" s="891"/>
      <c r="T66" s="891"/>
      <c r="U66" s="891"/>
      <c r="V66" s="871"/>
      <c r="W66" s="872"/>
    </row>
    <row r="67" spans="1:23" ht="39.950000000000003" customHeight="1" thickBot="1">
      <c r="A67" s="874"/>
      <c r="B67" s="875"/>
      <c r="C67" s="875"/>
      <c r="D67" s="875"/>
      <c r="E67" s="875"/>
      <c r="F67" s="875"/>
      <c r="G67" s="875"/>
      <c r="H67" s="875"/>
      <c r="I67" s="875"/>
      <c r="J67" s="875"/>
      <c r="K67" s="875"/>
      <c r="L67" s="875"/>
      <c r="M67" s="875"/>
      <c r="N67" s="875"/>
      <c r="O67" s="875"/>
      <c r="P67" s="875"/>
      <c r="Q67" s="875"/>
      <c r="R67" s="875"/>
      <c r="S67" s="875"/>
      <c r="T67" s="875"/>
      <c r="U67" s="875"/>
      <c r="V67" s="876"/>
      <c r="W67" s="872"/>
    </row>
    <row r="77" spans="1:23" ht="21" customHeight="1"/>
    <row r="78" spans="1:23" ht="21" customHeight="1"/>
    <row r="79" spans="1:23" ht="21" customHeight="1">
      <c r="K79" s="886" t="s">
        <v>1488</v>
      </c>
    </row>
    <row r="80" spans="1:23"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8" spans="1:23">
      <c r="A98" s="839"/>
      <c r="B98" s="839"/>
      <c r="C98" s="839"/>
      <c r="D98" s="839"/>
      <c r="E98" s="839"/>
      <c r="F98" s="839"/>
      <c r="G98" s="839"/>
      <c r="H98" s="839"/>
      <c r="I98" s="839"/>
      <c r="J98" s="839"/>
      <c r="K98" s="839"/>
      <c r="L98" s="839"/>
      <c r="M98" s="839"/>
      <c r="N98" s="839"/>
      <c r="O98" s="839"/>
      <c r="P98" s="839"/>
      <c r="Q98" s="839"/>
      <c r="R98" s="839"/>
      <c r="S98" s="839"/>
      <c r="T98" s="839"/>
      <c r="U98" s="839"/>
      <c r="V98" s="839"/>
      <c r="W98" s="839"/>
    </row>
  </sheetData>
  <mergeCells count="79">
    <mergeCell ref="Q1:R2"/>
    <mergeCell ref="S1:V2"/>
    <mergeCell ref="AO1:AP2"/>
    <mergeCell ref="AQ1:AS2"/>
    <mergeCell ref="A3:V3"/>
    <mergeCell ref="X3:AS3"/>
    <mergeCell ref="A4:V4"/>
    <mergeCell ref="X4:AS4"/>
    <mergeCell ref="A5:S5"/>
    <mergeCell ref="T5:V5"/>
    <mergeCell ref="Z5:AP5"/>
    <mergeCell ref="AR5:AS5"/>
    <mergeCell ref="AP7:AR7"/>
    <mergeCell ref="AS7:AS8"/>
    <mergeCell ref="AF6:AL6"/>
    <mergeCell ref="AM6:AS6"/>
    <mergeCell ref="B7:D7"/>
    <mergeCell ref="E7:G7"/>
    <mergeCell ref="H7:H8"/>
    <mergeCell ref="I7:K7"/>
    <mergeCell ref="L7:N7"/>
    <mergeCell ref="O7:O8"/>
    <mergeCell ref="P7:R7"/>
    <mergeCell ref="S7:U7"/>
    <mergeCell ref="B6:H6"/>
    <mergeCell ref="I6:O6"/>
    <mergeCell ref="P6:V6"/>
    <mergeCell ref="X6:X8"/>
    <mergeCell ref="L34:N34"/>
    <mergeCell ref="O34:O35"/>
    <mergeCell ref="P34:R34"/>
    <mergeCell ref="S34:U34"/>
    <mergeCell ref="AM7:AO7"/>
    <mergeCell ref="V7:V8"/>
    <mergeCell ref="Y7:AA7"/>
    <mergeCell ref="AB7:AD7"/>
    <mergeCell ref="AE7:AE8"/>
    <mergeCell ref="A30:V30"/>
    <mergeCell ref="AF7:AH7"/>
    <mergeCell ref="AI7:AK7"/>
    <mergeCell ref="AL7:AL8"/>
    <mergeCell ref="X21:AN21"/>
    <mergeCell ref="A6:A8"/>
    <mergeCell ref="Y6:AE6"/>
    <mergeCell ref="AP21:AT21"/>
    <mergeCell ref="X22:AO22"/>
    <mergeCell ref="Q28:R29"/>
    <mergeCell ref="S28:V29"/>
    <mergeCell ref="V34:V35"/>
    <mergeCell ref="A31:V31"/>
    <mergeCell ref="A32:S32"/>
    <mergeCell ref="T32:V32"/>
    <mergeCell ref="A33:A35"/>
    <mergeCell ref="B33:H33"/>
    <mergeCell ref="I33:O33"/>
    <mergeCell ref="P33:V33"/>
    <mergeCell ref="B34:D34"/>
    <mergeCell ref="E34:G34"/>
    <mergeCell ref="H34:H35"/>
    <mergeCell ref="I34:K34"/>
    <mergeCell ref="Q52:R53"/>
    <mergeCell ref="S52:V53"/>
    <mergeCell ref="A54:V54"/>
    <mergeCell ref="A55:V55"/>
    <mergeCell ref="A56:S56"/>
    <mergeCell ref="T56:V56"/>
    <mergeCell ref="P58:R58"/>
    <mergeCell ref="S58:U58"/>
    <mergeCell ref="V58:V59"/>
    <mergeCell ref="A57:A59"/>
    <mergeCell ref="B57:H57"/>
    <mergeCell ref="I57:O57"/>
    <mergeCell ref="P57:V57"/>
    <mergeCell ref="B58:D58"/>
    <mergeCell ref="E58:G58"/>
    <mergeCell ref="H58:H59"/>
    <mergeCell ref="I58:K58"/>
    <mergeCell ref="L58:N58"/>
    <mergeCell ref="O58:O59"/>
  </mergeCells>
  <phoneticPr fontId="3" type="noConversion"/>
  <hyperlinks>
    <hyperlink ref="AT4" location="預告統計資料發布時間表!A1" display="回發布時間表" xr:uid="{A8B3D591-DB67-4D1B-A7FF-6ECF6B5E804C}"/>
    <hyperlink ref="W4" location="預告統計資料發布時間表!A1" display="回發布時間表" xr:uid="{BD851D7F-DB1F-4E93-9D5A-CA57C6E6954A}"/>
  </hyperlinks>
  <printOptions horizontalCentered="1" verticalCentered="1"/>
  <pageMargins left="0.74803149606299213" right="0.62992125984251968" top="0.78740157480314965" bottom="0.34" header="0.51181102362204722" footer="0.2"/>
  <pageSetup paperSize="9" scale="73" orientation="landscape" r:id="rId1"/>
  <headerFooter alignWithMargins="0"/>
  <rowBreaks count="2" manualBreakCount="2">
    <brk id="26" max="38" man="1"/>
    <brk id="50" max="38" man="1"/>
  </rowBreaks>
  <colBreaks count="1" manualBreakCount="1">
    <brk id="23" max="1048575" man="1"/>
  </colBreaks>
  <drawing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2A108-BE85-4037-8CEB-3383C4D5985E}">
  <dimension ref="A1:X16"/>
  <sheetViews>
    <sheetView zoomScale="115" zoomScaleNormal="115" workbookViewId="0">
      <selection activeCell="N4" sqref="N4"/>
    </sheetView>
  </sheetViews>
  <sheetFormatPr defaultRowHeight="12"/>
  <cols>
    <col min="1" max="1" width="11.125" style="816" customWidth="1"/>
    <col min="2" max="13" width="8.875" style="816" customWidth="1"/>
    <col min="14" max="19" width="11.75" style="816" customWidth="1"/>
    <col min="20" max="20" width="7.5" style="816" customWidth="1"/>
    <col min="21" max="21" width="9" style="816"/>
    <col min="22" max="22" width="4.375" style="816" customWidth="1"/>
    <col min="23" max="27" width="9" style="816"/>
    <col min="28" max="28" width="9.875" style="816" customWidth="1"/>
    <col min="29" max="254" width="9" style="816"/>
    <col min="255" max="255" width="11.125" style="816" customWidth="1"/>
    <col min="256" max="269" width="8.875" style="816" customWidth="1"/>
    <col min="270" max="275" width="11.75" style="816" customWidth="1"/>
    <col min="276" max="276" width="7.5" style="816" customWidth="1"/>
    <col min="277" max="277" width="9" style="816"/>
    <col min="278" max="278" width="4.375" style="816" customWidth="1"/>
    <col min="279" max="283" width="9" style="816"/>
    <col min="284" max="284" width="9.875" style="816" customWidth="1"/>
    <col min="285" max="510" width="9" style="816"/>
    <col min="511" max="511" width="11.125" style="816" customWidth="1"/>
    <col min="512" max="525" width="8.875" style="816" customWidth="1"/>
    <col min="526" max="531" width="11.75" style="816" customWidth="1"/>
    <col min="532" max="532" width="7.5" style="816" customWidth="1"/>
    <col min="533" max="533" width="9" style="816"/>
    <col min="534" max="534" width="4.375" style="816" customWidth="1"/>
    <col min="535" max="539" width="9" style="816"/>
    <col min="540" max="540" width="9.875" style="816" customWidth="1"/>
    <col min="541" max="766" width="9" style="816"/>
    <col min="767" max="767" width="11.125" style="816" customWidth="1"/>
    <col min="768" max="781" width="8.875" style="816" customWidth="1"/>
    <col min="782" max="787" width="11.75" style="816" customWidth="1"/>
    <col min="788" max="788" width="7.5" style="816" customWidth="1"/>
    <col min="789" max="789" width="9" style="816"/>
    <col min="790" max="790" width="4.375" style="816" customWidth="1"/>
    <col min="791" max="795" width="9" style="816"/>
    <col min="796" max="796" width="9.875" style="816" customWidth="1"/>
    <col min="797" max="1022" width="9" style="816"/>
    <col min="1023" max="1023" width="11.125" style="816" customWidth="1"/>
    <col min="1024" max="1037" width="8.875" style="816" customWidth="1"/>
    <col min="1038" max="1043" width="11.75" style="816" customWidth="1"/>
    <col min="1044" max="1044" width="7.5" style="816" customWidth="1"/>
    <col min="1045" max="1045" width="9" style="816"/>
    <col min="1046" max="1046" width="4.375" style="816" customWidth="1"/>
    <col min="1047" max="1051" width="9" style="816"/>
    <col min="1052" max="1052" width="9.875" style="816" customWidth="1"/>
    <col min="1053" max="1278" width="9" style="816"/>
    <col min="1279" max="1279" width="11.125" style="816" customWidth="1"/>
    <col min="1280" max="1293" width="8.875" style="816" customWidth="1"/>
    <col min="1294" max="1299" width="11.75" style="816" customWidth="1"/>
    <col min="1300" max="1300" width="7.5" style="816" customWidth="1"/>
    <col min="1301" max="1301" width="9" style="816"/>
    <col min="1302" max="1302" width="4.375" style="816" customWidth="1"/>
    <col min="1303" max="1307" width="9" style="816"/>
    <col min="1308" max="1308" width="9.875" style="816" customWidth="1"/>
    <col min="1309" max="1534" width="9" style="816"/>
    <col min="1535" max="1535" width="11.125" style="816" customWidth="1"/>
    <col min="1536" max="1549" width="8.875" style="816" customWidth="1"/>
    <col min="1550" max="1555" width="11.75" style="816" customWidth="1"/>
    <col min="1556" max="1556" width="7.5" style="816" customWidth="1"/>
    <col min="1557" max="1557" width="9" style="816"/>
    <col min="1558" max="1558" width="4.375" style="816" customWidth="1"/>
    <col min="1559" max="1563" width="9" style="816"/>
    <col min="1564" max="1564" width="9.875" style="816" customWidth="1"/>
    <col min="1565" max="1790" width="9" style="816"/>
    <col min="1791" max="1791" width="11.125" style="816" customWidth="1"/>
    <col min="1792" max="1805" width="8.875" style="816" customWidth="1"/>
    <col min="1806" max="1811" width="11.75" style="816" customWidth="1"/>
    <col min="1812" max="1812" width="7.5" style="816" customWidth="1"/>
    <col min="1813" max="1813" width="9" style="816"/>
    <col min="1814" max="1814" width="4.375" style="816" customWidth="1"/>
    <col min="1815" max="1819" width="9" style="816"/>
    <col min="1820" max="1820" width="9.875" style="816" customWidth="1"/>
    <col min="1821" max="2046" width="9" style="816"/>
    <col min="2047" max="2047" width="11.125" style="816" customWidth="1"/>
    <col min="2048" max="2061" width="8.875" style="816" customWidth="1"/>
    <col min="2062" max="2067" width="11.75" style="816" customWidth="1"/>
    <col min="2068" max="2068" width="7.5" style="816" customWidth="1"/>
    <col min="2069" max="2069" width="9" style="816"/>
    <col min="2070" max="2070" width="4.375" style="816" customWidth="1"/>
    <col min="2071" max="2075" width="9" style="816"/>
    <col min="2076" max="2076" width="9.875" style="816" customWidth="1"/>
    <col min="2077" max="2302" width="9" style="816"/>
    <col min="2303" max="2303" width="11.125" style="816" customWidth="1"/>
    <col min="2304" max="2317" width="8.875" style="816" customWidth="1"/>
    <col min="2318" max="2323" width="11.75" style="816" customWidth="1"/>
    <col min="2324" max="2324" width="7.5" style="816" customWidth="1"/>
    <col min="2325" max="2325" width="9" style="816"/>
    <col min="2326" max="2326" width="4.375" style="816" customWidth="1"/>
    <col min="2327" max="2331" width="9" style="816"/>
    <col min="2332" max="2332" width="9.875" style="816" customWidth="1"/>
    <col min="2333" max="2558" width="9" style="816"/>
    <col min="2559" max="2559" width="11.125" style="816" customWidth="1"/>
    <col min="2560" max="2573" width="8.875" style="816" customWidth="1"/>
    <col min="2574" max="2579" width="11.75" style="816" customWidth="1"/>
    <col min="2580" max="2580" width="7.5" style="816" customWidth="1"/>
    <col min="2581" max="2581" width="9" style="816"/>
    <col min="2582" max="2582" width="4.375" style="816" customWidth="1"/>
    <col min="2583" max="2587" width="9" style="816"/>
    <col min="2588" max="2588" width="9.875" style="816" customWidth="1"/>
    <col min="2589" max="2814" width="9" style="816"/>
    <col min="2815" max="2815" width="11.125" style="816" customWidth="1"/>
    <col min="2816" max="2829" width="8.875" style="816" customWidth="1"/>
    <col min="2830" max="2835" width="11.75" style="816" customWidth="1"/>
    <col min="2836" max="2836" width="7.5" style="816" customWidth="1"/>
    <col min="2837" max="2837" width="9" style="816"/>
    <col min="2838" max="2838" width="4.375" style="816" customWidth="1"/>
    <col min="2839" max="2843" width="9" style="816"/>
    <col min="2844" max="2844" width="9.875" style="816" customWidth="1"/>
    <col min="2845" max="3070" width="9" style="816"/>
    <col min="3071" max="3071" width="11.125" style="816" customWidth="1"/>
    <col min="3072" max="3085" width="8.875" style="816" customWidth="1"/>
    <col min="3086" max="3091" width="11.75" style="816" customWidth="1"/>
    <col min="3092" max="3092" width="7.5" style="816" customWidth="1"/>
    <col min="3093" max="3093" width="9" style="816"/>
    <col min="3094" max="3094" width="4.375" style="816" customWidth="1"/>
    <col min="3095" max="3099" width="9" style="816"/>
    <col min="3100" max="3100" width="9.875" style="816" customWidth="1"/>
    <col min="3101" max="3326" width="9" style="816"/>
    <col min="3327" max="3327" width="11.125" style="816" customWidth="1"/>
    <col min="3328" max="3341" width="8.875" style="816" customWidth="1"/>
    <col min="3342" max="3347" width="11.75" style="816" customWidth="1"/>
    <col min="3348" max="3348" width="7.5" style="816" customWidth="1"/>
    <col min="3349" max="3349" width="9" style="816"/>
    <col min="3350" max="3350" width="4.375" style="816" customWidth="1"/>
    <col min="3351" max="3355" width="9" style="816"/>
    <col min="3356" max="3356" width="9.875" style="816" customWidth="1"/>
    <col min="3357" max="3582" width="9" style="816"/>
    <col min="3583" max="3583" width="11.125" style="816" customWidth="1"/>
    <col min="3584" max="3597" width="8.875" style="816" customWidth="1"/>
    <col min="3598" max="3603" width="11.75" style="816" customWidth="1"/>
    <col min="3604" max="3604" width="7.5" style="816" customWidth="1"/>
    <col min="3605" max="3605" width="9" style="816"/>
    <col min="3606" max="3606" width="4.375" style="816" customWidth="1"/>
    <col min="3607" max="3611" width="9" style="816"/>
    <col min="3612" max="3612" width="9.875" style="816" customWidth="1"/>
    <col min="3613" max="3838" width="9" style="816"/>
    <col min="3839" max="3839" width="11.125" style="816" customWidth="1"/>
    <col min="3840" max="3853" width="8.875" style="816" customWidth="1"/>
    <col min="3854" max="3859" width="11.75" style="816" customWidth="1"/>
    <col min="3860" max="3860" width="7.5" style="816" customWidth="1"/>
    <col min="3861" max="3861" width="9" style="816"/>
    <col min="3862" max="3862" width="4.375" style="816" customWidth="1"/>
    <col min="3863" max="3867" width="9" style="816"/>
    <col min="3868" max="3868" width="9.875" style="816" customWidth="1"/>
    <col min="3869" max="4094" width="9" style="816"/>
    <col min="4095" max="4095" width="11.125" style="816" customWidth="1"/>
    <col min="4096" max="4109" width="8.875" style="816" customWidth="1"/>
    <col min="4110" max="4115" width="11.75" style="816" customWidth="1"/>
    <col min="4116" max="4116" width="7.5" style="816" customWidth="1"/>
    <col min="4117" max="4117" width="9" style="816"/>
    <col min="4118" max="4118" width="4.375" style="816" customWidth="1"/>
    <col min="4119" max="4123" width="9" style="816"/>
    <col min="4124" max="4124" width="9.875" style="816" customWidth="1"/>
    <col min="4125" max="4350" width="9" style="816"/>
    <col min="4351" max="4351" width="11.125" style="816" customWidth="1"/>
    <col min="4352" max="4365" width="8.875" style="816" customWidth="1"/>
    <col min="4366" max="4371" width="11.75" style="816" customWidth="1"/>
    <col min="4372" max="4372" width="7.5" style="816" customWidth="1"/>
    <col min="4373" max="4373" width="9" style="816"/>
    <col min="4374" max="4374" width="4.375" style="816" customWidth="1"/>
    <col min="4375" max="4379" width="9" style="816"/>
    <col min="4380" max="4380" width="9.875" style="816" customWidth="1"/>
    <col min="4381" max="4606" width="9" style="816"/>
    <col min="4607" max="4607" width="11.125" style="816" customWidth="1"/>
    <col min="4608" max="4621" width="8.875" style="816" customWidth="1"/>
    <col min="4622" max="4627" width="11.75" style="816" customWidth="1"/>
    <col min="4628" max="4628" width="7.5" style="816" customWidth="1"/>
    <col min="4629" max="4629" width="9" style="816"/>
    <col min="4630" max="4630" width="4.375" style="816" customWidth="1"/>
    <col min="4631" max="4635" width="9" style="816"/>
    <col min="4636" max="4636" width="9.875" style="816" customWidth="1"/>
    <col min="4637" max="4862" width="9" style="816"/>
    <col min="4863" max="4863" width="11.125" style="816" customWidth="1"/>
    <col min="4864" max="4877" width="8.875" style="816" customWidth="1"/>
    <col min="4878" max="4883" width="11.75" style="816" customWidth="1"/>
    <col min="4884" max="4884" width="7.5" style="816" customWidth="1"/>
    <col min="4885" max="4885" width="9" style="816"/>
    <col min="4886" max="4886" width="4.375" style="816" customWidth="1"/>
    <col min="4887" max="4891" width="9" style="816"/>
    <col min="4892" max="4892" width="9.875" style="816" customWidth="1"/>
    <col min="4893" max="5118" width="9" style="816"/>
    <col min="5119" max="5119" width="11.125" style="816" customWidth="1"/>
    <col min="5120" max="5133" width="8.875" style="816" customWidth="1"/>
    <col min="5134" max="5139" width="11.75" style="816" customWidth="1"/>
    <col min="5140" max="5140" width="7.5" style="816" customWidth="1"/>
    <col min="5141" max="5141" width="9" style="816"/>
    <col min="5142" max="5142" width="4.375" style="816" customWidth="1"/>
    <col min="5143" max="5147" width="9" style="816"/>
    <col min="5148" max="5148" width="9.875" style="816" customWidth="1"/>
    <col min="5149" max="5374" width="9" style="816"/>
    <col min="5375" max="5375" width="11.125" style="816" customWidth="1"/>
    <col min="5376" max="5389" width="8.875" style="816" customWidth="1"/>
    <col min="5390" max="5395" width="11.75" style="816" customWidth="1"/>
    <col min="5396" max="5396" width="7.5" style="816" customWidth="1"/>
    <col min="5397" max="5397" width="9" style="816"/>
    <col min="5398" max="5398" width="4.375" style="816" customWidth="1"/>
    <col min="5399" max="5403" width="9" style="816"/>
    <col min="5404" max="5404" width="9.875" style="816" customWidth="1"/>
    <col min="5405" max="5630" width="9" style="816"/>
    <col min="5631" max="5631" width="11.125" style="816" customWidth="1"/>
    <col min="5632" max="5645" width="8.875" style="816" customWidth="1"/>
    <col min="5646" max="5651" width="11.75" style="816" customWidth="1"/>
    <col min="5652" max="5652" width="7.5" style="816" customWidth="1"/>
    <col min="5653" max="5653" width="9" style="816"/>
    <col min="5654" max="5654" width="4.375" style="816" customWidth="1"/>
    <col min="5655" max="5659" width="9" style="816"/>
    <col min="5660" max="5660" width="9.875" style="816" customWidth="1"/>
    <col min="5661" max="5886" width="9" style="816"/>
    <col min="5887" max="5887" width="11.125" style="816" customWidth="1"/>
    <col min="5888" max="5901" width="8.875" style="816" customWidth="1"/>
    <col min="5902" max="5907" width="11.75" style="816" customWidth="1"/>
    <col min="5908" max="5908" width="7.5" style="816" customWidth="1"/>
    <col min="5909" max="5909" width="9" style="816"/>
    <col min="5910" max="5910" width="4.375" style="816" customWidth="1"/>
    <col min="5911" max="5915" width="9" style="816"/>
    <col min="5916" max="5916" width="9.875" style="816" customWidth="1"/>
    <col min="5917" max="6142" width="9" style="816"/>
    <col min="6143" max="6143" width="11.125" style="816" customWidth="1"/>
    <col min="6144" max="6157" width="8.875" style="816" customWidth="1"/>
    <col min="6158" max="6163" width="11.75" style="816" customWidth="1"/>
    <col min="6164" max="6164" width="7.5" style="816" customWidth="1"/>
    <col min="6165" max="6165" width="9" style="816"/>
    <col min="6166" max="6166" width="4.375" style="816" customWidth="1"/>
    <col min="6167" max="6171" width="9" style="816"/>
    <col min="6172" max="6172" width="9.875" style="816" customWidth="1"/>
    <col min="6173" max="6398" width="9" style="816"/>
    <col min="6399" max="6399" width="11.125" style="816" customWidth="1"/>
    <col min="6400" max="6413" width="8.875" style="816" customWidth="1"/>
    <col min="6414" max="6419" width="11.75" style="816" customWidth="1"/>
    <col min="6420" max="6420" width="7.5" style="816" customWidth="1"/>
    <col min="6421" max="6421" width="9" style="816"/>
    <col min="6422" max="6422" width="4.375" style="816" customWidth="1"/>
    <col min="6423" max="6427" width="9" style="816"/>
    <col min="6428" max="6428" width="9.875" style="816" customWidth="1"/>
    <col min="6429" max="6654" width="9" style="816"/>
    <col min="6655" max="6655" width="11.125" style="816" customWidth="1"/>
    <col min="6656" max="6669" width="8.875" style="816" customWidth="1"/>
    <col min="6670" max="6675" width="11.75" style="816" customWidth="1"/>
    <col min="6676" max="6676" width="7.5" style="816" customWidth="1"/>
    <col min="6677" max="6677" width="9" style="816"/>
    <col min="6678" max="6678" width="4.375" style="816" customWidth="1"/>
    <col min="6679" max="6683" width="9" style="816"/>
    <col min="6684" max="6684" width="9.875" style="816" customWidth="1"/>
    <col min="6685" max="6910" width="9" style="816"/>
    <col min="6911" max="6911" width="11.125" style="816" customWidth="1"/>
    <col min="6912" max="6925" width="8.875" style="816" customWidth="1"/>
    <col min="6926" max="6931" width="11.75" style="816" customWidth="1"/>
    <col min="6932" max="6932" width="7.5" style="816" customWidth="1"/>
    <col min="6933" max="6933" width="9" style="816"/>
    <col min="6934" max="6934" width="4.375" style="816" customWidth="1"/>
    <col min="6935" max="6939" width="9" style="816"/>
    <col min="6940" max="6940" width="9.875" style="816" customWidth="1"/>
    <col min="6941" max="7166" width="9" style="816"/>
    <col min="7167" max="7167" width="11.125" style="816" customWidth="1"/>
    <col min="7168" max="7181" width="8.875" style="816" customWidth="1"/>
    <col min="7182" max="7187" width="11.75" style="816" customWidth="1"/>
    <col min="7188" max="7188" width="7.5" style="816" customWidth="1"/>
    <col min="7189" max="7189" width="9" style="816"/>
    <col min="7190" max="7190" width="4.375" style="816" customWidth="1"/>
    <col min="7191" max="7195" width="9" style="816"/>
    <col min="7196" max="7196" width="9.875" style="816" customWidth="1"/>
    <col min="7197" max="7422" width="9" style="816"/>
    <col min="7423" max="7423" width="11.125" style="816" customWidth="1"/>
    <col min="7424" max="7437" width="8.875" style="816" customWidth="1"/>
    <col min="7438" max="7443" width="11.75" style="816" customWidth="1"/>
    <col min="7444" max="7444" width="7.5" style="816" customWidth="1"/>
    <col min="7445" max="7445" width="9" style="816"/>
    <col min="7446" max="7446" width="4.375" style="816" customWidth="1"/>
    <col min="7447" max="7451" width="9" style="816"/>
    <col min="7452" max="7452" width="9.875" style="816" customWidth="1"/>
    <col min="7453" max="7678" width="9" style="816"/>
    <col min="7679" max="7679" width="11.125" style="816" customWidth="1"/>
    <col min="7680" max="7693" width="8.875" style="816" customWidth="1"/>
    <col min="7694" max="7699" width="11.75" style="816" customWidth="1"/>
    <col min="7700" max="7700" width="7.5" style="816" customWidth="1"/>
    <col min="7701" max="7701" width="9" style="816"/>
    <col min="7702" max="7702" width="4.375" style="816" customWidth="1"/>
    <col min="7703" max="7707" width="9" style="816"/>
    <col min="7708" max="7708" width="9.875" style="816" customWidth="1"/>
    <col min="7709" max="7934" width="9" style="816"/>
    <col min="7935" max="7935" width="11.125" style="816" customWidth="1"/>
    <col min="7936" max="7949" width="8.875" style="816" customWidth="1"/>
    <col min="7950" max="7955" width="11.75" style="816" customWidth="1"/>
    <col min="7956" max="7956" width="7.5" style="816" customWidth="1"/>
    <col min="7957" max="7957" width="9" style="816"/>
    <col min="7958" max="7958" width="4.375" style="816" customWidth="1"/>
    <col min="7959" max="7963" width="9" style="816"/>
    <col min="7964" max="7964" width="9.875" style="816" customWidth="1"/>
    <col min="7965" max="8190" width="9" style="816"/>
    <col min="8191" max="8191" width="11.125" style="816" customWidth="1"/>
    <col min="8192" max="8205" width="8.875" style="816" customWidth="1"/>
    <col min="8206" max="8211" width="11.75" style="816" customWidth="1"/>
    <col min="8212" max="8212" width="7.5" style="816" customWidth="1"/>
    <col min="8213" max="8213" width="9" style="816"/>
    <col min="8214" max="8214" width="4.375" style="816" customWidth="1"/>
    <col min="8215" max="8219" width="9" style="816"/>
    <col min="8220" max="8220" width="9.875" style="816" customWidth="1"/>
    <col min="8221" max="8446" width="9" style="816"/>
    <col min="8447" max="8447" width="11.125" style="816" customWidth="1"/>
    <col min="8448" max="8461" width="8.875" style="816" customWidth="1"/>
    <col min="8462" max="8467" width="11.75" style="816" customWidth="1"/>
    <col min="8468" max="8468" width="7.5" style="816" customWidth="1"/>
    <col min="8469" max="8469" width="9" style="816"/>
    <col min="8470" max="8470" width="4.375" style="816" customWidth="1"/>
    <col min="8471" max="8475" width="9" style="816"/>
    <col min="8476" max="8476" width="9.875" style="816" customWidth="1"/>
    <col min="8477" max="8702" width="9" style="816"/>
    <col min="8703" max="8703" width="11.125" style="816" customWidth="1"/>
    <col min="8704" max="8717" width="8.875" style="816" customWidth="1"/>
    <col min="8718" max="8723" width="11.75" style="816" customWidth="1"/>
    <col min="8724" max="8724" width="7.5" style="816" customWidth="1"/>
    <col min="8725" max="8725" width="9" style="816"/>
    <col min="8726" max="8726" width="4.375" style="816" customWidth="1"/>
    <col min="8727" max="8731" width="9" style="816"/>
    <col min="8732" max="8732" width="9.875" style="816" customWidth="1"/>
    <col min="8733" max="8958" width="9" style="816"/>
    <col min="8959" max="8959" width="11.125" style="816" customWidth="1"/>
    <col min="8960" max="8973" width="8.875" style="816" customWidth="1"/>
    <col min="8974" max="8979" width="11.75" style="816" customWidth="1"/>
    <col min="8980" max="8980" width="7.5" style="816" customWidth="1"/>
    <col min="8981" max="8981" width="9" style="816"/>
    <col min="8982" max="8982" width="4.375" style="816" customWidth="1"/>
    <col min="8983" max="8987" width="9" style="816"/>
    <col min="8988" max="8988" width="9.875" style="816" customWidth="1"/>
    <col min="8989" max="9214" width="9" style="816"/>
    <col min="9215" max="9215" width="11.125" style="816" customWidth="1"/>
    <col min="9216" max="9229" width="8.875" style="816" customWidth="1"/>
    <col min="9230" max="9235" width="11.75" style="816" customWidth="1"/>
    <col min="9236" max="9236" width="7.5" style="816" customWidth="1"/>
    <col min="9237" max="9237" width="9" style="816"/>
    <col min="9238" max="9238" width="4.375" style="816" customWidth="1"/>
    <col min="9239" max="9243" width="9" style="816"/>
    <col min="9244" max="9244" width="9.875" style="816" customWidth="1"/>
    <col min="9245" max="9470" width="9" style="816"/>
    <col min="9471" max="9471" width="11.125" style="816" customWidth="1"/>
    <col min="9472" max="9485" width="8.875" style="816" customWidth="1"/>
    <col min="9486" max="9491" width="11.75" style="816" customWidth="1"/>
    <col min="9492" max="9492" width="7.5" style="816" customWidth="1"/>
    <col min="9493" max="9493" width="9" style="816"/>
    <col min="9494" max="9494" width="4.375" style="816" customWidth="1"/>
    <col min="9495" max="9499" width="9" style="816"/>
    <col min="9500" max="9500" width="9.875" style="816" customWidth="1"/>
    <col min="9501" max="9726" width="9" style="816"/>
    <col min="9727" max="9727" width="11.125" style="816" customWidth="1"/>
    <col min="9728" max="9741" width="8.875" style="816" customWidth="1"/>
    <col min="9742" max="9747" width="11.75" style="816" customWidth="1"/>
    <col min="9748" max="9748" width="7.5" style="816" customWidth="1"/>
    <col min="9749" max="9749" width="9" style="816"/>
    <col min="9750" max="9750" width="4.375" style="816" customWidth="1"/>
    <col min="9751" max="9755" width="9" style="816"/>
    <col min="9756" max="9756" width="9.875" style="816" customWidth="1"/>
    <col min="9757" max="9982" width="9" style="816"/>
    <col min="9983" max="9983" width="11.125" style="816" customWidth="1"/>
    <col min="9984" max="9997" width="8.875" style="816" customWidth="1"/>
    <col min="9998" max="10003" width="11.75" style="816" customWidth="1"/>
    <col min="10004" max="10004" width="7.5" style="816" customWidth="1"/>
    <col min="10005" max="10005" width="9" style="816"/>
    <col min="10006" max="10006" width="4.375" style="816" customWidth="1"/>
    <col min="10007" max="10011" width="9" style="816"/>
    <col min="10012" max="10012" width="9.875" style="816" customWidth="1"/>
    <col min="10013" max="10238" width="9" style="816"/>
    <col min="10239" max="10239" width="11.125" style="816" customWidth="1"/>
    <col min="10240" max="10253" width="8.875" style="816" customWidth="1"/>
    <col min="10254" max="10259" width="11.75" style="816" customWidth="1"/>
    <col min="10260" max="10260" width="7.5" style="816" customWidth="1"/>
    <col min="10261" max="10261" width="9" style="816"/>
    <col min="10262" max="10262" width="4.375" style="816" customWidth="1"/>
    <col min="10263" max="10267" width="9" style="816"/>
    <col min="10268" max="10268" width="9.875" style="816" customWidth="1"/>
    <col min="10269" max="10494" width="9" style="816"/>
    <col min="10495" max="10495" width="11.125" style="816" customWidth="1"/>
    <col min="10496" max="10509" width="8.875" style="816" customWidth="1"/>
    <col min="10510" max="10515" width="11.75" style="816" customWidth="1"/>
    <col min="10516" max="10516" width="7.5" style="816" customWidth="1"/>
    <col min="10517" max="10517" width="9" style="816"/>
    <col min="10518" max="10518" width="4.375" style="816" customWidth="1"/>
    <col min="10519" max="10523" width="9" style="816"/>
    <col min="10524" max="10524" width="9.875" style="816" customWidth="1"/>
    <col min="10525" max="10750" width="9" style="816"/>
    <col min="10751" max="10751" width="11.125" style="816" customWidth="1"/>
    <col min="10752" max="10765" width="8.875" style="816" customWidth="1"/>
    <col min="10766" max="10771" width="11.75" style="816" customWidth="1"/>
    <col min="10772" max="10772" width="7.5" style="816" customWidth="1"/>
    <col min="10773" max="10773" width="9" style="816"/>
    <col min="10774" max="10774" width="4.375" style="816" customWidth="1"/>
    <col min="10775" max="10779" width="9" style="816"/>
    <col min="10780" max="10780" width="9.875" style="816" customWidth="1"/>
    <col min="10781" max="11006" width="9" style="816"/>
    <col min="11007" max="11007" width="11.125" style="816" customWidth="1"/>
    <col min="11008" max="11021" width="8.875" style="816" customWidth="1"/>
    <col min="11022" max="11027" width="11.75" style="816" customWidth="1"/>
    <col min="11028" max="11028" width="7.5" style="816" customWidth="1"/>
    <col min="11029" max="11029" width="9" style="816"/>
    <col min="11030" max="11030" width="4.375" style="816" customWidth="1"/>
    <col min="11031" max="11035" width="9" style="816"/>
    <col min="11036" max="11036" width="9.875" style="816" customWidth="1"/>
    <col min="11037" max="11262" width="9" style="816"/>
    <col min="11263" max="11263" width="11.125" style="816" customWidth="1"/>
    <col min="11264" max="11277" width="8.875" style="816" customWidth="1"/>
    <col min="11278" max="11283" width="11.75" style="816" customWidth="1"/>
    <col min="11284" max="11284" width="7.5" style="816" customWidth="1"/>
    <col min="11285" max="11285" width="9" style="816"/>
    <col min="11286" max="11286" width="4.375" style="816" customWidth="1"/>
    <col min="11287" max="11291" width="9" style="816"/>
    <col min="11292" max="11292" width="9.875" style="816" customWidth="1"/>
    <col min="11293" max="11518" width="9" style="816"/>
    <col min="11519" max="11519" width="11.125" style="816" customWidth="1"/>
    <col min="11520" max="11533" width="8.875" style="816" customWidth="1"/>
    <col min="11534" max="11539" width="11.75" style="816" customWidth="1"/>
    <col min="11540" max="11540" width="7.5" style="816" customWidth="1"/>
    <col min="11541" max="11541" width="9" style="816"/>
    <col min="11542" max="11542" width="4.375" style="816" customWidth="1"/>
    <col min="11543" max="11547" width="9" style="816"/>
    <col min="11548" max="11548" width="9.875" style="816" customWidth="1"/>
    <col min="11549" max="11774" width="9" style="816"/>
    <col min="11775" max="11775" width="11.125" style="816" customWidth="1"/>
    <col min="11776" max="11789" width="8.875" style="816" customWidth="1"/>
    <col min="11790" max="11795" width="11.75" style="816" customWidth="1"/>
    <col min="11796" max="11796" width="7.5" style="816" customWidth="1"/>
    <col min="11797" max="11797" width="9" style="816"/>
    <col min="11798" max="11798" width="4.375" style="816" customWidth="1"/>
    <col min="11799" max="11803" width="9" style="816"/>
    <col min="11804" max="11804" width="9.875" style="816" customWidth="1"/>
    <col min="11805" max="12030" width="9" style="816"/>
    <col min="12031" max="12031" width="11.125" style="816" customWidth="1"/>
    <col min="12032" max="12045" width="8.875" style="816" customWidth="1"/>
    <col min="12046" max="12051" width="11.75" style="816" customWidth="1"/>
    <col min="12052" max="12052" width="7.5" style="816" customWidth="1"/>
    <col min="12053" max="12053" width="9" style="816"/>
    <col min="12054" max="12054" width="4.375" style="816" customWidth="1"/>
    <col min="12055" max="12059" width="9" style="816"/>
    <col min="12060" max="12060" width="9.875" style="816" customWidth="1"/>
    <col min="12061" max="12286" width="9" style="816"/>
    <col min="12287" max="12287" width="11.125" style="816" customWidth="1"/>
    <col min="12288" max="12301" width="8.875" style="816" customWidth="1"/>
    <col min="12302" max="12307" width="11.75" style="816" customWidth="1"/>
    <col min="12308" max="12308" width="7.5" style="816" customWidth="1"/>
    <col min="12309" max="12309" width="9" style="816"/>
    <col min="12310" max="12310" width="4.375" style="816" customWidth="1"/>
    <col min="12311" max="12315" width="9" style="816"/>
    <col min="12316" max="12316" width="9.875" style="816" customWidth="1"/>
    <col min="12317" max="12542" width="9" style="816"/>
    <col min="12543" max="12543" width="11.125" style="816" customWidth="1"/>
    <col min="12544" max="12557" width="8.875" style="816" customWidth="1"/>
    <col min="12558" max="12563" width="11.75" style="816" customWidth="1"/>
    <col min="12564" max="12564" width="7.5" style="816" customWidth="1"/>
    <col min="12565" max="12565" width="9" style="816"/>
    <col min="12566" max="12566" width="4.375" style="816" customWidth="1"/>
    <col min="12567" max="12571" width="9" style="816"/>
    <col min="12572" max="12572" width="9.875" style="816" customWidth="1"/>
    <col min="12573" max="12798" width="9" style="816"/>
    <col min="12799" max="12799" width="11.125" style="816" customWidth="1"/>
    <col min="12800" max="12813" width="8.875" style="816" customWidth="1"/>
    <col min="12814" max="12819" width="11.75" style="816" customWidth="1"/>
    <col min="12820" max="12820" width="7.5" style="816" customWidth="1"/>
    <col min="12821" max="12821" width="9" style="816"/>
    <col min="12822" max="12822" width="4.375" style="816" customWidth="1"/>
    <col min="12823" max="12827" width="9" style="816"/>
    <col min="12828" max="12828" width="9.875" style="816" customWidth="1"/>
    <col min="12829" max="13054" width="9" style="816"/>
    <col min="13055" max="13055" width="11.125" style="816" customWidth="1"/>
    <col min="13056" max="13069" width="8.875" style="816" customWidth="1"/>
    <col min="13070" max="13075" width="11.75" style="816" customWidth="1"/>
    <col min="13076" max="13076" width="7.5" style="816" customWidth="1"/>
    <col min="13077" max="13077" width="9" style="816"/>
    <col min="13078" max="13078" width="4.375" style="816" customWidth="1"/>
    <col min="13079" max="13083" width="9" style="816"/>
    <col min="13084" max="13084" width="9.875" style="816" customWidth="1"/>
    <col min="13085" max="13310" width="9" style="816"/>
    <col min="13311" max="13311" width="11.125" style="816" customWidth="1"/>
    <col min="13312" max="13325" width="8.875" style="816" customWidth="1"/>
    <col min="13326" max="13331" width="11.75" style="816" customWidth="1"/>
    <col min="13332" max="13332" width="7.5" style="816" customWidth="1"/>
    <col min="13333" max="13333" width="9" style="816"/>
    <col min="13334" max="13334" width="4.375" style="816" customWidth="1"/>
    <col min="13335" max="13339" width="9" style="816"/>
    <col min="13340" max="13340" width="9.875" style="816" customWidth="1"/>
    <col min="13341" max="13566" width="9" style="816"/>
    <col min="13567" max="13567" width="11.125" style="816" customWidth="1"/>
    <col min="13568" max="13581" width="8.875" style="816" customWidth="1"/>
    <col min="13582" max="13587" width="11.75" style="816" customWidth="1"/>
    <col min="13588" max="13588" width="7.5" style="816" customWidth="1"/>
    <col min="13589" max="13589" width="9" style="816"/>
    <col min="13590" max="13590" width="4.375" style="816" customWidth="1"/>
    <col min="13591" max="13595" width="9" style="816"/>
    <col min="13596" max="13596" width="9.875" style="816" customWidth="1"/>
    <col min="13597" max="13822" width="9" style="816"/>
    <col min="13823" max="13823" width="11.125" style="816" customWidth="1"/>
    <col min="13824" max="13837" width="8.875" style="816" customWidth="1"/>
    <col min="13838" max="13843" width="11.75" style="816" customWidth="1"/>
    <col min="13844" max="13844" width="7.5" style="816" customWidth="1"/>
    <col min="13845" max="13845" width="9" style="816"/>
    <col min="13846" max="13846" width="4.375" style="816" customWidth="1"/>
    <col min="13847" max="13851" width="9" style="816"/>
    <col min="13852" max="13852" width="9.875" style="816" customWidth="1"/>
    <col min="13853" max="14078" width="9" style="816"/>
    <col min="14079" max="14079" width="11.125" style="816" customWidth="1"/>
    <col min="14080" max="14093" width="8.875" style="816" customWidth="1"/>
    <col min="14094" max="14099" width="11.75" style="816" customWidth="1"/>
    <col min="14100" max="14100" width="7.5" style="816" customWidth="1"/>
    <col min="14101" max="14101" width="9" style="816"/>
    <col min="14102" max="14102" width="4.375" style="816" customWidth="1"/>
    <col min="14103" max="14107" width="9" style="816"/>
    <col min="14108" max="14108" width="9.875" style="816" customWidth="1"/>
    <col min="14109" max="14334" width="9" style="816"/>
    <col min="14335" max="14335" width="11.125" style="816" customWidth="1"/>
    <col min="14336" max="14349" width="8.875" style="816" customWidth="1"/>
    <col min="14350" max="14355" width="11.75" style="816" customWidth="1"/>
    <col min="14356" max="14356" width="7.5" style="816" customWidth="1"/>
    <col min="14357" max="14357" width="9" style="816"/>
    <col min="14358" max="14358" width="4.375" style="816" customWidth="1"/>
    <col min="14359" max="14363" width="9" style="816"/>
    <col min="14364" max="14364" width="9.875" style="816" customWidth="1"/>
    <col min="14365" max="14590" width="9" style="816"/>
    <col min="14591" max="14591" width="11.125" style="816" customWidth="1"/>
    <col min="14592" max="14605" width="8.875" style="816" customWidth="1"/>
    <col min="14606" max="14611" width="11.75" style="816" customWidth="1"/>
    <col min="14612" max="14612" width="7.5" style="816" customWidth="1"/>
    <col min="14613" max="14613" width="9" style="816"/>
    <col min="14614" max="14614" width="4.375" style="816" customWidth="1"/>
    <col min="14615" max="14619" width="9" style="816"/>
    <col min="14620" max="14620" width="9.875" style="816" customWidth="1"/>
    <col min="14621" max="14846" width="9" style="816"/>
    <col min="14847" max="14847" width="11.125" style="816" customWidth="1"/>
    <col min="14848" max="14861" width="8.875" style="816" customWidth="1"/>
    <col min="14862" max="14867" width="11.75" style="816" customWidth="1"/>
    <col min="14868" max="14868" width="7.5" style="816" customWidth="1"/>
    <col min="14869" max="14869" width="9" style="816"/>
    <col min="14870" max="14870" width="4.375" style="816" customWidth="1"/>
    <col min="14871" max="14875" width="9" style="816"/>
    <col min="14876" max="14876" width="9.875" style="816" customWidth="1"/>
    <col min="14877" max="15102" width="9" style="816"/>
    <col min="15103" max="15103" width="11.125" style="816" customWidth="1"/>
    <col min="15104" max="15117" width="8.875" style="816" customWidth="1"/>
    <col min="15118" max="15123" width="11.75" style="816" customWidth="1"/>
    <col min="15124" max="15124" width="7.5" style="816" customWidth="1"/>
    <col min="15125" max="15125" width="9" style="816"/>
    <col min="15126" max="15126" width="4.375" style="816" customWidth="1"/>
    <col min="15127" max="15131" width="9" style="816"/>
    <col min="15132" max="15132" width="9.875" style="816" customWidth="1"/>
    <col min="15133" max="15358" width="9" style="816"/>
    <col min="15359" max="15359" width="11.125" style="816" customWidth="1"/>
    <col min="15360" max="15373" width="8.875" style="816" customWidth="1"/>
    <col min="15374" max="15379" width="11.75" style="816" customWidth="1"/>
    <col min="15380" max="15380" width="7.5" style="816" customWidth="1"/>
    <col min="15381" max="15381" width="9" style="816"/>
    <col min="15382" max="15382" width="4.375" style="816" customWidth="1"/>
    <col min="15383" max="15387" width="9" style="816"/>
    <col min="15388" max="15388" width="9.875" style="816" customWidth="1"/>
    <col min="15389" max="15614" width="9" style="816"/>
    <col min="15615" max="15615" width="11.125" style="816" customWidth="1"/>
    <col min="15616" max="15629" width="8.875" style="816" customWidth="1"/>
    <col min="15630" max="15635" width="11.75" style="816" customWidth="1"/>
    <col min="15636" max="15636" width="7.5" style="816" customWidth="1"/>
    <col min="15637" max="15637" width="9" style="816"/>
    <col min="15638" max="15638" width="4.375" style="816" customWidth="1"/>
    <col min="15639" max="15643" width="9" style="816"/>
    <col min="15644" max="15644" width="9.875" style="816" customWidth="1"/>
    <col min="15645" max="15870" width="9" style="816"/>
    <col min="15871" max="15871" width="11.125" style="816" customWidth="1"/>
    <col min="15872" max="15885" width="8.875" style="816" customWidth="1"/>
    <col min="15886" max="15891" width="11.75" style="816" customWidth="1"/>
    <col min="15892" max="15892" width="7.5" style="816" customWidth="1"/>
    <col min="15893" max="15893" width="9" style="816"/>
    <col min="15894" max="15894" width="4.375" style="816" customWidth="1"/>
    <col min="15895" max="15899" width="9" style="816"/>
    <col min="15900" max="15900" width="9.875" style="816" customWidth="1"/>
    <col min="15901" max="16126" width="9" style="816"/>
    <col min="16127" max="16127" width="11.125" style="816" customWidth="1"/>
    <col min="16128" max="16141" width="8.875" style="816" customWidth="1"/>
    <col min="16142" max="16147" width="11.75" style="816" customWidth="1"/>
    <col min="16148" max="16148" width="7.5" style="816" customWidth="1"/>
    <col min="16149" max="16149" width="9" style="816"/>
    <col min="16150" max="16150" width="4.375" style="816" customWidth="1"/>
    <col min="16151" max="16155" width="9" style="816"/>
    <col min="16156" max="16156" width="9.875" style="816" customWidth="1"/>
    <col min="16157" max="16384" width="9" style="816"/>
  </cols>
  <sheetData>
    <row r="1" spans="1:24" s="318" customFormat="1" ht="25.5" customHeight="1">
      <c r="A1" s="813" t="s">
        <v>1407</v>
      </c>
      <c r="C1" s="814"/>
      <c r="D1" s="814"/>
      <c r="E1" s="814"/>
      <c r="F1" s="814"/>
      <c r="G1" s="814"/>
      <c r="H1" s="814"/>
      <c r="I1" s="814"/>
      <c r="J1" s="815"/>
      <c r="K1" s="920" t="s">
        <v>733</v>
      </c>
      <c r="L1" s="2644" t="s">
        <v>1533</v>
      </c>
      <c r="M1" s="2644"/>
      <c r="N1" s="816"/>
      <c r="O1" s="817"/>
      <c r="P1" s="815"/>
      <c r="Q1" s="815"/>
      <c r="R1" s="817"/>
      <c r="S1" s="816"/>
      <c r="T1" s="816"/>
      <c r="U1" s="816"/>
      <c r="V1" s="817"/>
      <c r="W1" s="817"/>
    </row>
    <row r="2" spans="1:24" s="318" customFormat="1" ht="22.5" customHeight="1">
      <c r="A2" s="818" t="s">
        <v>1409</v>
      </c>
      <c r="B2" s="819" t="s">
        <v>1410</v>
      </c>
      <c r="C2" s="814"/>
      <c r="D2" s="814"/>
      <c r="E2" s="814"/>
      <c r="F2" s="814"/>
      <c r="G2" s="814"/>
      <c r="H2" s="814"/>
      <c r="I2" s="814"/>
      <c r="J2" s="815"/>
      <c r="K2" s="920" t="s">
        <v>1098</v>
      </c>
      <c r="L2" s="2644" t="s">
        <v>1839</v>
      </c>
      <c r="M2" s="2644"/>
      <c r="N2" s="817"/>
      <c r="O2" s="817"/>
      <c r="P2" s="815"/>
      <c r="Q2" s="815"/>
      <c r="R2" s="817"/>
      <c r="S2" s="817"/>
      <c r="T2" s="817"/>
      <c r="U2" s="817"/>
      <c r="V2" s="817"/>
      <c r="W2" s="817"/>
    </row>
    <row r="3" spans="1:24" ht="45" customHeight="1">
      <c r="A3" s="2643" t="s">
        <v>1524</v>
      </c>
      <c r="B3" s="2643"/>
      <c r="C3" s="2643"/>
      <c r="D3" s="2643"/>
      <c r="E3" s="2643"/>
      <c r="F3" s="2643"/>
      <c r="G3" s="2643"/>
      <c r="H3" s="2643"/>
      <c r="I3" s="2643"/>
      <c r="J3" s="2643"/>
      <c r="K3" s="2643"/>
      <c r="L3" s="2643"/>
      <c r="M3" s="2643"/>
    </row>
    <row r="4" spans="1:24" ht="24.95" customHeight="1" thickBot="1">
      <c r="A4" s="820"/>
      <c r="B4" s="820"/>
      <c r="C4" s="820"/>
      <c r="D4" s="820"/>
      <c r="E4" s="820"/>
      <c r="F4" s="2236" t="s">
        <v>1519</v>
      </c>
      <c r="G4" s="2236"/>
      <c r="H4" s="2236"/>
      <c r="I4" s="2236"/>
      <c r="J4" s="2236"/>
      <c r="K4" s="820"/>
      <c r="L4" s="2645" t="s">
        <v>1411</v>
      </c>
      <c r="M4" s="2645"/>
      <c r="N4" s="23" t="s">
        <v>105</v>
      </c>
    </row>
    <row r="5" spans="1:24" s="824" customFormat="1" ht="40.5" customHeight="1" thickBot="1">
      <c r="A5" s="822" t="s">
        <v>1412</v>
      </c>
      <c r="B5" s="823" t="s">
        <v>1202</v>
      </c>
      <c r="C5" s="823" t="s">
        <v>1526</v>
      </c>
      <c r="D5" s="823" t="s">
        <v>1527</v>
      </c>
      <c r="E5" s="823" t="s">
        <v>1528</v>
      </c>
      <c r="F5" s="823" t="s">
        <v>1529</v>
      </c>
      <c r="G5" s="823" t="s">
        <v>1530</v>
      </c>
      <c r="H5" s="823" t="s">
        <v>1531</v>
      </c>
      <c r="I5" s="823" t="s">
        <v>1532</v>
      </c>
      <c r="J5" s="823" t="s">
        <v>1448</v>
      </c>
      <c r="K5" s="823" t="s">
        <v>1449</v>
      </c>
      <c r="L5" s="823" t="s">
        <v>1450</v>
      </c>
      <c r="M5" s="894" t="s">
        <v>1451</v>
      </c>
      <c r="O5" s="825"/>
      <c r="P5" s="825"/>
      <c r="Q5" s="825"/>
      <c r="R5" s="825"/>
      <c r="S5" s="825"/>
      <c r="T5" s="825"/>
      <c r="U5" s="825"/>
      <c r="V5" s="825"/>
      <c r="W5" s="825"/>
      <c r="X5" s="825"/>
    </row>
    <row r="6" spans="1:24" s="828" customFormat="1" ht="39.950000000000003" customHeight="1">
      <c r="A6" s="826" t="s">
        <v>1415</v>
      </c>
      <c r="B6" s="827">
        <v>0</v>
      </c>
      <c r="C6" s="827">
        <v>0</v>
      </c>
      <c r="D6" s="827">
        <v>0</v>
      </c>
      <c r="E6" s="827">
        <v>0</v>
      </c>
      <c r="F6" s="827">
        <v>0</v>
      </c>
      <c r="G6" s="827">
        <v>0</v>
      </c>
      <c r="H6" s="827">
        <v>0</v>
      </c>
      <c r="I6" s="827">
        <v>0</v>
      </c>
      <c r="J6" s="827">
        <v>0</v>
      </c>
      <c r="K6" s="827">
        <v>0</v>
      </c>
      <c r="L6" s="827">
        <v>0</v>
      </c>
      <c r="M6" s="921">
        <v>0</v>
      </c>
    </row>
    <row r="7" spans="1:24" s="318" customFormat="1" ht="39.950000000000003" customHeight="1">
      <c r="A7" s="840" t="s">
        <v>1416</v>
      </c>
      <c r="B7" s="827">
        <v>0</v>
      </c>
      <c r="C7" s="827">
        <v>0</v>
      </c>
      <c r="D7" s="827">
        <v>0</v>
      </c>
      <c r="E7" s="827">
        <v>0</v>
      </c>
      <c r="F7" s="827">
        <v>0</v>
      </c>
      <c r="G7" s="827">
        <v>0</v>
      </c>
      <c r="H7" s="827">
        <v>0</v>
      </c>
      <c r="I7" s="827">
        <v>0</v>
      </c>
      <c r="J7" s="827">
        <v>0</v>
      </c>
      <c r="K7" s="827">
        <v>0</v>
      </c>
      <c r="L7" s="827">
        <v>0</v>
      </c>
      <c r="M7" s="921">
        <v>0</v>
      </c>
    </row>
    <row r="8" spans="1:24" s="318" customFormat="1" ht="39.950000000000003" customHeight="1">
      <c r="A8" s="840" t="s">
        <v>1417</v>
      </c>
      <c r="B8" s="827">
        <v>0</v>
      </c>
      <c r="C8" s="827">
        <v>0</v>
      </c>
      <c r="D8" s="827">
        <v>0</v>
      </c>
      <c r="E8" s="827">
        <v>0</v>
      </c>
      <c r="F8" s="827">
        <v>0</v>
      </c>
      <c r="G8" s="827">
        <v>0</v>
      </c>
      <c r="H8" s="827">
        <v>0</v>
      </c>
      <c r="I8" s="827">
        <v>0</v>
      </c>
      <c r="J8" s="827">
        <v>0</v>
      </c>
      <c r="K8" s="827">
        <v>0</v>
      </c>
      <c r="L8" s="827">
        <v>0</v>
      </c>
      <c r="M8" s="921">
        <v>0</v>
      </c>
    </row>
    <row r="9" spans="1:24" s="318" customFormat="1" ht="39.950000000000003" customHeight="1">
      <c r="A9" s="840" t="s">
        <v>1418</v>
      </c>
      <c r="B9" s="827">
        <v>0</v>
      </c>
      <c r="C9" s="827">
        <v>0</v>
      </c>
      <c r="D9" s="827">
        <v>0</v>
      </c>
      <c r="E9" s="827">
        <v>0</v>
      </c>
      <c r="F9" s="827">
        <v>0</v>
      </c>
      <c r="G9" s="827">
        <v>0</v>
      </c>
      <c r="H9" s="827">
        <v>0</v>
      </c>
      <c r="I9" s="827">
        <v>0</v>
      </c>
      <c r="J9" s="827">
        <v>0</v>
      </c>
      <c r="K9" s="827">
        <v>0</v>
      </c>
      <c r="L9" s="827">
        <v>0</v>
      </c>
      <c r="M9" s="921">
        <v>0</v>
      </c>
    </row>
    <row r="10" spans="1:24" s="318" customFormat="1" ht="39.950000000000003" customHeight="1">
      <c r="A10" s="840" t="s">
        <v>1419</v>
      </c>
      <c r="B10" s="827">
        <v>0</v>
      </c>
      <c r="C10" s="827">
        <v>0</v>
      </c>
      <c r="D10" s="827">
        <v>0</v>
      </c>
      <c r="E10" s="827">
        <v>0</v>
      </c>
      <c r="F10" s="827">
        <v>0</v>
      </c>
      <c r="G10" s="827">
        <v>0</v>
      </c>
      <c r="H10" s="827">
        <v>0</v>
      </c>
      <c r="I10" s="827">
        <v>0</v>
      </c>
      <c r="J10" s="827">
        <v>0</v>
      </c>
      <c r="K10" s="827">
        <v>0</v>
      </c>
      <c r="L10" s="827">
        <v>0</v>
      </c>
      <c r="M10" s="921">
        <v>0</v>
      </c>
    </row>
    <row r="11" spans="1:24" s="318" customFormat="1" ht="39.950000000000003" customHeight="1">
      <c r="A11" s="840" t="s">
        <v>1420</v>
      </c>
      <c r="B11" s="827">
        <v>0</v>
      </c>
      <c r="C11" s="827">
        <v>0</v>
      </c>
      <c r="D11" s="827">
        <v>0</v>
      </c>
      <c r="E11" s="827">
        <v>0</v>
      </c>
      <c r="F11" s="827">
        <v>0</v>
      </c>
      <c r="G11" s="827">
        <v>0</v>
      </c>
      <c r="H11" s="827">
        <v>0</v>
      </c>
      <c r="I11" s="827">
        <v>0</v>
      </c>
      <c r="J11" s="827">
        <v>0</v>
      </c>
      <c r="K11" s="827">
        <v>0</v>
      </c>
      <c r="L11" s="827">
        <v>0</v>
      </c>
      <c r="M11" s="921">
        <v>0</v>
      </c>
    </row>
    <row r="12" spans="1:24" s="318" customFormat="1" ht="39.950000000000003" customHeight="1">
      <c r="A12" s="895"/>
      <c r="B12" s="829"/>
      <c r="C12" s="830"/>
      <c r="D12" s="830"/>
      <c r="E12" s="830"/>
      <c r="F12" s="830"/>
      <c r="G12" s="830"/>
      <c r="H12" s="830"/>
      <c r="I12" s="830"/>
      <c r="J12" s="830"/>
      <c r="K12" s="830"/>
      <c r="L12" s="830"/>
      <c r="M12" s="896"/>
    </row>
    <row r="13" spans="1:24" s="318" customFormat="1" ht="39.950000000000003" customHeight="1" thickBot="1">
      <c r="A13" s="831"/>
      <c r="B13" s="832"/>
      <c r="C13" s="833"/>
      <c r="D13" s="833"/>
      <c r="E13" s="833"/>
      <c r="F13" s="833"/>
      <c r="G13" s="833"/>
      <c r="H13" s="833"/>
      <c r="I13" s="833"/>
      <c r="J13" s="833"/>
      <c r="K13" s="833"/>
      <c r="L13" s="833"/>
      <c r="M13" s="922"/>
    </row>
    <row r="14" spans="1:24" s="318" customFormat="1" ht="39.950000000000003" customHeight="1">
      <c r="A14" s="834"/>
      <c r="B14" s="835"/>
      <c r="C14" s="836"/>
      <c r="D14" s="836"/>
      <c r="E14" s="836"/>
      <c r="F14" s="836"/>
      <c r="G14" s="836"/>
      <c r="H14" s="836"/>
      <c r="I14" s="836"/>
      <c r="J14" s="836"/>
      <c r="K14" s="836"/>
      <c r="L14" s="836"/>
      <c r="M14" s="836"/>
    </row>
    <row r="15" spans="1:24" s="318" customFormat="1" ht="39.950000000000003" customHeight="1">
      <c r="A15" s="834"/>
      <c r="B15" s="835"/>
      <c r="C15" s="836"/>
      <c r="D15" s="836"/>
      <c r="E15" s="836"/>
      <c r="F15" s="836"/>
      <c r="G15" s="836"/>
      <c r="H15" s="836"/>
      <c r="I15" s="836"/>
      <c r="J15" s="836"/>
      <c r="K15" s="836"/>
      <c r="L15" s="836"/>
      <c r="M15" s="836"/>
    </row>
    <row r="16" spans="1:24" s="318" customFormat="1" ht="23.1" customHeight="1">
      <c r="A16" s="834"/>
      <c r="B16" s="835"/>
      <c r="C16" s="836"/>
      <c r="D16" s="836"/>
      <c r="E16" s="836"/>
      <c r="F16" s="836"/>
      <c r="G16" s="837"/>
      <c r="H16" s="836"/>
      <c r="I16" s="836"/>
      <c r="J16" s="836"/>
      <c r="L16" s="836"/>
      <c r="M16" s="836"/>
      <c r="N16" s="836"/>
    </row>
  </sheetData>
  <mergeCells count="5">
    <mergeCell ref="A3:M3"/>
    <mergeCell ref="F4:J4"/>
    <mergeCell ref="L1:M1"/>
    <mergeCell ref="L2:M2"/>
    <mergeCell ref="L4:M4"/>
  </mergeCells>
  <phoneticPr fontId="3" type="noConversion"/>
  <hyperlinks>
    <hyperlink ref="N4" location="預告統計資料發布時間表!A1" display="回發布時間表" xr:uid="{B54B678D-2D7D-458F-ACAE-D0C4C39FA8CC}"/>
  </hyperlinks>
  <printOptions horizontalCentered="1" verticalCentered="1"/>
  <pageMargins left="0.74803149606299213" right="0.59055118110236227" top="0.78740157480314965" bottom="0.59055118110236227" header="0.51181102362204722" footer="0.43307086614173229"/>
  <pageSetup paperSize="9" fitToWidth="2" fitToHeight="2" orientation="landscape" r:id="rId1"/>
  <headerFooter alignWithMargins="0">
    <oddFooter>&amp;C&amp;14 1-13</oddFooter>
  </headerFooter>
  <drawing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52BFD-9FBF-43E0-9C4E-818A0D07A537}">
  <dimension ref="A1:AD20"/>
  <sheetViews>
    <sheetView zoomScaleNormal="100" workbookViewId="0">
      <selection activeCell="H10" sqref="H10"/>
    </sheetView>
  </sheetViews>
  <sheetFormatPr defaultRowHeight="12"/>
  <cols>
    <col min="1" max="1" width="11.125" style="816" customWidth="1"/>
    <col min="2" max="2" width="9.5" style="816" customWidth="1"/>
    <col min="3" max="4" width="9.625" style="816" customWidth="1"/>
    <col min="5" max="5" width="10.75" style="816" customWidth="1"/>
    <col min="6" max="6" width="9.25" style="816" customWidth="1"/>
    <col min="7" max="7" width="9.375" style="816" customWidth="1"/>
    <col min="8" max="8" width="8.875" style="816" customWidth="1"/>
    <col min="9" max="9" width="10.625" style="816" customWidth="1"/>
    <col min="10" max="11" width="8.875" style="816" customWidth="1"/>
    <col min="12" max="12" width="9.75" style="816" customWidth="1"/>
    <col min="13" max="15" width="8.875" style="816" customWidth="1"/>
    <col min="16" max="21" width="11.75" style="816" customWidth="1"/>
    <col min="22" max="22" width="7.5" style="816" customWidth="1"/>
    <col min="23" max="23" width="9" style="816"/>
    <col min="24" max="24" width="4.375" style="816" customWidth="1"/>
    <col min="25" max="29" width="9" style="816"/>
    <col min="30" max="30" width="9.875" style="816" customWidth="1"/>
    <col min="31" max="256" width="9" style="816"/>
    <col min="257" max="257" width="11.125" style="816" customWidth="1"/>
    <col min="258" max="271" width="8.875" style="816" customWidth="1"/>
    <col min="272" max="277" width="11.75" style="816" customWidth="1"/>
    <col min="278" max="278" width="7.5" style="816" customWidth="1"/>
    <col min="279" max="279" width="9" style="816"/>
    <col min="280" max="280" width="4.375" style="816" customWidth="1"/>
    <col min="281" max="285" width="9" style="816"/>
    <col min="286" max="286" width="9.875" style="816" customWidth="1"/>
    <col min="287" max="512" width="9" style="816"/>
    <col min="513" max="513" width="11.125" style="816" customWidth="1"/>
    <col min="514" max="527" width="8.875" style="816" customWidth="1"/>
    <col min="528" max="533" width="11.75" style="816" customWidth="1"/>
    <col min="534" max="534" width="7.5" style="816" customWidth="1"/>
    <col min="535" max="535" width="9" style="816"/>
    <col min="536" max="536" width="4.375" style="816" customWidth="1"/>
    <col min="537" max="541" width="9" style="816"/>
    <col min="542" max="542" width="9.875" style="816" customWidth="1"/>
    <col min="543" max="768" width="9" style="816"/>
    <col min="769" max="769" width="11.125" style="816" customWidth="1"/>
    <col min="770" max="783" width="8.875" style="816" customWidth="1"/>
    <col min="784" max="789" width="11.75" style="816" customWidth="1"/>
    <col min="790" max="790" width="7.5" style="816" customWidth="1"/>
    <col min="791" max="791" width="9" style="816"/>
    <col min="792" max="792" width="4.375" style="816" customWidth="1"/>
    <col min="793" max="797" width="9" style="816"/>
    <col min="798" max="798" width="9.875" style="816" customWidth="1"/>
    <col min="799" max="1024" width="9" style="816"/>
    <col min="1025" max="1025" width="11.125" style="816" customWidth="1"/>
    <col min="1026" max="1039" width="8.875" style="816" customWidth="1"/>
    <col min="1040" max="1045" width="11.75" style="816" customWidth="1"/>
    <col min="1046" max="1046" width="7.5" style="816" customWidth="1"/>
    <col min="1047" max="1047" width="9" style="816"/>
    <col min="1048" max="1048" width="4.375" style="816" customWidth="1"/>
    <col min="1049" max="1053" width="9" style="816"/>
    <col min="1054" max="1054" width="9.875" style="816" customWidth="1"/>
    <col min="1055" max="1280" width="9" style="816"/>
    <col min="1281" max="1281" width="11.125" style="816" customWidth="1"/>
    <col min="1282" max="1295" width="8.875" style="816" customWidth="1"/>
    <col min="1296" max="1301" width="11.75" style="816" customWidth="1"/>
    <col min="1302" max="1302" width="7.5" style="816" customWidth="1"/>
    <col min="1303" max="1303" width="9" style="816"/>
    <col min="1304" max="1304" width="4.375" style="816" customWidth="1"/>
    <col min="1305" max="1309" width="9" style="816"/>
    <col min="1310" max="1310" width="9.875" style="816" customWidth="1"/>
    <col min="1311" max="1536" width="9" style="816"/>
    <col min="1537" max="1537" width="11.125" style="816" customWidth="1"/>
    <col min="1538" max="1551" width="8.875" style="816" customWidth="1"/>
    <col min="1552" max="1557" width="11.75" style="816" customWidth="1"/>
    <col min="1558" max="1558" width="7.5" style="816" customWidth="1"/>
    <col min="1559" max="1559" width="9" style="816"/>
    <col min="1560" max="1560" width="4.375" style="816" customWidth="1"/>
    <col min="1561" max="1565" width="9" style="816"/>
    <col min="1566" max="1566" width="9.875" style="816" customWidth="1"/>
    <col min="1567" max="1792" width="9" style="816"/>
    <col min="1793" max="1793" width="11.125" style="816" customWidth="1"/>
    <col min="1794" max="1807" width="8.875" style="816" customWidth="1"/>
    <col min="1808" max="1813" width="11.75" style="816" customWidth="1"/>
    <col min="1814" max="1814" width="7.5" style="816" customWidth="1"/>
    <col min="1815" max="1815" width="9" style="816"/>
    <col min="1816" max="1816" width="4.375" style="816" customWidth="1"/>
    <col min="1817" max="1821" width="9" style="816"/>
    <col min="1822" max="1822" width="9.875" style="816" customWidth="1"/>
    <col min="1823" max="2048" width="9" style="816"/>
    <col min="2049" max="2049" width="11.125" style="816" customWidth="1"/>
    <col min="2050" max="2063" width="8.875" style="816" customWidth="1"/>
    <col min="2064" max="2069" width="11.75" style="816" customWidth="1"/>
    <col min="2070" max="2070" width="7.5" style="816" customWidth="1"/>
    <col min="2071" max="2071" width="9" style="816"/>
    <col min="2072" max="2072" width="4.375" style="816" customWidth="1"/>
    <col min="2073" max="2077" width="9" style="816"/>
    <col min="2078" max="2078" width="9.875" style="816" customWidth="1"/>
    <col min="2079" max="2304" width="9" style="816"/>
    <col min="2305" max="2305" width="11.125" style="816" customWidth="1"/>
    <col min="2306" max="2319" width="8.875" style="816" customWidth="1"/>
    <col min="2320" max="2325" width="11.75" style="816" customWidth="1"/>
    <col min="2326" max="2326" width="7.5" style="816" customWidth="1"/>
    <col min="2327" max="2327" width="9" style="816"/>
    <col min="2328" max="2328" width="4.375" style="816" customWidth="1"/>
    <col min="2329" max="2333" width="9" style="816"/>
    <col min="2334" max="2334" width="9.875" style="816" customWidth="1"/>
    <col min="2335" max="2560" width="9" style="816"/>
    <col min="2561" max="2561" width="11.125" style="816" customWidth="1"/>
    <col min="2562" max="2575" width="8.875" style="816" customWidth="1"/>
    <col min="2576" max="2581" width="11.75" style="816" customWidth="1"/>
    <col min="2582" max="2582" width="7.5" style="816" customWidth="1"/>
    <col min="2583" max="2583" width="9" style="816"/>
    <col min="2584" max="2584" width="4.375" style="816" customWidth="1"/>
    <col min="2585" max="2589" width="9" style="816"/>
    <col min="2590" max="2590" width="9.875" style="816" customWidth="1"/>
    <col min="2591" max="2816" width="9" style="816"/>
    <col min="2817" max="2817" width="11.125" style="816" customWidth="1"/>
    <col min="2818" max="2831" width="8.875" style="816" customWidth="1"/>
    <col min="2832" max="2837" width="11.75" style="816" customWidth="1"/>
    <col min="2838" max="2838" width="7.5" style="816" customWidth="1"/>
    <col min="2839" max="2839" width="9" style="816"/>
    <col min="2840" max="2840" width="4.375" style="816" customWidth="1"/>
    <col min="2841" max="2845" width="9" style="816"/>
    <col min="2846" max="2846" width="9.875" style="816" customWidth="1"/>
    <col min="2847" max="3072" width="9" style="816"/>
    <col min="3073" max="3073" width="11.125" style="816" customWidth="1"/>
    <col min="3074" max="3087" width="8.875" style="816" customWidth="1"/>
    <col min="3088" max="3093" width="11.75" style="816" customWidth="1"/>
    <col min="3094" max="3094" width="7.5" style="816" customWidth="1"/>
    <col min="3095" max="3095" width="9" style="816"/>
    <col min="3096" max="3096" width="4.375" style="816" customWidth="1"/>
    <col min="3097" max="3101" width="9" style="816"/>
    <col min="3102" max="3102" width="9.875" style="816" customWidth="1"/>
    <col min="3103" max="3328" width="9" style="816"/>
    <col min="3329" max="3329" width="11.125" style="816" customWidth="1"/>
    <col min="3330" max="3343" width="8.875" style="816" customWidth="1"/>
    <col min="3344" max="3349" width="11.75" style="816" customWidth="1"/>
    <col min="3350" max="3350" width="7.5" style="816" customWidth="1"/>
    <col min="3351" max="3351" width="9" style="816"/>
    <col min="3352" max="3352" width="4.375" style="816" customWidth="1"/>
    <col min="3353" max="3357" width="9" style="816"/>
    <col min="3358" max="3358" width="9.875" style="816" customWidth="1"/>
    <col min="3359" max="3584" width="9" style="816"/>
    <col min="3585" max="3585" width="11.125" style="816" customWidth="1"/>
    <col min="3586" max="3599" width="8.875" style="816" customWidth="1"/>
    <col min="3600" max="3605" width="11.75" style="816" customWidth="1"/>
    <col min="3606" max="3606" width="7.5" style="816" customWidth="1"/>
    <col min="3607" max="3607" width="9" style="816"/>
    <col min="3608" max="3608" width="4.375" style="816" customWidth="1"/>
    <col min="3609" max="3613" width="9" style="816"/>
    <col min="3614" max="3614" width="9.875" style="816" customWidth="1"/>
    <col min="3615" max="3840" width="9" style="816"/>
    <col min="3841" max="3841" width="11.125" style="816" customWidth="1"/>
    <col min="3842" max="3855" width="8.875" style="816" customWidth="1"/>
    <col min="3856" max="3861" width="11.75" style="816" customWidth="1"/>
    <col min="3862" max="3862" width="7.5" style="816" customWidth="1"/>
    <col min="3863" max="3863" width="9" style="816"/>
    <col min="3864" max="3864" width="4.375" style="816" customWidth="1"/>
    <col min="3865" max="3869" width="9" style="816"/>
    <col min="3870" max="3870" width="9.875" style="816" customWidth="1"/>
    <col min="3871" max="4096" width="9" style="816"/>
    <col min="4097" max="4097" width="11.125" style="816" customWidth="1"/>
    <col min="4098" max="4111" width="8.875" style="816" customWidth="1"/>
    <col min="4112" max="4117" width="11.75" style="816" customWidth="1"/>
    <col min="4118" max="4118" width="7.5" style="816" customWidth="1"/>
    <col min="4119" max="4119" width="9" style="816"/>
    <col min="4120" max="4120" width="4.375" style="816" customWidth="1"/>
    <col min="4121" max="4125" width="9" style="816"/>
    <col min="4126" max="4126" width="9.875" style="816" customWidth="1"/>
    <col min="4127" max="4352" width="9" style="816"/>
    <col min="4353" max="4353" width="11.125" style="816" customWidth="1"/>
    <col min="4354" max="4367" width="8.875" style="816" customWidth="1"/>
    <col min="4368" max="4373" width="11.75" style="816" customWidth="1"/>
    <col min="4374" max="4374" width="7.5" style="816" customWidth="1"/>
    <col min="4375" max="4375" width="9" style="816"/>
    <col min="4376" max="4376" width="4.375" style="816" customWidth="1"/>
    <col min="4377" max="4381" width="9" style="816"/>
    <col min="4382" max="4382" width="9.875" style="816" customWidth="1"/>
    <col min="4383" max="4608" width="9" style="816"/>
    <col min="4609" max="4609" width="11.125" style="816" customWidth="1"/>
    <col min="4610" max="4623" width="8.875" style="816" customWidth="1"/>
    <col min="4624" max="4629" width="11.75" style="816" customWidth="1"/>
    <col min="4630" max="4630" width="7.5" style="816" customWidth="1"/>
    <col min="4631" max="4631" width="9" style="816"/>
    <col min="4632" max="4632" width="4.375" style="816" customWidth="1"/>
    <col min="4633" max="4637" width="9" style="816"/>
    <col min="4638" max="4638" width="9.875" style="816" customWidth="1"/>
    <col min="4639" max="4864" width="9" style="816"/>
    <col min="4865" max="4865" width="11.125" style="816" customWidth="1"/>
    <col min="4866" max="4879" width="8.875" style="816" customWidth="1"/>
    <col min="4880" max="4885" width="11.75" style="816" customWidth="1"/>
    <col min="4886" max="4886" width="7.5" style="816" customWidth="1"/>
    <col min="4887" max="4887" width="9" style="816"/>
    <col min="4888" max="4888" width="4.375" style="816" customWidth="1"/>
    <col min="4889" max="4893" width="9" style="816"/>
    <col min="4894" max="4894" width="9.875" style="816" customWidth="1"/>
    <col min="4895" max="5120" width="9" style="816"/>
    <col min="5121" max="5121" width="11.125" style="816" customWidth="1"/>
    <col min="5122" max="5135" width="8.875" style="816" customWidth="1"/>
    <col min="5136" max="5141" width="11.75" style="816" customWidth="1"/>
    <col min="5142" max="5142" width="7.5" style="816" customWidth="1"/>
    <col min="5143" max="5143" width="9" style="816"/>
    <col min="5144" max="5144" width="4.375" style="816" customWidth="1"/>
    <col min="5145" max="5149" width="9" style="816"/>
    <col min="5150" max="5150" width="9.875" style="816" customWidth="1"/>
    <col min="5151" max="5376" width="9" style="816"/>
    <col min="5377" max="5377" width="11.125" style="816" customWidth="1"/>
    <col min="5378" max="5391" width="8.875" style="816" customWidth="1"/>
    <col min="5392" max="5397" width="11.75" style="816" customWidth="1"/>
    <col min="5398" max="5398" width="7.5" style="816" customWidth="1"/>
    <col min="5399" max="5399" width="9" style="816"/>
    <col min="5400" max="5400" width="4.375" style="816" customWidth="1"/>
    <col min="5401" max="5405" width="9" style="816"/>
    <col min="5406" max="5406" width="9.875" style="816" customWidth="1"/>
    <col min="5407" max="5632" width="9" style="816"/>
    <col min="5633" max="5633" width="11.125" style="816" customWidth="1"/>
    <col min="5634" max="5647" width="8.875" style="816" customWidth="1"/>
    <col min="5648" max="5653" width="11.75" style="816" customWidth="1"/>
    <col min="5654" max="5654" width="7.5" style="816" customWidth="1"/>
    <col min="5655" max="5655" width="9" style="816"/>
    <col min="5656" max="5656" width="4.375" style="816" customWidth="1"/>
    <col min="5657" max="5661" width="9" style="816"/>
    <col min="5662" max="5662" width="9.875" style="816" customWidth="1"/>
    <col min="5663" max="5888" width="9" style="816"/>
    <col min="5889" max="5889" width="11.125" style="816" customWidth="1"/>
    <col min="5890" max="5903" width="8.875" style="816" customWidth="1"/>
    <col min="5904" max="5909" width="11.75" style="816" customWidth="1"/>
    <col min="5910" max="5910" width="7.5" style="816" customWidth="1"/>
    <col min="5911" max="5911" width="9" style="816"/>
    <col min="5912" max="5912" width="4.375" style="816" customWidth="1"/>
    <col min="5913" max="5917" width="9" style="816"/>
    <col min="5918" max="5918" width="9.875" style="816" customWidth="1"/>
    <col min="5919" max="6144" width="9" style="816"/>
    <col min="6145" max="6145" width="11.125" style="816" customWidth="1"/>
    <col min="6146" max="6159" width="8.875" style="816" customWidth="1"/>
    <col min="6160" max="6165" width="11.75" style="816" customWidth="1"/>
    <col min="6166" max="6166" width="7.5" style="816" customWidth="1"/>
    <col min="6167" max="6167" width="9" style="816"/>
    <col min="6168" max="6168" width="4.375" style="816" customWidth="1"/>
    <col min="6169" max="6173" width="9" style="816"/>
    <col min="6174" max="6174" width="9.875" style="816" customWidth="1"/>
    <col min="6175" max="6400" width="9" style="816"/>
    <col min="6401" max="6401" width="11.125" style="816" customWidth="1"/>
    <col min="6402" max="6415" width="8.875" style="816" customWidth="1"/>
    <col min="6416" max="6421" width="11.75" style="816" customWidth="1"/>
    <col min="6422" max="6422" width="7.5" style="816" customWidth="1"/>
    <col min="6423" max="6423" width="9" style="816"/>
    <col min="6424" max="6424" width="4.375" style="816" customWidth="1"/>
    <col min="6425" max="6429" width="9" style="816"/>
    <col min="6430" max="6430" width="9.875" style="816" customWidth="1"/>
    <col min="6431" max="6656" width="9" style="816"/>
    <col min="6657" max="6657" width="11.125" style="816" customWidth="1"/>
    <col min="6658" max="6671" width="8.875" style="816" customWidth="1"/>
    <col min="6672" max="6677" width="11.75" style="816" customWidth="1"/>
    <col min="6678" max="6678" width="7.5" style="816" customWidth="1"/>
    <col min="6679" max="6679" width="9" style="816"/>
    <col min="6680" max="6680" width="4.375" style="816" customWidth="1"/>
    <col min="6681" max="6685" width="9" style="816"/>
    <col min="6686" max="6686" width="9.875" style="816" customWidth="1"/>
    <col min="6687" max="6912" width="9" style="816"/>
    <col min="6913" max="6913" width="11.125" style="816" customWidth="1"/>
    <col min="6914" max="6927" width="8.875" style="816" customWidth="1"/>
    <col min="6928" max="6933" width="11.75" style="816" customWidth="1"/>
    <col min="6934" max="6934" width="7.5" style="816" customWidth="1"/>
    <col min="6935" max="6935" width="9" style="816"/>
    <col min="6936" max="6936" width="4.375" style="816" customWidth="1"/>
    <col min="6937" max="6941" width="9" style="816"/>
    <col min="6942" max="6942" width="9.875" style="816" customWidth="1"/>
    <col min="6943" max="7168" width="9" style="816"/>
    <col min="7169" max="7169" width="11.125" style="816" customWidth="1"/>
    <col min="7170" max="7183" width="8.875" style="816" customWidth="1"/>
    <col min="7184" max="7189" width="11.75" style="816" customWidth="1"/>
    <col min="7190" max="7190" width="7.5" style="816" customWidth="1"/>
    <col min="7191" max="7191" width="9" style="816"/>
    <col min="7192" max="7192" width="4.375" style="816" customWidth="1"/>
    <col min="7193" max="7197" width="9" style="816"/>
    <col min="7198" max="7198" width="9.875" style="816" customWidth="1"/>
    <col min="7199" max="7424" width="9" style="816"/>
    <col min="7425" max="7425" width="11.125" style="816" customWidth="1"/>
    <col min="7426" max="7439" width="8.875" style="816" customWidth="1"/>
    <col min="7440" max="7445" width="11.75" style="816" customWidth="1"/>
    <col min="7446" max="7446" width="7.5" style="816" customWidth="1"/>
    <col min="7447" max="7447" width="9" style="816"/>
    <col min="7448" max="7448" width="4.375" style="816" customWidth="1"/>
    <col min="7449" max="7453" width="9" style="816"/>
    <col min="7454" max="7454" width="9.875" style="816" customWidth="1"/>
    <col min="7455" max="7680" width="9" style="816"/>
    <col min="7681" max="7681" width="11.125" style="816" customWidth="1"/>
    <col min="7682" max="7695" width="8.875" style="816" customWidth="1"/>
    <col min="7696" max="7701" width="11.75" style="816" customWidth="1"/>
    <col min="7702" max="7702" width="7.5" style="816" customWidth="1"/>
    <col min="7703" max="7703" width="9" style="816"/>
    <col min="7704" max="7704" width="4.375" style="816" customWidth="1"/>
    <col min="7705" max="7709" width="9" style="816"/>
    <col min="7710" max="7710" width="9.875" style="816" customWidth="1"/>
    <col min="7711" max="7936" width="9" style="816"/>
    <col min="7937" max="7937" width="11.125" style="816" customWidth="1"/>
    <col min="7938" max="7951" width="8.875" style="816" customWidth="1"/>
    <col min="7952" max="7957" width="11.75" style="816" customWidth="1"/>
    <col min="7958" max="7958" width="7.5" style="816" customWidth="1"/>
    <col min="7959" max="7959" width="9" style="816"/>
    <col min="7960" max="7960" width="4.375" style="816" customWidth="1"/>
    <col min="7961" max="7965" width="9" style="816"/>
    <col min="7966" max="7966" width="9.875" style="816" customWidth="1"/>
    <col min="7967" max="8192" width="9" style="816"/>
    <col min="8193" max="8193" width="11.125" style="816" customWidth="1"/>
    <col min="8194" max="8207" width="8.875" style="816" customWidth="1"/>
    <col min="8208" max="8213" width="11.75" style="816" customWidth="1"/>
    <col min="8214" max="8214" width="7.5" style="816" customWidth="1"/>
    <col min="8215" max="8215" width="9" style="816"/>
    <col min="8216" max="8216" width="4.375" style="816" customWidth="1"/>
    <col min="8217" max="8221" width="9" style="816"/>
    <col min="8222" max="8222" width="9.875" style="816" customWidth="1"/>
    <col min="8223" max="8448" width="9" style="816"/>
    <col min="8449" max="8449" width="11.125" style="816" customWidth="1"/>
    <col min="8450" max="8463" width="8.875" style="816" customWidth="1"/>
    <col min="8464" max="8469" width="11.75" style="816" customWidth="1"/>
    <col min="8470" max="8470" width="7.5" style="816" customWidth="1"/>
    <col min="8471" max="8471" width="9" style="816"/>
    <col min="8472" max="8472" width="4.375" style="816" customWidth="1"/>
    <col min="8473" max="8477" width="9" style="816"/>
    <col min="8478" max="8478" width="9.875" style="816" customWidth="1"/>
    <col min="8479" max="8704" width="9" style="816"/>
    <col min="8705" max="8705" width="11.125" style="816" customWidth="1"/>
    <col min="8706" max="8719" width="8.875" style="816" customWidth="1"/>
    <col min="8720" max="8725" width="11.75" style="816" customWidth="1"/>
    <col min="8726" max="8726" width="7.5" style="816" customWidth="1"/>
    <col min="8727" max="8727" width="9" style="816"/>
    <col min="8728" max="8728" width="4.375" style="816" customWidth="1"/>
    <col min="8729" max="8733" width="9" style="816"/>
    <col min="8734" max="8734" width="9.875" style="816" customWidth="1"/>
    <col min="8735" max="8960" width="9" style="816"/>
    <col min="8961" max="8961" width="11.125" style="816" customWidth="1"/>
    <col min="8962" max="8975" width="8.875" style="816" customWidth="1"/>
    <col min="8976" max="8981" width="11.75" style="816" customWidth="1"/>
    <col min="8982" max="8982" width="7.5" style="816" customWidth="1"/>
    <col min="8983" max="8983" width="9" style="816"/>
    <col min="8984" max="8984" width="4.375" style="816" customWidth="1"/>
    <col min="8985" max="8989" width="9" style="816"/>
    <col min="8990" max="8990" width="9.875" style="816" customWidth="1"/>
    <col min="8991" max="9216" width="9" style="816"/>
    <col min="9217" max="9217" width="11.125" style="816" customWidth="1"/>
    <col min="9218" max="9231" width="8.875" style="816" customWidth="1"/>
    <col min="9232" max="9237" width="11.75" style="816" customWidth="1"/>
    <col min="9238" max="9238" width="7.5" style="816" customWidth="1"/>
    <col min="9239" max="9239" width="9" style="816"/>
    <col min="9240" max="9240" width="4.375" style="816" customWidth="1"/>
    <col min="9241" max="9245" width="9" style="816"/>
    <col min="9246" max="9246" width="9.875" style="816" customWidth="1"/>
    <col min="9247" max="9472" width="9" style="816"/>
    <col min="9473" max="9473" width="11.125" style="816" customWidth="1"/>
    <col min="9474" max="9487" width="8.875" style="816" customWidth="1"/>
    <col min="9488" max="9493" width="11.75" style="816" customWidth="1"/>
    <col min="9494" max="9494" width="7.5" style="816" customWidth="1"/>
    <col min="9495" max="9495" width="9" style="816"/>
    <col min="9496" max="9496" width="4.375" style="816" customWidth="1"/>
    <col min="9497" max="9501" width="9" style="816"/>
    <col min="9502" max="9502" width="9.875" style="816" customWidth="1"/>
    <col min="9503" max="9728" width="9" style="816"/>
    <col min="9729" max="9729" width="11.125" style="816" customWidth="1"/>
    <col min="9730" max="9743" width="8.875" style="816" customWidth="1"/>
    <col min="9744" max="9749" width="11.75" style="816" customWidth="1"/>
    <col min="9750" max="9750" width="7.5" style="816" customWidth="1"/>
    <col min="9751" max="9751" width="9" style="816"/>
    <col min="9752" max="9752" width="4.375" style="816" customWidth="1"/>
    <col min="9753" max="9757" width="9" style="816"/>
    <col min="9758" max="9758" width="9.875" style="816" customWidth="1"/>
    <col min="9759" max="9984" width="9" style="816"/>
    <col min="9985" max="9985" width="11.125" style="816" customWidth="1"/>
    <col min="9986" max="9999" width="8.875" style="816" customWidth="1"/>
    <col min="10000" max="10005" width="11.75" style="816" customWidth="1"/>
    <col min="10006" max="10006" width="7.5" style="816" customWidth="1"/>
    <col min="10007" max="10007" width="9" style="816"/>
    <col min="10008" max="10008" width="4.375" style="816" customWidth="1"/>
    <col min="10009" max="10013" width="9" style="816"/>
    <col min="10014" max="10014" width="9.875" style="816" customWidth="1"/>
    <col min="10015" max="10240" width="9" style="816"/>
    <col min="10241" max="10241" width="11.125" style="816" customWidth="1"/>
    <col min="10242" max="10255" width="8.875" style="816" customWidth="1"/>
    <col min="10256" max="10261" width="11.75" style="816" customWidth="1"/>
    <col min="10262" max="10262" width="7.5" style="816" customWidth="1"/>
    <col min="10263" max="10263" width="9" style="816"/>
    <col min="10264" max="10264" width="4.375" style="816" customWidth="1"/>
    <col min="10265" max="10269" width="9" style="816"/>
    <col min="10270" max="10270" width="9.875" style="816" customWidth="1"/>
    <col min="10271" max="10496" width="9" style="816"/>
    <col min="10497" max="10497" width="11.125" style="816" customWidth="1"/>
    <col min="10498" max="10511" width="8.875" style="816" customWidth="1"/>
    <col min="10512" max="10517" width="11.75" style="816" customWidth="1"/>
    <col min="10518" max="10518" width="7.5" style="816" customWidth="1"/>
    <col min="10519" max="10519" width="9" style="816"/>
    <col min="10520" max="10520" width="4.375" style="816" customWidth="1"/>
    <col min="10521" max="10525" width="9" style="816"/>
    <col min="10526" max="10526" width="9.875" style="816" customWidth="1"/>
    <col min="10527" max="10752" width="9" style="816"/>
    <col min="10753" max="10753" width="11.125" style="816" customWidth="1"/>
    <col min="10754" max="10767" width="8.875" style="816" customWidth="1"/>
    <col min="10768" max="10773" width="11.75" style="816" customWidth="1"/>
    <col min="10774" max="10774" width="7.5" style="816" customWidth="1"/>
    <col min="10775" max="10775" width="9" style="816"/>
    <col min="10776" max="10776" width="4.375" style="816" customWidth="1"/>
    <col min="10777" max="10781" width="9" style="816"/>
    <col min="10782" max="10782" width="9.875" style="816" customWidth="1"/>
    <col min="10783" max="11008" width="9" style="816"/>
    <col min="11009" max="11009" width="11.125" style="816" customWidth="1"/>
    <col min="11010" max="11023" width="8.875" style="816" customWidth="1"/>
    <col min="11024" max="11029" width="11.75" style="816" customWidth="1"/>
    <col min="11030" max="11030" width="7.5" style="816" customWidth="1"/>
    <col min="11031" max="11031" width="9" style="816"/>
    <col min="11032" max="11032" width="4.375" style="816" customWidth="1"/>
    <col min="11033" max="11037" width="9" style="816"/>
    <col min="11038" max="11038" width="9.875" style="816" customWidth="1"/>
    <col min="11039" max="11264" width="9" style="816"/>
    <col min="11265" max="11265" width="11.125" style="816" customWidth="1"/>
    <col min="11266" max="11279" width="8.875" style="816" customWidth="1"/>
    <col min="11280" max="11285" width="11.75" style="816" customWidth="1"/>
    <col min="11286" max="11286" width="7.5" style="816" customWidth="1"/>
    <col min="11287" max="11287" width="9" style="816"/>
    <col min="11288" max="11288" width="4.375" style="816" customWidth="1"/>
    <col min="11289" max="11293" width="9" style="816"/>
    <col min="11294" max="11294" width="9.875" style="816" customWidth="1"/>
    <col min="11295" max="11520" width="9" style="816"/>
    <col min="11521" max="11521" width="11.125" style="816" customWidth="1"/>
    <col min="11522" max="11535" width="8.875" style="816" customWidth="1"/>
    <col min="11536" max="11541" width="11.75" style="816" customWidth="1"/>
    <col min="11542" max="11542" width="7.5" style="816" customWidth="1"/>
    <col min="11543" max="11543" width="9" style="816"/>
    <col min="11544" max="11544" width="4.375" style="816" customWidth="1"/>
    <col min="11545" max="11549" width="9" style="816"/>
    <col min="11550" max="11550" width="9.875" style="816" customWidth="1"/>
    <col min="11551" max="11776" width="9" style="816"/>
    <col min="11777" max="11777" width="11.125" style="816" customWidth="1"/>
    <col min="11778" max="11791" width="8.875" style="816" customWidth="1"/>
    <col min="11792" max="11797" width="11.75" style="816" customWidth="1"/>
    <col min="11798" max="11798" width="7.5" style="816" customWidth="1"/>
    <col min="11799" max="11799" width="9" style="816"/>
    <col min="11800" max="11800" width="4.375" style="816" customWidth="1"/>
    <col min="11801" max="11805" width="9" style="816"/>
    <col min="11806" max="11806" width="9.875" style="816" customWidth="1"/>
    <col min="11807" max="12032" width="9" style="816"/>
    <col min="12033" max="12033" width="11.125" style="816" customWidth="1"/>
    <col min="12034" max="12047" width="8.875" style="816" customWidth="1"/>
    <col min="12048" max="12053" width="11.75" style="816" customWidth="1"/>
    <col min="12054" max="12054" width="7.5" style="816" customWidth="1"/>
    <col min="12055" max="12055" width="9" style="816"/>
    <col min="12056" max="12056" width="4.375" style="816" customWidth="1"/>
    <col min="12057" max="12061" width="9" style="816"/>
    <col min="12062" max="12062" width="9.875" style="816" customWidth="1"/>
    <col min="12063" max="12288" width="9" style="816"/>
    <col min="12289" max="12289" width="11.125" style="816" customWidth="1"/>
    <col min="12290" max="12303" width="8.875" style="816" customWidth="1"/>
    <col min="12304" max="12309" width="11.75" style="816" customWidth="1"/>
    <col min="12310" max="12310" width="7.5" style="816" customWidth="1"/>
    <col min="12311" max="12311" width="9" style="816"/>
    <col min="12312" max="12312" width="4.375" style="816" customWidth="1"/>
    <col min="12313" max="12317" width="9" style="816"/>
    <col min="12318" max="12318" width="9.875" style="816" customWidth="1"/>
    <col min="12319" max="12544" width="9" style="816"/>
    <col min="12545" max="12545" width="11.125" style="816" customWidth="1"/>
    <col min="12546" max="12559" width="8.875" style="816" customWidth="1"/>
    <col min="12560" max="12565" width="11.75" style="816" customWidth="1"/>
    <col min="12566" max="12566" width="7.5" style="816" customWidth="1"/>
    <col min="12567" max="12567" width="9" style="816"/>
    <col min="12568" max="12568" width="4.375" style="816" customWidth="1"/>
    <col min="12569" max="12573" width="9" style="816"/>
    <col min="12574" max="12574" width="9.875" style="816" customWidth="1"/>
    <col min="12575" max="12800" width="9" style="816"/>
    <col min="12801" max="12801" width="11.125" style="816" customWidth="1"/>
    <col min="12802" max="12815" width="8.875" style="816" customWidth="1"/>
    <col min="12816" max="12821" width="11.75" style="816" customWidth="1"/>
    <col min="12822" max="12822" width="7.5" style="816" customWidth="1"/>
    <col min="12823" max="12823" width="9" style="816"/>
    <col min="12824" max="12824" width="4.375" style="816" customWidth="1"/>
    <col min="12825" max="12829" width="9" style="816"/>
    <col min="12830" max="12830" width="9.875" style="816" customWidth="1"/>
    <col min="12831" max="13056" width="9" style="816"/>
    <col min="13057" max="13057" width="11.125" style="816" customWidth="1"/>
    <col min="13058" max="13071" width="8.875" style="816" customWidth="1"/>
    <col min="13072" max="13077" width="11.75" style="816" customWidth="1"/>
    <col min="13078" max="13078" width="7.5" style="816" customWidth="1"/>
    <col min="13079" max="13079" width="9" style="816"/>
    <col min="13080" max="13080" width="4.375" style="816" customWidth="1"/>
    <col min="13081" max="13085" width="9" style="816"/>
    <col min="13086" max="13086" width="9.875" style="816" customWidth="1"/>
    <col min="13087" max="13312" width="9" style="816"/>
    <col min="13313" max="13313" width="11.125" style="816" customWidth="1"/>
    <col min="13314" max="13327" width="8.875" style="816" customWidth="1"/>
    <col min="13328" max="13333" width="11.75" style="816" customWidth="1"/>
    <col min="13334" max="13334" width="7.5" style="816" customWidth="1"/>
    <col min="13335" max="13335" width="9" style="816"/>
    <col min="13336" max="13336" width="4.375" style="816" customWidth="1"/>
    <col min="13337" max="13341" width="9" style="816"/>
    <col min="13342" max="13342" width="9.875" style="816" customWidth="1"/>
    <col min="13343" max="13568" width="9" style="816"/>
    <col min="13569" max="13569" width="11.125" style="816" customWidth="1"/>
    <col min="13570" max="13583" width="8.875" style="816" customWidth="1"/>
    <col min="13584" max="13589" width="11.75" style="816" customWidth="1"/>
    <col min="13590" max="13590" width="7.5" style="816" customWidth="1"/>
    <col min="13591" max="13591" width="9" style="816"/>
    <col min="13592" max="13592" width="4.375" style="816" customWidth="1"/>
    <col min="13593" max="13597" width="9" style="816"/>
    <col min="13598" max="13598" width="9.875" style="816" customWidth="1"/>
    <col min="13599" max="13824" width="9" style="816"/>
    <col min="13825" max="13825" width="11.125" style="816" customWidth="1"/>
    <col min="13826" max="13839" width="8.875" style="816" customWidth="1"/>
    <col min="13840" max="13845" width="11.75" style="816" customWidth="1"/>
    <col min="13846" max="13846" width="7.5" style="816" customWidth="1"/>
    <col min="13847" max="13847" width="9" style="816"/>
    <col min="13848" max="13848" width="4.375" style="816" customWidth="1"/>
    <col min="13849" max="13853" width="9" style="816"/>
    <col min="13854" max="13854" width="9.875" style="816" customWidth="1"/>
    <col min="13855" max="14080" width="9" style="816"/>
    <col min="14081" max="14081" width="11.125" style="816" customWidth="1"/>
    <col min="14082" max="14095" width="8.875" style="816" customWidth="1"/>
    <col min="14096" max="14101" width="11.75" style="816" customWidth="1"/>
    <col min="14102" max="14102" width="7.5" style="816" customWidth="1"/>
    <col min="14103" max="14103" width="9" style="816"/>
    <col min="14104" max="14104" width="4.375" style="816" customWidth="1"/>
    <col min="14105" max="14109" width="9" style="816"/>
    <col min="14110" max="14110" width="9.875" style="816" customWidth="1"/>
    <col min="14111" max="14336" width="9" style="816"/>
    <col min="14337" max="14337" width="11.125" style="816" customWidth="1"/>
    <col min="14338" max="14351" width="8.875" style="816" customWidth="1"/>
    <col min="14352" max="14357" width="11.75" style="816" customWidth="1"/>
    <col min="14358" max="14358" width="7.5" style="816" customWidth="1"/>
    <col min="14359" max="14359" width="9" style="816"/>
    <col min="14360" max="14360" width="4.375" style="816" customWidth="1"/>
    <col min="14361" max="14365" width="9" style="816"/>
    <col min="14366" max="14366" width="9.875" style="816" customWidth="1"/>
    <col min="14367" max="14592" width="9" style="816"/>
    <col min="14593" max="14593" width="11.125" style="816" customWidth="1"/>
    <col min="14594" max="14607" width="8.875" style="816" customWidth="1"/>
    <col min="14608" max="14613" width="11.75" style="816" customWidth="1"/>
    <col min="14614" max="14614" width="7.5" style="816" customWidth="1"/>
    <col min="14615" max="14615" width="9" style="816"/>
    <col min="14616" max="14616" width="4.375" style="816" customWidth="1"/>
    <col min="14617" max="14621" width="9" style="816"/>
    <col min="14622" max="14622" width="9.875" style="816" customWidth="1"/>
    <col min="14623" max="14848" width="9" style="816"/>
    <col min="14849" max="14849" width="11.125" style="816" customWidth="1"/>
    <col min="14850" max="14863" width="8.875" style="816" customWidth="1"/>
    <col min="14864" max="14869" width="11.75" style="816" customWidth="1"/>
    <col min="14870" max="14870" width="7.5" style="816" customWidth="1"/>
    <col min="14871" max="14871" width="9" style="816"/>
    <col min="14872" max="14872" width="4.375" style="816" customWidth="1"/>
    <col min="14873" max="14877" width="9" style="816"/>
    <col min="14878" max="14878" width="9.875" style="816" customWidth="1"/>
    <col min="14879" max="15104" width="9" style="816"/>
    <col min="15105" max="15105" width="11.125" style="816" customWidth="1"/>
    <col min="15106" max="15119" width="8.875" style="816" customWidth="1"/>
    <col min="15120" max="15125" width="11.75" style="816" customWidth="1"/>
    <col min="15126" max="15126" width="7.5" style="816" customWidth="1"/>
    <col min="15127" max="15127" width="9" style="816"/>
    <col min="15128" max="15128" width="4.375" style="816" customWidth="1"/>
    <col min="15129" max="15133" width="9" style="816"/>
    <col min="15134" max="15134" width="9.875" style="816" customWidth="1"/>
    <col min="15135" max="15360" width="9" style="816"/>
    <col min="15361" max="15361" width="11.125" style="816" customWidth="1"/>
    <col min="15362" max="15375" width="8.875" style="816" customWidth="1"/>
    <col min="15376" max="15381" width="11.75" style="816" customWidth="1"/>
    <col min="15382" max="15382" width="7.5" style="816" customWidth="1"/>
    <col min="15383" max="15383" width="9" style="816"/>
    <col min="15384" max="15384" width="4.375" style="816" customWidth="1"/>
    <col min="15385" max="15389" width="9" style="816"/>
    <col min="15390" max="15390" width="9.875" style="816" customWidth="1"/>
    <col min="15391" max="15616" width="9" style="816"/>
    <col min="15617" max="15617" width="11.125" style="816" customWidth="1"/>
    <col min="15618" max="15631" width="8.875" style="816" customWidth="1"/>
    <col min="15632" max="15637" width="11.75" style="816" customWidth="1"/>
    <col min="15638" max="15638" width="7.5" style="816" customWidth="1"/>
    <col min="15639" max="15639" width="9" style="816"/>
    <col min="15640" max="15640" width="4.375" style="816" customWidth="1"/>
    <col min="15641" max="15645" width="9" style="816"/>
    <col min="15646" max="15646" width="9.875" style="816" customWidth="1"/>
    <col min="15647" max="15872" width="9" style="816"/>
    <col min="15873" max="15873" width="11.125" style="816" customWidth="1"/>
    <col min="15874" max="15887" width="8.875" style="816" customWidth="1"/>
    <col min="15888" max="15893" width="11.75" style="816" customWidth="1"/>
    <col min="15894" max="15894" width="7.5" style="816" customWidth="1"/>
    <col min="15895" max="15895" width="9" style="816"/>
    <col min="15896" max="15896" width="4.375" style="816" customWidth="1"/>
    <col min="15897" max="15901" width="9" style="816"/>
    <col min="15902" max="15902" width="9.875" style="816" customWidth="1"/>
    <col min="15903" max="16128" width="9" style="816"/>
    <col min="16129" max="16129" width="11.125" style="816" customWidth="1"/>
    <col min="16130" max="16143" width="8.875" style="816" customWidth="1"/>
    <col min="16144" max="16149" width="11.75" style="816" customWidth="1"/>
    <col min="16150" max="16150" width="7.5" style="816" customWidth="1"/>
    <col min="16151" max="16151" width="9" style="816"/>
    <col min="16152" max="16152" width="4.375" style="816" customWidth="1"/>
    <col min="16153" max="16157" width="9" style="816"/>
    <col min="16158" max="16158" width="9.875" style="816" customWidth="1"/>
    <col min="16159" max="16384" width="9" style="816"/>
  </cols>
  <sheetData>
    <row r="1" spans="1:27" s="318" customFormat="1" ht="16.5" customHeight="1">
      <c r="A1" s="813" t="s">
        <v>1407</v>
      </c>
      <c r="C1" s="814"/>
      <c r="D1" s="814"/>
      <c r="E1" s="814"/>
      <c r="F1" s="814"/>
      <c r="G1" s="814"/>
      <c r="H1" s="814"/>
      <c r="I1" s="814"/>
      <c r="J1" s="923" t="s">
        <v>733</v>
      </c>
      <c r="K1" s="2566" t="s">
        <v>1408</v>
      </c>
      <c r="L1" s="2585"/>
      <c r="M1" s="2567"/>
    </row>
    <row r="2" spans="1:27" s="318" customFormat="1" ht="16.5" customHeight="1">
      <c r="A2" s="893" t="s">
        <v>1409</v>
      </c>
      <c r="B2" s="819" t="s">
        <v>1410</v>
      </c>
      <c r="C2" s="814"/>
      <c r="D2" s="814"/>
      <c r="E2" s="814"/>
      <c r="F2" s="814"/>
      <c r="G2" s="814"/>
      <c r="H2" s="814"/>
      <c r="I2" s="814"/>
      <c r="J2" s="920" t="s">
        <v>1098</v>
      </c>
      <c r="K2" s="2646" t="s">
        <v>1539</v>
      </c>
      <c r="L2" s="2647"/>
      <c r="M2" s="2648"/>
    </row>
    <row r="3" spans="1:27" s="318" customFormat="1" ht="44.25" customHeight="1">
      <c r="A3" s="2643" t="s">
        <v>1525</v>
      </c>
      <c r="B3" s="2643"/>
      <c r="C3" s="2643"/>
      <c r="D3" s="2643"/>
      <c r="E3" s="2643"/>
      <c r="F3" s="2643"/>
      <c r="G3" s="2643"/>
      <c r="H3" s="2643"/>
      <c r="I3" s="2643"/>
      <c r="J3" s="2643"/>
      <c r="K3" s="2643"/>
      <c r="L3" s="2643"/>
      <c r="M3" s="2643"/>
      <c r="N3" s="2571"/>
      <c r="O3" s="2571"/>
    </row>
    <row r="4" spans="1:27" s="318" customFormat="1" ht="20.100000000000001" customHeight="1" thickBot="1">
      <c r="A4" s="820"/>
      <c r="B4" s="820"/>
      <c r="C4" s="820"/>
      <c r="D4" s="820"/>
      <c r="E4" s="820"/>
      <c r="F4" s="2236" t="s">
        <v>1519</v>
      </c>
      <c r="G4" s="2236"/>
      <c r="H4" s="2236"/>
      <c r="I4" s="2236"/>
      <c r="J4" s="2236"/>
      <c r="K4" s="820"/>
      <c r="L4" s="820" t="s">
        <v>1540</v>
      </c>
      <c r="M4" s="820"/>
      <c r="N4" s="23" t="s">
        <v>105</v>
      </c>
    </row>
    <row r="5" spans="1:27" s="318" customFormat="1" ht="39.950000000000003" customHeight="1" thickBot="1">
      <c r="A5" s="822" t="s">
        <v>1412</v>
      </c>
      <c r="B5" s="823" t="s">
        <v>1480</v>
      </c>
      <c r="C5" s="823" t="s">
        <v>1460</v>
      </c>
      <c r="D5" s="823" t="s">
        <v>1461</v>
      </c>
      <c r="E5" s="823" t="s">
        <v>1463</v>
      </c>
      <c r="F5" s="823" t="s">
        <v>1534</v>
      </c>
      <c r="G5" s="823" t="s">
        <v>1535</v>
      </c>
      <c r="H5" s="823" t="s">
        <v>1536</v>
      </c>
      <c r="I5" s="823" t="s">
        <v>1537</v>
      </c>
      <c r="J5" s="823" t="s">
        <v>1538</v>
      </c>
      <c r="K5" s="823" t="s">
        <v>1489</v>
      </c>
      <c r="L5" s="823" t="s">
        <v>1485</v>
      </c>
      <c r="M5" s="894" t="s">
        <v>1490</v>
      </c>
    </row>
    <row r="6" spans="1:27" s="318" customFormat="1" ht="39.950000000000003" customHeight="1">
      <c r="A6" s="826" t="s">
        <v>1415</v>
      </c>
      <c r="B6" s="827">
        <v>0</v>
      </c>
      <c r="C6" s="827">
        <v>3</v>
      </c>
      <c r="D6" s="827">
        <f>SUM(D7:D11)</f>
        <v>14</v>
      </c>
      <c r="E6" s="827">
        <v>0</v>
      </c>
      <c r="F6" s="827">
        <v>0</v>
      </c>
      <c r="G6" s="827">
        <v>0</v>
      </c>
      <c r="H6" s="827">
        <v>0</v>
      </c>
      <c r="I6" s="827">
        <v>0</v>
      </c>
      <c r="J6" s="827">
        <v>0</v>
      </c>
      <c r="K6" s="827">
        <v>0</v>
      </c>
      <c r="L6" s="827">
        <v>0</v>
      </c>
      <c r="M6" s="924">
        <v>0</v>
      </c>
    </row>
    <row r="7" spans="1:27" s="318" customFormat="1" ht="39.950000000000003" customHeight="1">
      <c r="A7" s="840" t="s">
        <v>1416</v>
      </c>
      <c r="B7" s="827">
        <v>0</v>
      </c>
      <c r="C7" s="827">
        <v>1</v>
      </c>
      <c r="D7" s="827">
        <v>3</v>
      </c>
      <c r="E7" s="827">
        <v>0</v>
      </c>
      <c r="F7" s="827">
        <v>0</v>
      </c>
      <c r="G7" s="827">
        <v>0</v>
      </c>
      <c r="H7" s="827">
        <v>0</v>
      </c>
      <c r="I7" s="827">
        <v>0</v>
      </c>
      <c r="J7" s="827">
        <v>0</v>
      </c>
      <c r="K7" s="827">
        <v>0</v>
      </c>
      <c r="L7" s="827">
        <v>0</v>
      </c>
      <c r="M7" s="921">
        <v>0</v>
      </c>
    </row>
    <row r="8" spans="1:27" s="318" customFormat="1" ht="39.950000000000003" customHeight="1">
      <c r="A8" s="840" t="s">
        <v>1417</v>
      </c>
      <c r="B8" s="827">
        <v>0</v>
      </c>
      <c r="C8" s="827">
        <v>1</v>
      </c>
      <c r="D8" s="827">
        <v>4</v>
      </c>
      <c r="E8" s="827">
        <v>0</v>
      </c>
      <c r="F8" s="827">
        <v>0</v>
      </c>
      <c r="G8" s="827">
        <v>0</v>
      </c>
      <c r="H8" s="827">
        <v>0</v>
      </c>
      <c r="I8" s="827">
        <v>0</v>
      </c>
      <c r="J8" s="827">
        <v>0</v>
      </c>
      <c r="K8" s="827">
        <v>0</v>
      </c>
      <c r="L8" s="827">
        <v>0</v>
      </c>
      <c r="M8" s="921">
        <v>0</v>
      </c>
    </row>
    <row r="9" spans="1:27" s="318" customFormat="1" ht="39.950000000000003" customHeight="1">
      <c r="A9" s="840" t="s">
        <v>1418</v>
      </c>
      <c r="B9" s="827">
        <v>0</v>
      </c>
      <c r="C9" s="827">
        <v>1</v>
      </c>
      <c r="D9" s="827">
        <v>2</v>
      </c>
      <c r="E9" s="827">
        <v>0</v>
      </c>
      <c r="F9" s="827">
        <v>0</v>
      </c>
      <c r="G9" s="827">
        <v>0</v>
      </c>
      <c r="H9" s="827">
        <v>0</v>
      </c>
      <c r="I9" s="827">
        <v>0</v>
      </c>
      <c r="J9" s="827">
        <v>0</v>
      </c>
      <c r="K9" s="827">
        <v>0</v>
      </c>
      <c r="L9" s="827">
        <v>0</v>
      </c>
      <c r="M9" s="921">
        <v>0</v>
      </c>
    </row>
    <row r="10" spans="1:27" s="318" customFormat="1" ht="39.950000000000003" customHeight="1">
      <c r="A10" s="840" t="s">
        <v>1419</v>
      </c>
      <c r="B10" s="827">
        <v>0</v>
      </c>
      <c r="C10" s="827">
        <v>0</v>
      </c>
      <c r="D10" s="827">
        <v>2</v>
      </c>
      <c r="E10" s="827">
        <v>0</v>
      </c>
      <c r="F10" s="827">
        <v>0</v>
      </c>
      <c r="G10" s="827">
        <v>0</v>
      </c>
      <c r="H10" s="827">
        <v>0</v>
      </c>
      <c r="I10" s="827">
        <v>0</v>
      </c>
      <c r="J10" s="827">
        <v>0</v>
      </c>
      <c r="K10" s="827">
        <v>0</v>
      </c>
      <c r="L10" s="827">
        <v>0</v>
      </c>
      <c r="M10" s="921">
        <v>0</v>
      </c>
    </row>
    <row r="11" spans="1:27" s="318" customFormat="1" ht="39.950000000000003" customHeight="1">
      <c r="A11" s="840" t="s">
        <v>1420</v>
      </c>
      <c r="B11" s="827">
        <v>0</v>
      </c>
      <c r="C11" s="827">
        <v>0</v>
      </c>
      <c r="D11" s="827">
        <v>3</v>
      </c>
      <c r="E11" s="827">
        <v>0</v>
      </c>
      <c r="F11" s="827">
        <v>0</v>
      </c>
      <c r="G11" s="827">
        <v>0</v>
      </c>
      <c r="H11" s="827">
        <v>0</v>
      </c>
      <c r="I11" s="827">
        <v>0</v>
      </c>
      <c r="J11" s="827">
        <v>0</v>
      </c>
      <c r="K11" s="827">
        <v>0</v>
      </c>
      <c r="L11" s="827">
        <v>0</v>
      </c>
      <c r="M11" s="921">
        <v>0</v>
      </c>
    </row>
    <row r="12" spans="1:27" s="318" customFormat="1" ht="39.950000000000003" customHeight="1">
      <c r="A12" s="895"/>
      <c r="B12" s="829"/>
      <c r="C12" s="830"/>
      <c r="D12" s="830"/>
      <c r="E12" s="830"/>
      <c r="F12" s="830"/>
      <c r="G12" s="830"/>
      <c r="H12" s="830"/>
      <c r="I12" s="830"/>
      <c r="J12" s="830"/>
      <c r="K12" s="830"/>
      <c r="L12" s="830"/>
      <c r="M12" s="896"/>
    </row>
    <row r="13" spans="1:27" s="547" customFormat="1" ht="39.950000000000003" customHeight="1" thickBot="1">
      <c r="A13" s="878" t="s">
        <v>1472</v>
      </c>
      <c r="B13" s="897"/>
      <c r="C13" s="897"/>
      <c r="D13" s="898"/>
      <c r="E13" s="899"/>
      <c r="F13" s="899"/>
      <c r="G13" s="898"/>
      <c r="H13" s="899"/>
      <c r="I13" s="899"/>
      <c r="J13" s="898"/>
      <c r="K13" s="897"/>
      <c r="L13" s="897"/>
      <c r="M13" s="900"/>
    </row>
    <row r="14" spans="1:27" s="547" customFormat="1" ht="21.75" customHeight="1">
      <c r="A14" s="574" t="s">
        <v>1203</v>
      </c>
      <c r="B14" s="548"/>
      <c r="C14" s="548"/>
      <c r="D14" s="574" t="s">
        <v>1204</v>
      </c>
      <c r="G14" s="547" t="s">
        <v>1124</v>
      </c>
      <c r="H14" s="548"/>
      <c r="K14" s="579" t="s">
        <v>1205</v>
      </c>
    </row>
    <row r="15" spans="1:27" s="547" customFormat="1" ht="21.75" customHeight="1">
      <c r="G15" s="548" t="s">
        <v>1542</v>
      </c>
      <c r="H15" s="548"/>
      <c r="K15" s="548"/>
      <c r="L15" s="579"/>
    </row>
    <row r="16" spans="1:27" s="902" customFormat="1" ht="21.95" customHeight="1">
      <c r="A16" s="901" t="s">
        <v>1491</v>
      </c>
      <c r="B16" s="846"/>
      <c r="C16" s="846"/>
      <c r="D16" s="846"/>
      <c r="E16" s="846"/>
      <c r="F16" s="846"/>
      <c r="G16" s="846"/>
      <c r="H16" s="846"/>
      <c r="I16" s="846"/>
      <c r="J16" s="846"/>
      <c r="K16" s="846"/>
      <c r="L16" s="846"/>
      <c r="M16" s="846"/>
      <c r="N16" s="846"/>
      <c r="O16" s="846"/>
      <c r="P16" s="846"/>
      <c r="Q16" s="846"/>
      <c r="R16" s="846"/>
      <c r="S16" s="846"/>
      <c r="T16" s="846"/>
      <c r="U16" s="846"/>
      <c r="V16" s="846"/>
      <c r="W16" s="846"/>
      <c r="X16" s="846"/>
      <c r="Y16" s="846"/>
      <c r="Z16" s="846"/>
      <c r="AA16" s="846"/>
    </row>
    <row r="17" spans="1:30" ht="21.95" customHeight="1">
      <c r="A17" s="901" t="s">
        <v>1475</v>
      </c>
      <c r="B17" s="846"/>
      <c r="C17" s="846"/>
      <c r="D17" s="846"/>
      <c r="E17" s="846"/>
      <c r="F17" s="846"/>
      <c r="G17" s="846"/>
      <c r="H17" s="846"/>
      <c r="I17" s="846"/>
      <c r="J17" s="2236" t="s">
        <v>1541</v>
      </c>
      <c r="K17" s="2236"/>
      <c r="L17" s="2236"/>
      <c r="M17" s="2236"/>
      <c r="N17" s="820"/>
      <c r="O17" s="820"/>
      <c r="P17" s="846"/>
      <c r="Q17" s="846"/>
      <c r="R17" s="846"/>
      <c r="S17" s="846"/>
      <c r="T17" s="846"/>
      <c r="U17" s="846"/>
      <c r="V17" s="846"/>
      <c r="W17" s="846"/>
      <c r="X17" s="846"/>
      <c r="Y17" s="846"/>
      <c r="Z17" s="846"/>
      <c r="AA17" s="846"/>
      <c r="AB17" s="846"/>
      <c r="AC17" s="846"/>
      <c r="AD17" s="846"/>
    </row>
    <row r="18" spans="1:30">
      <c r="A18" s="839"/>
      <c r="B18" s="839"/>
      <c r="C18" s="839"/>
      <c r="D18" s="839"/>
      <c r="E18" s="839"/>
      <c r="F18" s="839"/>
      <c r="H18" s="839"/>
      <c r="I18" s="839"/>
      <c r="J18" s="839"/>
      <c r="K18" s="839"/>
      <c r="L18" s="839"/>
      <c r="M18" s="839"/>
      <c r="N18" s="839"/>
      <c r="O18" s="839"/>
      <c r="P18" s="839"/>
      <c r="Q18" s="839"/>
      <c r="R18" s="839"/>
      <c r="S18" s="839"/>
      <c r="T18" s="839"/>
      <c r="U18" s="839"/>
      <c r="V18" s="839"/>
      <c r="W18" s="839"/>
      <c r="X18" s="839"/>
      <c r="Y18" s="839"/>
      <c r="Z18" s="839"/>
      <c r="AA18" s="839"/>
      <c r="AB18" s="839"/>
      <c r="AC18" s="839"/>
      <c r="AD18" s="839"/>
    </row>
    <row r="20" spans="1:30" ht="20.25">
      <c r="G20" s="837"/>
    </row>
  </sheetData>
  <mergeCells count="5">
    <mergeCell ref="K1:M1"/>
    <mergeCell ref="K2:M2"/>
    <mergeCell ref="J17:M17"/>
    <mergeCell ref="A3:O3"/>
    <mergeCell ref="F4:J4"/>
  </mergeCells>
  <phoneticPr fontId="3" type="noConversion"/>
  <hyperlinks>
    <hyperlink ref="N4" location="預告統計資料發布時間表!A1" display="回發布時間表" xr:uid="{6E0775E5-FAD3-4D9C-9D41-E42857DF39B2}"/>
  </hyperlinks>
  <printOptions horizontalCentered="1" verticalCentered="1"/>
  <pageMargins left="0.74803149606299213" right="0.59055118110236227" top="0.78740157480314965" bottom="0.59055118110236227" header="0.51181102362204722" footer="0.43307086614173229"/>
  <pageSetup paperSize="9" scale="80" fitToWidth="2" fitToHeight="2" orientation="landscape" r:id="rId1"/>
  <headerFooter alignWithMargins="0">
    <oddFooter>&amp;C&amp;14 1-14</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1"/>
  <sheetViews>
    <sheetView topLeftCell="A12" workbookViewId="0">
      <selection activeCell="A13" sqref="A13"/>
    </sheetView>
  </sheetViews>
  <sheetFormatPr defaultRowHeight="16.5"/>
  <cols>
    <col min="1" max="1" width="101" style="13" customWidth="1"/>
    <col min="2" max="2" width="8.75" style="13" customWidth="1"/>
    <col min="3" max="256" width="8.875" style="13"/>
    <col min="257" max="257" width="101" style="13" customWidth="1"/>
    <col min="258" max="258" width="8.75" style="13" customWidth="1"/>
    <col min="259" max="512" width="8.875" style="13"/>
    <col min="513" max="513" width="101" style="13" customWidth="1"/>
    <col min="514" max="514" width="8.75" style="13" customWidth="1"/>
    <col min="515" max="768" width="8.875" style="13"/>
    <col min="769" max="769" width="101" style="13" customWidth="1"/>
    <col min="770" max="770" width="8.75" style="13" customWidth="1"/>
    <col min="771" max="1024" width="8.875" style="13"/>
    <col min="1025" max="1025" width="101" style="13" customWidth="1"/>
    <col min="1026" max="1026" width="8.75" style="13" customWidth="1"/>
    <col min="1027" max="1280" width="8.875" style="13"/>
    <col min="1281" max="1281" width="101" style="13" customWidth="1"/>
    <col min="1282" max="1282" width="8.75" style="13" customWidth="1"/>
    <col min="1283" max="1536" width="8.875" style="13"/>
    <col min="1537" max="1537" width="101" style="13" customWidth="1"/>
    <col min="1538" max="1538" width="8.75" style="13" customWidth="1"/>
    <col min="1539" max="1792" width="8.875" style="13"/>
    <col min="1793" max="1793" width="101" style="13" customWidth="1"/>
    <col min="1794" max="1794" width="8.75" style="13" customWidth="1"/>
    <col min="1795" max="2048" width="8.875" style="13"/>
    <col min="2049" max="2049" width="101" style="13" customWidth="1"/>
    <col min="2050" max="2050" width="8.75" style="13" customWidth="1"/>
    <col min="2051" max="2304" width="8.875" style="13"/>
    <col min="2305" max="2305" width="101" style="13" customWidth="1"/>
    <col min="2306" max="2306" width="8.75" style="13" customWidth="1"/>
    <col min="2307" max="2560" width="8.875" style="13"/>
    <col min="2561" max="2561" width="101" style="13" customWidth="1"/>
    <col min="2562" max="2562" width="8.75" style="13" customWidth="1"/>
    <col min="2563" max="2816" width="8.875" style="13"/>
    <col min="2817" max="2817" width="101" style="13" customWidth="1"/>
    <col min="2818" max="2818" width="8.75" style="13" customWidth="1"/>
    <col min="2819" max="3072" width="8.875" style="13"/>
    <col min="3073" max="3073" width="101" style="13" customWidth="1"/>
    <col min="3074" max="3074" width="8.75" style="13" customWidth="1"/>
    <col min="3075" max="3328" width="8.875" style="13"/>
    <col min="3329" max="3329" width="101" style="13" customWidth="1"/>
    <col min="3330" max="3330" width="8.75" style="13" customWidth="1"/>
    <col min="3331" max="3584" width="8.875" style="13"/>
    <col min="3585" max="3585" width="101" style="13" customWidth="1"/>
    <col min="3586" max="3586" width="8.75" style="13" customWidth="1"/>
    <col min="3587" max="3840" width="8.875" style="13"/>
    <col min="3841" max="3841" width="101" style="13" customWidth="1"/>
    <col min="3842" max="3842" width="8.75" style="13" customWidth="1"/>
    <col min="3843" max="4096" width="8.875" style="13"/>
    <col min="4097" max="4097" width="101" style="13" customWidth="1"/>
    <col min="4098" max="4098" width="8.75" style="13" customWidth="1"/>
    <col min="4099" max="4352" width="8.875" style="13"/>
    <col min="4353" max="4353" width="101" style="13" customWidth="1"/>
    <col min="4354" max="4354" width="8.75" style="13" customWidth="1"/>
    <col min="4355" max="4608" width="8.875" style="13"/>
    <col min="4609" max="4609" width="101" style="13" customWidth="1"/>
    <col min="4610" max="4610" width="8.75" style="13" customWidth="1"/>
    <col min="4611" max="4864" width="8.875" style="13"/>
    <col min="4865" max="4865" width="101" style="13" customWidth="1"/>
    <col min="4866" max="4866" width="8.75" style="13" customWidth="1"/>
    <col min="4867" max="5120" width="8.875" style="13"/>
    <col min="5121" max="5121" width="101" style="13" customWidth="1"/>
    <col min="5122" max="5122" width="8.75" style="13" customWidth="1"/>
    <col min="5123" max="5376" width="8.875" style="13"/>
    <col min="5377" max="5377" width="101" style="13" customWidth="1"/>
    <col min="5378" max="5378" width="8.75" style="13" customWidth="1"/>
    <col min="5379" max="5632" width="8.875" style="13"/>
    <col min="5633" max="5633" width="101" style="13" customWidth="1"/>
    <col min="5634" max="5634" width="8.75" style="13" customWidth="1"/>
    <col min="5635" max="5888" width="8.875" style="13"/>
    <col min="5889" max="5889" width="101" style="13" customWidth="1"/>
    <col min="5890" max="5890" width="8.75" style="13" customWidth="1"/>
    <col min="5891" max="6144" width="8.875" style="13"/>
    <col min="6145" max="6145" width="101" style="13" customWidth="1"/>
    <col min="6146" max="6146" width="8.75" style="13" customWidth="1"/>
    <col min="6147" max="6400" width="8.875" style="13"/>
    <col min="6401" max="6401" width="101" style="13" customWidth="1"/>
    <col min="6402" max="6402" width="8.75" style="13" customWidth="1"/>
    <col min="6403" max="6656" width="8.875" style="13"/>
    <col min="6657" max="6657" width="101" style="13" customWidth="1"/>
    <col min="6658" max="6658" width="8.75" style="13" customWidth="1"/>
    <col min="6659" max="6912" width="8.875" style="13"/>
    <col min="6913" max="6913" width="101" style="13" customWidth="1"/>
    <col min="6914" max="6914" width="8.75" style="13" customWidth="1"/>
    <col min="6915" max="7168" width="8.875" style="13"/>
    <col min="7169" max="7169" width="101" style="13" customWidth="1"/>
    <col min="7170" max="7170" width="8.75" style="13" customWidth="1"/>
    <col min="7171" max="7424" width="8.875" style="13"/>
    <col min="7425" max="7425" width="101" style="13" customWidth="1"/>
    <col min="7426" max="7426" width="8.75" style="13" customWidth="1"/>
    <col min="7427" max="7680" width="8.875" style="13"/>
    <col min="7681" max="7681" width="101" style="13" customWidth="1"/>
    <col min="7682" max="7682" width="8.75" style="13" customWidth="1"/>
    <col min="7683" max="7936" width="8.875" style="13"/>
    <col min="7937" max="7937" width="101" style="13" customWidth="1"/>
    <col min="7938" max="7938" width="8.75" style="13" customWidth="1"/>
    <col min="7939" max="8192" width="8.875" style="13"/>
    <col min="8193" max="8193" width="101" style="13" customWidth="1"/>
    <col min="8194" max="8194" width="8.75" style="13" customWidth="1"/>
    <col min="8195" max="8448" width="8.875" style="13"/>
    <col min="8449" max="8449" width="101" style="13" customWidth="1"/>
    <col min="8450" max="8450" width="8.75" style="13" customWidth="1"/>
    <col min="8451" max="8704" width="8.875" style="13"/>
    <col min="8705" max="8705" width="101" style="13" customWidth="1"/>
    <col min="8706" max="8706" width="8.75" style="13" customWidth="1"/>
    <col min="8707" max="8960" width="8.875" style="13"/>
    <col min="8961" max="8961" width="101" style="13" customWidth="1"/>
    <col min="8962" max="8962" width="8.75" style="13" customWidth="1"/>
    <col min="8963" max="9216" width="8.875" style="13"/>
    <col min="9217" max="9217" width="101" style="13" customWidth="1"/>
    <col min="9218" max="9218" width="8.75" style="13" customWidth="1"/>
    <col min="9219" max="9472" width="8.875" style="13"/>
    <col min="9473" max="9473" width="101" style="13" customWidth="1"/>
    <col min="9474" max="9474" width="8.75" style="13" customWidth="1"/>
    <col min="9475" max="9728" width="8.875" style="13"/>
    <col min="9729" max="9729" width="101" style="13" customWidth="1"/>
    <col min="9730" max="9730" width="8.75" style="13" customWidth="1"/>
    <col min="9731" max="9984" width="8.875" style="13"/>
    <col min="9985" max="9985" width="101" style="13" customWidth="1"/>
    <col min="9986" max="9986" width="8.75" style="13" customWidth="1"/>
    <col min="9987" max="10240" width="8.875" style="13"/>
    <col min="10241" max="10241" width="101" style="13" customWidth="1"/>
    <col min="10242" max="10242" width="8.75" style="13" customWidth="1"/>
    <col min="10243" max="10496" width="8.875" style="13"/>
    <col min="10497" max="10497" width="101" style="13" customWidth="1"/>
    <col min="10498" max="10498" width="8.75" style="13" customWidth="1"/>
    <col min="10499" max="10752" width="8.875" style="13"/>
    <col min="10753" max="10753" width="101" style="13" customWidth="1"/>
    <col min="10754" max="10754" width="8.75" style="13" customWidth="1"/>
    <col min="10755" max="11008" width="8.875" style="13"/>
    <col min="11009" max="11009" width="101" style="13" customWidth="1"/>
    <col min="11010" max="11010" width="8.75" style="13" customWidth="1"/>
    <col min="11011" max="11264" width="8.875" style="13"/>
    <col min="11265" max="11265" width="101" style="13" customWidth="1"/>
    <col min="11266" max="11266" width="8.75" style="13" customWidth="1"/>
    <col min="11267" max="11520" width="8.875" style="13"/>
    <col min="11521" max="11521" width="101" style="13" customWidth="1"/>
    <col min="11522" max="11522" width="8.75" style="13" customWidth="1"/>
    <col min="11523" max="11776" width="8.875" style="13"/>
    <col min="11777" max="11777" width="101" style="13" customWidth="1"/>
    <col min="11778" max="11778" width="8.75" style="13" customWidth="1"/>
    <col min="11779" max="12032" width="8.875" style="13"/>
    <col min="12033" max="12033" width="101" style="13" customWidth="1"/>
    <col min="12034" max="12034" width="8.75" style="13" customWidth="1"/>
    <col min="12035" max="12288" width="8.875" style="13"/>
    <col min="12289" max="12289" width="101" style="13" customWidth="1"/>
    <col min="12290" max="12290" width="8.75" style="13" customWidth="1"/>
    <col min="12291" max="12544" width="8.875" style="13"/>
    <col min="12545" max="12545" width="101" style="13" customWidth="1"/>
    <col min="12546" max="12546" width="8.75" style="13" customWidth="1"/>
    <col min="12547" max="12800" width="8.875" style="13"/>
    <col min="12801" max="12801" width="101" style="13" customWidth="1"/>
    <col min="12802" max="12802" width="8.75" style="13" customWidth="1"/>
    <col min="12803" max="13056" width="8.875" style="13"/>
    <col min="13057" max="13057" width="101" style="13" customWidth="1"/>
    <col min="13058" max="13058" width="8.75" style="13" customWidth="1"/>
    <col min="13059" max="13312" width="8.875" style="13"/>
    <col min="13313" max="13313" width="101" style="13" customWidth="1"/>
    <col min="13314" max="13314" width="8.75" style="13" customWidth="1"/>
    <col min="13315" max="13568" width="8.875" style="13"/>
    <col min="13569" max="13569" width="101" style="13" customWidth="1"/>
    <col min="13570" max="13570" width="8.75" style="13" customWidth="1"/>
    <col min="13571" max="13824" width="8.875" style="13"/>
    <col min="13825" max="13825" width="101" style="13" customWidth="1"/>
    <col min="13826" max="13826" width="8.75" style="13" customWidth="1"/>
    <col min="13827" max="14080" width="8.875" style="13"/>
    <col min="14081" max="14081" width="101" style="13" customWidth="1"/>
    <col min="14082" max="14082" width="8.75" style="13" customWidth="1"/>
    <col min="14083" max="14336" width="8.875" style="13"/>
    <col min="14337" max="14337" width="101" style="13" customWidth="1"/>
    <col min="14338" max="14338" width="8.75" style="13" customWidth="1"/>
    <col min="14339" max="14592" width="8.875" style="13"/>
    <col min="14593" max="14593" width="101" style="13" customWidth="1"/>
    <col min="14594" max="14594" width="8.75" style="13" customWidth="1"/>
    <col min="14595" max="14848" width="8.875" style="13"/>
    <col min="14849" max="14849" width="101" style="13" customWidth="1"/>
    <col min="14850" max="14850" width="8.75" style="13" customWidth="1"/>
    <col min="14851" max="15104" width="8.875" style="13"/>
    <col min="15105" max="15105" width="101" style="13" customWidth="1"/>
    <col min="15106" max="15106" width="8.75" style="13" customWidth="1"/>
    <col min="15107" max="15360" width="8.875" style="13"/>
    <col min="15361" max="15361" width="101" style="13" customWidth="1"/>
    <col min="15362" max="15362" width="8.75" style="13" customWidth="1"/>
    <col min="15363" max="15616" width="8.875" style="13"/>
    <col min="15617" max="15617" width="101" style="13" customWidth="1"/>
    <col min="15618" max="15618" width="8.75" style="13" customWidth="1"/>
    <col min="15619" max="15872" width="8.875" style="13"/>
    <col min="15873" max="15873" width="101" style="13" customWidth="1"/>
    <col min="15874" max="15874" width="8.75" style="13" customWidth="1"/>
    <col min="15875" max="16128" width="8.875" style="13"/>
    <col min="16129" max="16129" width="101" style="13" customWidth="1"/>
    <col min="16130" max="16130" width="8.75" style="13" customWidth="1"/>
    <col min="16131" max="16384" width="8.875" style="13"/>
  </cols>
  <sheetData>
    <row r="1" spans="1:3" ht="19.5">
      <c r="A1" s="1" t="s">
        <v>116</v>
      </c>
      <c r="B1" s="12" t="s">
        <v>105</v>
      </c>
    </row>
    <row r="2" spans="1:3" ht="19.5">
      <c r="A2" s="9" t="s">
        <v>107</v>
      </c>
    </row>
    <row r="3" spans="1:3" ht="19.5">
      <c r="A3" s="9" t="s">
        <v>117</v>
      </c>
    </row>
    <row r="4" spans="1:3" ht="19.5">
      <c r="A4" s="9" t="s">
        <v>3</v>
      </c>
    </row>
    <row r="5" spans="1:3" ht="19.5">
      <c r="A5" s="10" t="s">
        <v>29</v>
      </c>
    </row>
    <row r="6" spans="1:3" ht="19.5">
      <c r="A6" s="10" t="s">
        <v>109</v>
      </c>
    </row>
    <row r="7" spans="1:3" ht="19.5">
      <c r="A7" s="10" t="s">
        <v>152</v>
      </c>
    </row>
    <row r="8" spans="1:3" ht="19.5">
      <c r="A8" s="10" t="s">
        <v>31</v>
      </c>
    </row>
    <row r="9" spans="1:3" ht="19.5">
      <c r="A9" s="10" t="s">
        <v>101</v>
      </c>
    </row>
    <row r="10" spans="1:3" ht="19.5">
      <c r="A10" s="9" t="s">
        <v>9</v>
      </c>
    </row>
    <row r="11" spans="1:3" ht="19.5">
      <c r="A11" s="10" t="s">
        <v>32</v>
      </c>
    </row>
    <row r="12" spans="1:3" ht="19.5">
      <c r="A12" s="10" t="s">
        <v>561</v>
      </c>
    </row>
    <row r="13" spans="1:3" ht="78">
      <c r="A13" s="10" t="s">
        <v>619</v>
      </c>
    </row>
    <row r="14" spans="1:3" ht="19.5">
      <c r="A14" s="15" t="s">
        <v>11</v>
      </c>
    </row>
    <row r="15" spans="1:3" ht="21.6" customHeight="1">
      <c r="A15" s="16" t="s">
        <v>278</v>
      </c>
      <c r="C15" s="14"/>
    </row>
    <row r="16" spans="1:3" ht="39">
      <c r="A16" s="17" t="s">
        <v>110</v>
      </c>
    </row>
    <row r="17" spans="1:1" ht="19.5">
      <c r="A17" s="16" t="s">
        <v>14</v>
      </c>
    </row>
    <row r="18" spans="1:1" ht="243" customHeight="1">
      <c r="A18" s="17" t="s">
        <v>279</v>
      </c>
    </row>
    <row r="19" spans="1:1" ht="19.5">
      <c r="A19" s="73" t="s">
        <v>520</v>
      </c>
    </row>
    <row r="20" spans="1:1" ht="60.75" customHeight="1">
      <c r="A20" s="72" t="s">
        <v>536</v>
      </c>
    </row>
    <row r="21" spans="1:1" ht="19.5">
      <c r="A21" s="16" t="s">
        <v>118</v>
      </c>
    </row>
    <row r="22" spans="1:1" ht="19.5">
      <c r="A22" s="73" t="s">
        <v>537</v>
      </c>
    </row>
    <row r="23" spans="1:1" ht="19.5">
      <c r="A23" s="16" t="s">
        <v>21</v>
      </c>
    </row>
    <row r="24" spans="1:1" ht="19.5">
      <c r="A24" s="15" t="s">
        <v>22</v>
      </c>
    </row>
    <row r="25" spans="1:1" ht="39">
      <c r="A25" s="72" t="s">
        <v>524</v>
      </c>
    </row>
    <row r="26" spans="1:1" ht="19.5">
      <c r="A26" s="17" t="s">
        <v>112</v>
      </c>
    </row>
    <row r="27" spans="1:1" ht="19.5">
      <c r="A27" s="15" t="s">
        <v>23</v>
      </c>
    </row>
    <row r="28" spans="1:1" ht="39">
      <c r="A28" s="17" t="s">
        <v>119</v>
      </c>
    </row>
    <row r="29" spans="1:1" ht="58.5">
      <c r="A29" s="17" t="s">
        <v>114</v>
      </c>
    </row>
    <row r="30" spans="1:1" ht="39">
      <c r="A30" s="18" t="s">
        <v>115</v>
      </c>
    </row>
    <row r="31" spans="1:1" ht="20.25" thickBot="1">
      <c r="A31" s="19" t="s">
        <v>27</v>
      </c>
    </row>
  </sheetData>
  <phoneticPr fontId="3" type="noConversion"/>
  <hyperlinks>
    <hyperlink ref="B1" location="預告統計資料發布時間表!A1" display="回發布時間表" xr:uid="{00000000-0004-0000-0D00-000000000000}"/>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9FAF0-EF50-47ED-8683-FB7638DFC986}">
  <dimension ref="A1:U39"/>
  <sheetViews>
    <sheetView workbookViewId="0">
      <selection activeCell="U4" sqref="U4"/>
    </sheetView>
  </sheetViews>
  <sheetFormatPr defaultRowHeight="12"/>
  <cols>
    <col min="1" max="1" width="5.875" style="816" customWidth="1"/>
    <col min="2" max="2" width="2.25" style="816" customWidth="1"/>
    <col min="3" max="3" width="14.125" style="816" customWidth="1"/>
    <col min="4" max="10" width="8" style="816" customWidth="1"/>
    <col min="11" max="11" width="8.875" style="816" customWidth="1"/>
    <col min="12" max="12" width="8.5" style="816" customWidth="1"/>
    <col min="13" max="13" width="8.625" style="816" customWidth="1"/>
    <col min="14" max="14" width="9.125" style="816" customWidth="1"/>
    <col min="15" max="15" width="9.5" style="816" customWidth="1"/>
    <col min="16" max="16" width="10" style="816" customWidth="1"/>
    <col min="17" max="18" width="9" style="816" customWidth="1"/>
    <col min="19" max="19" width="9.5" style="816" customWidth="1"/>
    <col min="20" max="20" width="10.375" style="816" customWidth="1"/>
    <col min="21" max="256" width="9" style="816"/>
    <col min="257" max="257" width="5.875" style="816" customWidth="1"/>
    <col min="258" max="258" width="2.25" style="816" customWidth="1"/>
    <col min="259" max="259" width="14.125" style="816" customWidth="1"/>
    <col min="260" max="266" width="8" style="816" customWidth="1"/>
    <col min="267" max="267" width="8.875" style="816" customWidth="1"/>
    <col min="268" max="268" width="8.5" style="816" customWidth="1"/>
    <col min="269" max="269" width="8.625" style="816" customWidth="1"/>
    <col min="270" max="270" width="9.125" style="816" customWidth="1"/>
    <col min="271" max="271" width="9.5" style="816" customWidth="1"/>
    <col min="272" max="272" width="10" style="816" customWidth="1"/>
    <col min="273" max="274" width="9" style="816"/>
    <col min="275" max="275" width="9.5" style="816" customWidth="1"/>
    <col min="276" max="276" width="10.375" style="816" customWidth="1"/>
    <col min="277" max="512" width="9" style="816"/>
    <col min="513" max="513" width="5.875" style="816" customWidth="1"/>
    <col min="514" max="514" width="2.25" style="816" customWidth="1"/>
    <col min="515" max="515" width="14.125" style="816" customWidth="1"/>
    <col min="516" max="522" width="8" style="816" customWidth="1"/>
    <col min="523" max="523" width="8.875" style="816" customWidth="1"/>
    <col min="524" max="524" width="8.5" style="816" customWidth="1"/>
    <col min="525" max="525" width="8.625" style="816" customWidth="1"/>
    <col min="526" max="526" width="9.125" style="816" customWidth="1"/>
    <col min="527" max="527" width="9.5" style="816" customWidth="1"/>
    <col min="528" max="528" width="10" style="816" customWidth="1"/>
    <col min="529" max="530" width="9" style="816"/>
    <col min="531" max="531" width="9.5" style="816" customWidth="1"/>
    <col min="532" max="532" width="10.375" style="816" customWidth="1"/>
    <col min="533" max="768" width="9" style="816"/>
    <col min="769" max="769" width="5.875" style="816" customWidth="1"/>
    <col min="770" max="770" width="2.25" style="816" customWidth="1"/>
    <col min="771" max="771" width="14.125" style="816" customWidth="1"/>
    <col min="772" max="778" width="8" style="816" customWidth="1"/>
    <col min="779" max="779" width="8.875" style="816" customWidth="1"/>
    <col min="780" max="780" width="8.5" style="816" customWidth="1"/>
    <col min="781" max="781" width="8.625" style="816" customWidth="1"/>
    <col min="782" max="782" width="9.125" style="816" customWidth="1"/>
    <col min="783" max="783" width="9.5" style="816" customWidth="1"/>
    <col min="784" max="784" width="10" style="816" customWidth="1"/>
    <col min="785" max="786" width="9" style="816"/>
    <col min="787" max="787" width="9.5" style="816" customWidth="1"/>
    <col min="788" max="788" width="10.375" style="816" customWidth="1"/>
    <col min="789" max="1024" width="9" style="816"/>
    <col min="1025" max="1025" width="5.875" style="816" customWidth="1"/>
    <col min="1026" max="1026" width="2.25" style="816" customWidth="1"/>
    <col min="1027" max="1027" width="14.125" style="816" customWidth="1"/>
    <col min="1028" max="1034" width="8" style="816" customWidth="1"/>
    <col min="1035" max="1035" width="8.875" style="816" customWidth="1"/>
    <col min="1036" max="1036" width="8.5" style="816" customWidth="1"/>
    <col min="1037" max="1037" width="8.625" style="816" customWidth="1"/>
    <col min="1038" max="1038" width="9.125" style="816" customWidth="1"/>
    <col min="1039" max="1039" width="9.5" style="816" customWidth="1"/>
    <col min="1040" max="1040" width="10" style="816" customWidth="1"/>
    <col min="1041" max="1042" width="9" style="816"/>
    <col min="1043" max="1043" width="9.5" style="816" customWidth="1"/>
    <col min="1044" max="1044" width="10.375" style="816" customWidth="1"/>
    <col min="1045" max="1280" width="9" style="816"/>
    <col min="1281" max="1281" width="5.875" style="816" customWidth="1"/>
    <col min="1282" max="1282" width="2.25" style="816" customWidth="1"/>
    <col min="1283" max="1283" width="14.125" style="816" customWidth="1"/>
    <col min="1284" max="1290" width="8" style="816" customWidth="1"/>
    <col min="1291" max="1291" width="8.875" style="816" customWidth="1"/>
    <col min="1292" max="1292" width="8.5" style="816" customWidth="1"/>
    <col min="1293" max="1293" width="8.625" style="816" customWidth="1"/>
    <col min="1294" max="1294" width="9.125" style="816" customWidth="1"/>
    <col min="1295" max="1295" width="9.5" style="816" customWidth="1"/>
    <col min="1296" max="1296" width="10" style="816" customWidth="1"/>
    <col min="1297" max="1298" width="9" style="816"/>
    <col min="1299" max="1299" width="9.5" style="816" customWidth="1"/>
    <col min="1300" max="1300" width="10.375" style="816" customWidth="1"/>
    <col min="1301" max="1536" width="9" style="816"/>
    <col min="1537" max="1537" width="5.875" style="816" customWidth="1"/>
    <col min="1538" max="1538" width="2.25" style="816" customWidth="1"/>
    <col min="1539" max="1539" width="14.125" style="816" customWidth="1"/>
    <col min="1540" max="1546" width="8" style="816" customWidth="1"/>
    <col min="1547" max="1547" width="8.875" style="816" customWidth="1"/>
    <col min="1548" max="1548" width="8.5" style="816" customWidth="1"/>
    <col min="1549" max="1549" width="8.625" style="816" customWidth="1"/>
    <col min="1550" max="1550" width="9.125" style="816" customWidth="1"/>
    <col min="1551" max="1551" width="9.5" style="816" customWidth="1"/>
    <col min="1552" max="1552" width="10" style="816" customWidth="1"/>
    <col min="1553" max="1554" width="9" style="816"/>
    <col min="1555" max="1555" width="9.5" style="816" customWidth="1"/>
    <col min="1556" max="1556" width="10.375" style="816" customWidth="1"/>
    <col min="1557" max="1792" width="9" style="816"/>
    <col min="1793" max="1793" width="5.875" style="816" customWidth="1"/>
    <col min="1794" max="1794" width="2.25" style="816" customWidth="1"/>
    <col min="1795" max="1795" width="14.125" style="816" customWidth="1"/>
    <col min="1796" max="1802" width="8" style="816" customWidth="1"/>
    <col min="1803" max="1803" width="8.875" style="816" customWidth="1"/>
    <col min="1804" max="1804" width="8.5" style="816" customWidth="1"/>
    <col min="1805" max="1805" width="8.625" style="816" customWidth="1"/>
    <col min="1806" max="1806" width="9.125" style="816" customWidth="1"/>
    <col min="1807" max="1807" width="9.5" style="816" customWidth="1"/>
    <col min="1808" max="1808" width="10" style="816" customWidth="1"/>
    <col min="1809" max="1810" width="9" style="816"/>
    <col min="1811" max="1811" width="9.5" style="816" customWidth="1"/>
    <col min="1812" max="1812" width="10.375" style="816" customWidth="1"/>
    <col min="1813" max="2048" width="9" style="816"/>
    <col min="2049" max="2049" width="5.875" style="816" customWidth="1"/>
    <col min="2050" max="2050" width="2.25" style="816" customWidth="1"/>
    <col min="2051" max="2051" width="14.125" style="816" customWidth="1"/>
    <col min="2052" max="2058" width="8" style="816" customWidth="1"/>
    <col min="2059" max="2059" width="8.875" style="816" customWidth="1"/>
    <col min="2060" max="2060" width="8.5" style="816" customWidth="1"/>
    <col min="2061" max="2061" width="8.625" style="816" customWidth="1"/>
    <col min="2062" max="2062" width="9.125" style="816" customWidth="1"/>
    <col min="2063" max="2063" width="9.5" style="816" customWidth="1"/>
    <col min="2064" max="2064" width="10" style="816" customWidth="1"/>
    <col min="2065" max="2066" width="9" style="816"/>
    <col min="2067" max="2067" width="9.5" style="816" customWidth="1"/>
    <col min="2068" max="2068" width="10.375" style="816" customWidth="1"/>
    <col min="2069" max="2304" width="9" style="816"/>
    <col min="2305" max="2305" width="5.875" style="816" customWidth="1"/>
    <col min="2306" max="2306" width="2.25" style="816" customWidth="1"/>
    <col min="2307" max="2307" width="14.125" style="816" customWidth="1"/>
    <col min="2308" max="2314" width="8" style="816" customWidth="1"/>
    <col min="2315" max="2315" width="8.875" style="816" customWidth="1"/>
    <col min="2316" max="2316" width="8.5" style="816" customWidth="1"/>
    <col min="2317" max="2317" width="8.625" style="816" customWidth="1"/>
    <col min="2318" max="2318" width="9.125" style="816" customWidth="1"/>
    <col min="2319" max="2319" width="9.5" style="816" customWidth="1"/>
    <col min="2320" max="2320" width="10" style="816" customWidth="1"/>
    <col min="2321" max="2322" width="9" style="816"/>
    <col min="2323" max="2323" width="9.5" style="816" customWidth="1"/>
    <col min="2324" max="2324" width="10.375" style="816" customWidth="1"/>
    <col min="2325" max="2560" width="9" style="816"/>
    <col min="2561" max="2561" width="5.875" style="816" customWidth="1"/>
    <col min="2562" max="2562" width="2.25" style="816" customWidth="1"/>
    <col min="2563" max="2563" width="14.125" style="816" customWidth="1"/>
    <col min="2564" max="2570" width="8" style="816" customWidth="1"/>
    <col min="2571" max="2571" width="8.875" style="816" customWidth="1"/>
    <col min="2572" max="2572" width="8.5" style="816" customWidth="1"/>
    <col min="2573" max="2573" width="8.625" style="816" customWidth="1"/>
    <col min="2574" max="2574" width="9.125" style="816" customWidth="1"/>
    <col min="2575" max="2575" width="9.5" style="816" customWidth="1"/>
    <col min="2576" max="2576" width="10" style="816" customWidth="1"/>
    <col min="2577" max="2578" width="9" style="816"/>
    <col min="2579" max="2579" width="9.5" style="816" customWidth="1"/>
    <col min="2580" max="2580" width="10.375" style="816" customWidth="1"/>
    <col min="2581" max="2816" width="9" style="816"/>
    <col min="2817" max="2817" width="5.875" style="816" customWidth="1"/>
    <col min="2818" max="2818" width="2.25" style="816" customWidth="1"/>
    <col min="2819" max="2819" width="14.125" style="816" customWidth="1"/>
    <col min="2820" max="2826" width="8" style="816" customWidth="1"/>
    <col min="2827" max="2827" width="8.875" style="816" customWidth="1"/>
    <col min="2828" max="2828" width="8.5" style="816" customWidth="1"/>
    <col min="2829" max="2829" width="8.625" style="816" customWidth="1"/>
    <col min="2830" max="2830" width="9.125" style="816" customWidth="1"/>
    <col min="2831" max="2831" width="9.5" style="816" customWidth="1"/>
    <col min="2832" max="2832" width="10" style="816" customWidth="1"/>
    <col min="2833" max="2834" width="9" style="816"/>
    <col min="2835" max="2835" width="9.5" style="816" customWidth="1"/>
    <col min="2836" max="2836" width="10.375" style="816" customWidth="1"/>
    <col min="2837" max="3072" width="9" style="816"/>
    <col min="3073" max="3073" width="5.875" style="816" customWidth="1"/>
    <col min="3074" max="3074" width="2.25" style="816" customWidth="1"/>
    <col min="3075" max="3075" width="14.125" style="816" customWidth="1"/>
    <col min="3076" max="3082" width="8" style="816" customWidth="1"/>
    <col min="3083" max="3083" width="8.875" style="816" customWidth="1"/>
    <col min="3084" max="3084" width="8.5" style="816" customWidth="1"/>
    <col min="3085" max="3085" width="8.625" style="816" customWidth="1"/>
    <col min="3086" max="3086" width="9.125" style="816" customWidth="1"/>
    <col min="3087" max="3087" width="9.5" style="816" customWidth="1"/>
    <col min="3088" max="3088" width="10" style="816" customWidth="1"/>
    <col min="3089" max="3090" width="9" style="816"/>
    <col min="3091" max="3091" width="9.5" style="816" customWidth="1"/>
    <col min="3092" max="3092" width="10.375" style="816" customWidth="1"/>
    <col min="3093" max="3328" width="9" style="816"/>
    <col min="3329" max="3329" width="5.875" style="816" customWidth="1"/>
    <col min="3330" max="3330" width="2.25" style="816" customWidth="1"/>
    <col min="3331" max="3331" width="14.125" style="816" customWidth="1"/>
    <col min="3332" max="3338" width="8" style="816" customWidth="1"/>
    <col min="3339" max="3339" width="8.875" style="816" customWidth="1"/>
    <col min="3340" max="3340" width="8.5" style="816" customWidth="1"/>
    <col min="3341" max="3341" width="8.625" style="816" customWidth="1"/>
    <col min="3342" max="3342" width="9.125" style="816" customWidth="1"/>
    <col min="3343" max="3343" width="9.5" style="816" customWidth="1"/>
    <col min="3344" max="3344" width="10" style="816" customWidth="1"/>
    <col min="3345" max="3346" width="9" style="816"/>
    <col min="3347" max="3347" width="9.5" style="816" customWidth="1"/>
    <col min="3348" max="3348" width="10.375" style="816" customWidth="1"/>
    <col min="3349" max="3584" width="9" style="816"/>
    <col min="3585" max="3585" width="5.875" style="816" customWidth="1"/>
    <col min="3586" max="3586" width="2.25" style="816" customWidth="1"/>
    <col min="3587" max="3587" width="14.125" style="816" customWidth="1"/>
    <col min="3588" max="3594" width="8" style="816" customWidth="1"/>
    <col min="3595" max="3595" width="8.875" style="816" customWidth="1"/>
    <col min="3596" max="3596" width="8.5" style="816" customWidth="1"/>
    <col min="3597" max="3597" width="8.625" style="816" customWidth="1"/>
    <col min="3598" max="3598" width="9.125" style="816" customWidth="1"/>
    <col min="3599" max="3599" width="9.5" style="816" customWidth="1"/>
    <col min="3600" max="3600" width="10" style="816" customWidth="1"/>
    <col min="3601" max="3602" width="9" style="816"/>
    <col min="3603" max="3603" width="9.5" style="816" customWidth="1"/>
    <col min="3604" max="3604" width="10.375" style="816" customWidth="1"/>
    <col min="3605" max="3840" width="9" style="816"/>
    <col min="3841" max="3841" width="5.875" style="816" customWidth="1"/>
    <col min="3842" max="3842" width="2.25" style="816" customWidth="1"/>
    <col min="3843" max="3843" width="14.125" style="816" customWidth="1"/>
    <col min="3844" max="3850" width="8" style="816" customWidth="1"/>
    <col min="3851" max="3851" width="8.875" style="816" customWidth="1"/>
    <col min="3852" max="3852" width="8.5" style="816" customWidth="1"/>
    <col min="3853" max="3853" width="8.625" style="816" customWidth="1"/>
    <col min="3854" max="3854" width="9.125" style="816" customWidth="1"/>
    <col min="3855" max="3855" width="9.5" style="816" customWidth="1"/>
    <col min="3856" max="3856" width="10" style="816" customWidth="1"/>
    <col min="3857" max="3858" width="9" style="816"/>
    <col min="3859" max="3859" width="9.5" style="816" customWidth="1"/>
    <col min="3860" max="3860" width="10.375" style="816" customWidth="1"/>
    <col min="3861" max="4096" width="9" style="816"/>
    <col min="4097" max="4097" width="5.875" style="816" customWidth="1"/>
    <col min="4098" max="4098" width="2.25" style="816" customWidth="1"/>
    <col min="4099" max="4099" width="14.125" style="816" customWidth="1"/>
    <col min="4100" max="4106" width="8" style="816" customWidth="1"/>
    <col min="4107" max="4107" width="8.875" style="816" customWidth="1"/>
    <col min="4108" max="4108" width="8.5" style="816" customWidth="1"/>
    <col min="4109" max="4109" width="8.625" style="816" customWidth="1"/>
    <col min="4110" max="4110" width="9.125" style="816" customWidth="1"/>
    <col min="4111" max="4111" width="9.5" style="816" customWidth="1"/>
    <col min="4112" max="4112" width="10" style="816" customWidth="1"/>
    <col min="4113" max="4114" width="9" style="816"/>
    <col min="4115" max="4115" width="9.5" style="816" customWidth="1"/>
    <col min="4116" max="4116" width="10.375" style="816" customWidth="1"/>
    <col min="4117" max="4352" width="9" style="816"/>
    <col min="4353" max="4353" width="5.875" style="816" customWidth="1"/>
    <col min="4354" max="4354" width="2.25" style="816" customWidth="1"/>
    <col min="4355" max="4355" width="14.125" style="816" customWidth="1"/>
    <col min="4356" max="4362" width="8" style="816" customWidth="1"/>
    <col min="4363" max="4363" width="8.875" style="816" customWidth="1"/>
    <col min="4364" max="4364" width="8.5" style="816" customWidth="1"/>
    <col min="4365" max="4365" width="8.625" style="816" customWidth="1"/>
    <col min="4366" max="4366" width="9.125" style="816" customWidth="1"/>
    <col min="4367" max="4367" width="9.5" style="816" customWidth="1"/>
    <col min="4368" max="4368" width="10" style="816" customWidth="1"/>
    <col min="4369" max="4370" width="9" style="816"/>
    <col min="4371" max="4371" width="9.5" style="816" customWidth="1"/>
    <col min="4372" max="4372" width="10.375" style="816" customWidth="1"/>
    <col min="4373" max="4608" width="9" style="816"/>
    <col min="4609" max="4609" width="5.875" style="816" customWidth="1"/>
    <col min="4610" max="4610" width="2.25" style="816" customWidth="1"/>
    <col min="4611" max="4611" width="14.125" style="816" customWidth="1"/>
    <col min="4612" max="4618" width="8" style="816" customWidth="1"/>
    <col min="4619" max="4619" width="8.875" style="816" customWidth="1"/>
    <col min="4620" max="4620" width="8.5" style="816" customWidth="1"/>
    <col min="4621" max="4621" width="8.625" style="816" customWidth="1"/>
    <col min="4622" max="4622" width="9.125" style="816" customWidth="1"/>
    <col min="4623" max="4623" width="9.5" style="816" customWidth="1"/>
    <col min="4624" max="4624" width="10" style="816" customWidth="1"/>
    <col min="4625" max="4626" width="9" style="816"/>
    <col min="4627" max="4627" width="9.5" style="816" customWidth="1"/>
    <col min="4628" max="4628" width="10.375" style="816" customWidth="1"/>
    <col min="4629" max="4864" width="9" style="816"/>
    <col min="4865" max="4865" width="5.875" style="816" customWidth="1"/>
    <col min="4866" max="4866" width="2.25" style="816" customWidth="1"/>
    <col min="4867" max="4867" width="14.125" style="816" customWidth="1"/>
    <col min="4868" max="4874" width="8" style="816" customWidth="1"/>
    <col min="4875" max="4875" width="8.875" style="816" customWidth="1"/>
    <col min="4876" max="4876" width="8.5" style="816" customWidth="1"/>
    <col min="4877" max="4877" width="8.625" style="816" customWidth="1"/>
    <col min="4878" max="4878" width="9.125" style="816" customWidth="1"/>
    <col min="4879" max="4879" width="9.5" style="816" customWidth="1"/>
    <col min="4880" max="4880" width="10" style="816" customWidth="1"/>
    <col min="4881" max="4882" width="9" style="816"/>
    <col min="4883" max="4883" width="9.5" style="816" customWidth="1"/>
    <col min="4884" max="4884" width="10.375" style="816" customWidth="1"/>
    <col min="4885" max="5120" width="9" style="816"/>
    <col min="5121" max="5121" width="5.875" style="816" customWidth="1"/>
    <col min="5122" max="5122" width="2.25" style="816" customWidth="1"/>
    <col min="5123" max="5123" width="14.125" style="816" customWidth="1"/>
    <col min="5124" max="5130" width="8" style="816" customWidth="1"/>
    <col min="5131" max="5131" width="8.875" style="816" customWidth="1"/>
    <col min="5132" max="5132" width="8.5" style="816" customWidth="1"/>
    <col min="5133" max="5133" width="8.625" style="816" customWidth="1"/>
    <col min="5134" max="5134" width="9.125" style="816" customWidth="1"/>
    <col min="5135" max="5135" width="9.5" style="816" customWidth="1"/>
    <col min="5136" max="5136" width="10" style="816" customWidth="1"/>
    <col min="5137" max="5138" width="9" style="816"/>
    <col min="5139" max="5139" width="9.5" style="816" customWidth="1"/>
    <col min="5140" max="5140" width="10.375" style="816" customWidth="1"/>
    <col min="5141" max="5376" width="9" style="816"/>
    <col min="5377" max="5377" width="5.875" style="816" customWidth="1"/>
    <col min="5378" max="5378" width="2.25" style="816" customWidth="1"/>
    <col min="5379" max="5379" width="14.125" style="816" customWidth="1"/>
    <col min="5380" max="5386" width="8" style="816" customWidth="1"/>
    <col min="5387" max="5387" width="8.875" style="816" customWidth="1"/>
    <col min="5388" max="5388" width="8.5" style="816" customWidth="1"/>
    <col min="5389" max="5389" width="8.625" style="816" customWidth="1"/>
    <col min="5390" max="5390" width="9.125" style="816" customWidth="1"/>
    <col min="5391" max="5391" width="9.5" style="816" customWidth="1"/>
    <col min="5392" max="5392" width="10" style="816" customWidth="1"/>
    <col min="5393" max="5394" width="9" style="816"/>
    <col min="5395" max="5395" width="9.5" style="816" customWidth="1"/>
    <col min="5396" max="5396" width="10.375" style="816" customWidth="1"/>
    <col min="5397" max="5632" width="9" style="816"/>
    <col min="5633" max="5633" width="5.875" style="816" customWidth="1"/>
    <col min="5634" max="5634" width="2.25" style="816" customWidth="1"/>
    <col min="5635" max="5635" width="14.125" style="816" customWidth="1"/>
    <col min="5636" max="5642" width="8" style="816" customWidth="1"/>
    <col min="5643" max="5643" width="8.875" style="816" customWidth="1"/>
    <col min="5644" max="5644" width="8.5" style="816" customWidth="1"/>
    <col min="5645" max="5645" width="8.625" style="816" customWidth="1"/>
    <col min="5646" max="5646" width="9.125" style="816" customWidth="1"/>
    <col min="5647" max="5647" width="9.5" style="816" customWidth="1"/>
    <col min="5648" max="5648" width="10" style="816" customWidth="1"/>
    <col min="5649" max="5650" width="9" style="816"/>
    <col min="5651" max="5651" width="9.5" style="816" customWidth="1"/>
    <col min="5652" max="5652" width="10.375" style="816" customWidth="1"/>
    <col min="5653" max="5888" width="9" style="816"/>
    <col min="5889" max="5889" width="5.875" style="816" customWidth="1"/>
    <col min="5890" max="5890" width="2.25" style="816" customWidth="1"/>
    <col min="5891" max="5891" width="14.125" style="816" customWidth="1"/>
    <col min="5892" max="5898" width="8" style="816" customWidth="1"/>
    <col min="5899" max="5899" width="8.875" style="816" customWidth="1"/>
    <col min="5900" max="5900" width="8.5" style="816" customWidth="1"/>
    <col min="5901" max="5901" width="8.625" style="816" customWidth="1"/>
    <col min="5902" max="5902" width="9.125" style="816" customWidth="1"/>
    <col min="5903" max="5903" width="9.5" style="816" customWidth="1"/>
    <col min="5904" max="5904" width="10" style="816" customWidth="1"/>
    <col min="5905" max="5906" width="9" style="816"/>
    <col min="5907" max="5907" width="9.5" style="816" customWidth="1"/>
    <col min="5908" max="5908" width="10.375" style="816" customWidth="1"/>
    <col min="5909" max="6144" width="9" style="816"/>
    <col min="6145" max="6145" width="5.875" style="816" customWidth="1"/>
    <col min="6146" max="6146" width="2.25" style="816" customWidth="1"/>
    <col min="6147" max="6147" width="14.125" style="816" customWidth="1"/>
    <col min="6148" max="6154" width="8" style="816" customWidth="1"/>
    <col min="6155" max="6155" width="8.875" style="816" customWidth="1"/>
    <col min="6156" max="6156" width="8.5" style="816" customWidth="1"/>
    <col min="6157" max="6157" width="8.625" style="816" customWidth="1"/>
    <col min="6158" max="6158" width="9.125" style="816" customWidth="1"/>
    <col min="6159" max="6159" width="9.5" style="816" customWidth="1"/>
    <col min="6160" max="6160" width="10" style="816" customWidth="1"/>
    <col min="6161" max="6162" width="9" style="816"/>
    <col min="6163" max="6163" width="9.5" style="816" customWidth="1"/>
    <col min="6164" max="6164" width="10.375" style="816" customWidth="1"/>
    <col min="6165" max="6400" width="9" style="816"/>
    <col min="6401" max="6401" width="5.875" style="816" customWidth="1"/>
    <col min="6402" max="6402" width="2.25" style="816" customWidth="1"/>
    <col min="6403" max="6403" width="14.125" style="816" customWidth="1"/>
    <col min="6404" max="6410" width="8" style="816" customWidth="1"/>
    <col min="6411" max="6411" width="8.875" style="816" customWidth="1"/>
    <col min="6412" max="6412" width="8.5" style="816" customWidth="1"/>
    <col min="6413" max="6413" width="8.625" style="816" customWidth="1"/>
    <col min="6414" max="6414" width="9.125" style="816" customWidth="1"/>
    <col min="6415" max="6415" width="9.5" style="816" customWidth="1"/>
    <col min="6416" max="6416" width="10" style="816" customWidth="1"/>
    <col min="6417" max="6418" width="9" style="816"/>
    <col min="6419" max="6419" width="9.5" style="816" customWidth="1"/>
    <col min="6420" max="6420" width="10.375" style="816" customWidth="1"/>
    <col min="6421" max="6656" width="9" style="816"/>
    <col min="6657" max="6657" width="5.875" style="816" customWidth="1"/>
    <col min="6658" max="6658" width="2.25" style="816" customWidth="1"/>
    <col min="6659" max="6659" width="14.125" style="816" customWidth="1"/>
    <col min="6660" max="6666" width="8" style="816" customWidth="1"/>
    <col min="6667" max="6667" width="8.875" style="816" customWidth="1"/>
    <col min="6668" max="6668" width="8.5" style="816" customWidth="1"/>
    <col min="6669" max="6669" width="8.625" style="816" customWidth="1"/>
    <col min="6670" max="6670" width="9.125" style="816" customWidth="1"/>
    <col min="6671" max="6671" width="9.5" style="816" customWidth="1"/>
    <col min="6672" max="6672" width="10" style="816" customWidth="1"/>
    <col min="6673" max="6674" width="9" style="816"/>
    <col min="6675" max="6675" width="9.5" style="816" customWidth="1"/>
    <col min="6676" max="6676" width="10.375" style="816" customWidth="1"/>
    <col min="6677" max="6912" width="9" style="816"/>
    <col min="6913" max="6913" width="5.875" style="816" customWidth="1"/>
    <col min="6914" max="6914" width="2.25" style="816" customWidth="1"/>
    <col min="6915" max="6915" width="14.125" style="816" customWidth="1"/>
    <col min="6916" max="6922" width="8" style="816" customWidth="1"/>
    <col min="6923" max="6923" width="8.875" style="816" customWidth="1"/>
    <col min="6924" max="6924" width="8.5" style="816" customWidth="1"/>
    <col min="6925" max="6925" width="8.625" style="816" customWidth="1"/>
    <col min="6926" max="6926" width="9.125" style="816" customWidth="1"/>
    <col min="6927" max="6927" width="9.5" style="816" customWidth="1"/>
    <col min="6928" max="6928" width="10" style="816" customWidth="1"/>
    <col min="6929" max="6930" width="9" style="816"/>
    <col min="6931" max="6931" width="9.5" style="816" customWidth="1"/>
    <col min="6932" max="6932" width="10.375" style="816" customWidth="1"/>
    <col min="6933" max="7168" width="9" style="816"/>
    <col min="7169" max="7169" width="5.875" style="816" customWidth="1"/>
    <col min="7170" max="7170" width="2.25" style="816" customWidth="1"/>
    <col min="7171" max="7171" width="14.125" style="816" customWidth="1"/>
    <col min="7172" max="7178" width="8" style="816" customWidth="1"/>
    <col min="7179" max="7179" width="8.875" style="816" customWidth="1"/>
    <col min="7180" max="7180" width="8.5" style="816" customWidth="1"/>
    <col min="7181" max="7181" width="8.625" style="816" customWidth="1"/>
    <col min="7182" max="7182" width="9.125" style="816" customWidth="1"/>
    <col min="7183" max="7183" width="9.5" style="816" customWidth="1"/>
    <col min="7184" max="7184" width="10" style="816" customWidth="1"/>
    <col min="7185" max="7186" width="9" style="816"/>
    <col min="7187" max="7187" width="9.5" style="816" customWidth="1"/>
    <col min="7188" max="7188" width="10.375" style="816" customWidth="1"/>
    <col min="7189" max="7424" width="9" style="816"/>
    <col min="7425" max="7425" width="5.875" style="816" customWidth="1"/>
    <col min="7426" max="7426" width="2.25" style="816" customWidth="1"/>
    <col min="7427" max="7427" width="14.125" style="816" customWidth="1"/>
    <col min="7428" max="7434" width="8" style="816" customWidth="1"/>
    <col min="7435" max="7435" width="8.875" style="816" customWidth="1"/>
    <col min="7436" max="7436" width="8.5" style="816" customWidth="1"/>
    <col min="7437" max="7437" width="8.625" style="816" customWidth="1"/>
    <col min="7438" max="7438" width="9.125" style="816" customWidth="1"/>
    <col min="7439" max="7439" width="9.5" style="816" customWidth="1"/>
    <col min="7440" max="7440" width="10" style="816" customWidth="1"/>
    <col min="7441" max="7442" width="9" style="816"/>
    <col min="7443" max="7443" width="9.5" style="816" customWidth="1"/>
    <col min="7444" max="7444" width="10.375" style="816" customWidth="1"/>
    <col min="7445" max="7680" width="9" style="816"/>
    <col min="7681" max="7681" width="5.875" style="816" customWidth="1"/>
    <col min="7682" max="7682" width="2.25" style="816" customWidth="1"/>
    <col min="7683" max="7683" width="14.125" style="816" customWidth="1"/>
    <col min="7684" max="7690" width="8" style="816" customWidth="1"/>
    <col min="7691" max="7691" width="8.875" style="816" customWidth="1"/>
    <col min="7692" max="7692" width="8.5" style="816" customWidth="1"/>
    <col min="7693" max="7693" width="8.625" style="816" customWidth="1"/>
    <col min="7694" max="7694" width="9.125" style="816" customWidth="1"/>
    <col min="7695" max="7695" width="9.5" style="816" customWidth="1"/>
    <col min="7696" max="7696" width="10" style="816" customWidth="1"/>
    <col min="7697" max="7698" width="9" style="816"/>
    <col min="7699" max="7699" width="9.5" style="816" customWidth="1"/>
    <col min="7700" max="7700" width="10.375" style="816" customWidth="1"/>
    <col min="7701" max="7936" width="9" style="816"/>
    <col min="7937" max="7937" width="5.875" style="816" customWidth="1"/>
    <col min="7938" max="7938" width="2.25" style="816" customWidth="1"/>
    <col min="7939" max="7939" width="14.125" style="816" customWidth="1"/>
    <col min="7940" max="7946" width="8" style="816" customWidth="1"/>
    <col min="7947" max="7947" width="8.875" style="816" customWidth="1"/>
    <col min="7948" max="7948" width="8.5" style="816" customWidth="1"/>
    <col min="7949" max="7949" width="8.625" style="816" customWidth="1"/>
    <col min="7950" max="7950" width="9.125" style="816" customWidth="1"/>
    <col min="7951" max="7951" width="9.5" style="816" customWidth="1"/>
    <col min="7952" max="7952" width="10" style="816" customWidth="1"/>
    <col min="7953" max="7954" width="9" style="816"/>
    <col min="7955" max="7955" width="9.5" style="816" customWidth="1"/>
    <col min="7956" max="7956" width="10.375" style="816" customWidth="1"/>
    <col min="7957" max="8192" width="9" style="816"/>
    <col min="8193" max="8193" width="5.875" style="816" customWidth="1"/>
    <col min="8194" max="8194" width="2.25" style="816" customWidth="1"/>
    <col min="8195" max="8195" width="14.125" style="816" customWidth="1"/>
    <col min="8196" max="8202" width="8" style="816" customWidth="1"/>
    <col min="8203" max="8203" width="8.875" style="816" customWidth="1"/>
    <col min="8204" max="8204" width="8.5" style="816" customWidth="1"/>
    <col min="8205" max="8205" width="8.625" style="816" customWidth="1"/>
    <col min="8206" max="8206" width="9.125" style="816" customWidth="1"/>
    <col min="8207" max="8207" width="9.5" style="816" customWidth="1"/>
    <col min="8208" max="8208" width="10" style="816" customWidth="1"/>
    <col min="8209" max="8210" width="9" style="816"/>
    <col min="8211" max="8211" width="9.5" style="816" customWidth="1"/>
    <col min="8212" max="8212" width="10.375" style="816" customWidth="1"/>
    <col min="8213" max="8448" width="9" style="816"/>
    <col min="8449" max="8449" width="5.875" style="816" customWidth="1"/>
    <col min="8450" max="8450" width="2.25" style="816" customWidth="1"/>
    <col min="8451" max="8451" width="14.125" style="816" customWidth="1"/>
    <col min="8452" max="8458" width="8" style="816" customWidth="1"/>
    <col min="8459" max="8459" width="8.875" style="816" customWidth="1"/>
    <col min="8460" max="8460" width="8.5" style="816" customWidth="1"/>
    <col min="8461" max="8461" width="8.625" style="816" customWidth="1"/>
    <col min="8462" max="8462" width="9.125" style="816" customWidth="1"/>
    <col min="8463" max="8463" width="9.5" style="816" customWidth="1"/>
    <col min="8464" max="8464" width="10" style="816" customWidth="1"/>
    <col min="8465" max="8466" width="9" style="816"/>
    <col min="8467" max="8467" width="9.5" style="816" customWidth="1"/>
    <col min="8468" max="8468" width="10.375" style="816" customWidth="1"/>
    <col min="8469" max="8704" width="9" style="816"/>
    <col min="8705" max="8705" width="5.875" style="816" customWidth="1"/>
    <col min="8706" max="8706" width="2.25" style="816" customWidth="1"/>
    <col min="8707" max="8707" width="14.125" style="816" customWidth="1"/>
    <col min="8708" max="8714" width="8" style="816" customWidth="1"/>
    <col min="8715" max="8715" width="8.875" style="816" customWidth="1"/>
    <col min="8716" max="8716" width="8.5" style="816" customWidth="1"/>
    <col min="8717" max="8717" width="8.625" style="816" customWidth="1"/>
    <col min="8718" max="8718" width="9.125" style="816" customWidth="1"/>
    <col min="8719" max="8719" width="9.5" style="816" customWidth="1"/>
    <col min="8720" max="8720" width="10" style="816" customWidth="1"/>
    <col min="8721" max="8722" width="9" style="816"/>
    <col min="8723" max="8723" width="9.5" style="816" customWidth="1"/>
    <col min="8724" max="8724" width="10.375" style="816" customWidth="1"/>
    <col min="8725" max="8960" width="9" style="816"/>
    <col min="8961" max="8961" width="5.875" style="816" customWidth="1"/>
    <col min="8962" max="8962" width="2.25" style="816" customWidth="1"/>
    <col min="8963" max="8963" width="14.125" style="816" customWidth="1"/>
    <col min="8964" max="8970" width="8" style="816" customWidth="1"/>
    <col min="8971" max="8971" width="8.875" style="816" customWidth="1"/>
    <col min="8972" max="8972" width="8.5" style="816" customWidth="1"/>
    <col min="8973" max="8973" width="8.625" style="816" customWidth="1"/>
    <col min="8974" max="8974" width="9.125" style="816" customWidth="1"/>
    <col min="8975" max="8975" width="9.5" style="816" customWidth="1"/>
    <col min="8976" max="8976" width="10" style="816" customWidth="1"/>
    <col min="8977" max="8978" width="9" style="816"/>
    <col min="8979" max="8979" width="9.5" style="816" customWidth="1"/>
    <col min="8980" max="8980" width="10.375" style="816" customWidth="1"/>
    <col min="8981" max="9216" width="9" style="816"/>
    <col min="9217" max="9217" width="5.875" style="816" customWidth="1"/>
    <col min="9218" max="9218" width="2.25" style="816" customWidth="1"/>
    <col min="9219" max="9219" width="14.125" style="816" customWidth="1"/>
    <col min="9220" max="9226" width="8" style="816" customWidth="1"/>
    <col min="9227" max="9227" width="8.875" style="816" customWidth="1"/>
    <col min="9228" max="9228" width="8.5" style="816" customWidth="1"/>
    <col min="9229" max="9229" width="8.625" style="816" customWidth="1"/>
    <col min="9230" max="9230" width="9.125" style="816" customWidth="1"/>
    <col min="9231" max="9231" width="9.5" style="816" customWidth="1"/>
    <col min="9232" max="9232" width="10" style="816" customWidth="1"/>
    <col min="9233" max="9234" width="9" style="816"/>
    <col min="9235" max="9235" width="9.5" style="816" customWidth="1"/>
    <col min="9236" max="9236" width="10.375" style="816" customWidth="1"/>
    <col min="9237" max="9472" width="9" style="816"/>
    <col min="9473" max="9473" width="5.875" style="816" customWidth="1"/>
    <col min="9474" max="9474" width="2.25" style="816" customWidth="1"/>
    <col min="9475" max="9475" width="14.125" style="816" customWidth="1"/>
    <col min="9476" max="9482" width="8" style="816" customWidth="1"/>
    <col min="9483" max="9483" width="8.875" style="816" customWidth="1"/>
    <col min="9484" max="9484" width="8.5" style="816" customWidth="1"/>
    <col min="9485" max="9485" width="8.625" style="816" customWidth="1"/>
    <col min="9486" max="9486" width="9.125" style="816" customWidth="1"/>
    <col min="9487" max="9487" width="9.5" style="816" customWidth="1"/>
    <col min="9488" max="9488" width="10" style="816" customWidth="1"/>
    <col min="9489" max="9490" width="9" style="816"/>
    <col min="9491" max="9491" width="9.5" style="816" customWidth="1"/>
    <col min="9492" max="9492" width="10.375" style="816" customWidth="1"/>
    <col min="9493" max="9728" width="9" style="816"/>
    <col min="9729" max="9729" width="5.875" style="816" customWidth="1"/>
    <col min="9730" max="9730" width="2.25" style="816" customWidth="1"/>
    <col min="9731" max="9731" width="14.125" style="816" customWidth="1"/>
    <col min="9732" max="9738" width="8" style="816" customWidth="1"/>
    <col min="9739" max="9739" width="8.875" style="816" customWidth="1"/>
    <col min="9740" max="9740" width="8.5" style="816" customWidth="1"/>
    <col min="9741" max="9741" width="8.625" style="816" customWidth="1"/>
    <col min="9742" max="9742" width="9.125" style="816" customWidth="1"/>
    <col min="9743" max="9743" width="9.5" style="816" customWidth="1"/>
    <col min="9744" max="9744" width="10" style="816" customWidth="1"/>
    <col min="9745" max="9746" width="9" style="816"/>
    <col min="9747" max="9747" width="9.5" style="816" customWidth="1"/>
    <col min="9748" max="9748" width="10.375" style="816" customWidth="1"/>
    <col min="9749" max="9984" width="9" style="816"/>
    <col min="9985" max="9985" width="5.875" style="816" customWidth="1"/>
    <col min="9986" max="9986" width="2.25" style="816" customWidth="1"/>
    <col min="9987" max="9987" width="14.125" style="816" customWidth="1"/>
    <col min="9988" max="9994" width="8" style="816" customWidth="1"/>
    <col min="9995" max="9995" width="8.875" style="816" customWidth="1"/>
    <col min="9996" max="9996" width="8.5" style="816" customWidth="1"/>
    <col min="9997" max="9997" width="8.625" style="816" customWidth="1"/>
    <col min="9998" max="9998" width="9.125" style="816" customWidth="1"/>
    <col min="9999" max="9999" width="9.5" style="816" customWidth="1"/>
    <col min="10000" max="10000" width="10" style="816" customWidth="1"/>
    <col min="10001" max="10002" width="9" style="816"/>
    <col min="10003" max="10003" width="9.5" style="816" customWidth="1"/>
    <col min="10004" max="10004" width="10.375" style="816" customWidth="1"/>
    <col min="10005" max="10240" width="9" style="816"/>
    <col min="10241" max="10241" width="5.875" style="816" customWidth="1"/>
    <col min="10242" max="10242" width="2.25" style="816" customWidth="1"/>
    <col min="10243" max="10243" width="14.125" style="816" customWidth="1"/>
    <col min="10244" max="10250" width="8" style="816" customWidth="1"/>
    <col min="10251" max="10251" width="8.875" style="816" customWidth="1"/>
    <col min="10252" max="10252" width="8.5" style="816" customWidth="1"/>
    <col min="10253" max="10253" width="8.625" style="816" customWidth="1"/>
    <col min="10254" max="10254" width="9.125" style="816" customWidth="1"/>
    <col min="10255" max="10255" width="9.5" style="816" customWidth="1"/>
    <col min="10256" max="10256" width="10" style="816" customWidth="1"/>
    <col min="10257" max="10258" width="9" style="816"/>
    <col min="10259" max="10259" width="9.5" style="816" customWidth="1"/>
    <col min="10260" max="10260" width="10.375" style="816" customWidth="1"/>
    <col min="10261" max="10496" width="9" style="816"/>
    <col min="10497" max="10497" width="5.875" style="816" customWidth="1"/>
    <col min="10498" max="10498" width="2.25" style="816" customWidth="1"/>
    <col min="10499" max="10499" width="14.125" style="816" customWidth="1"/>
    <col min="10500" max="10506" width="8" style="816" customWidth="1"/>
    <col min="10507" max="10507" width="8.875" style="816" customWidth="1"/>
    <col min="10508" max="10508" width="8.5" style="816" customWidth="1"/>
    <col min="10509" max="10509" width="8.625" style="816" customWidth="1"/>
    <col min="10510" max="10510" width="9.125" style="816" customWidth="1"/>
    <col min="10511" max="10511" width="9.5" style="816" customWidth="1"/>
    <col min="10512" max="10512" width="10" style="816" customWidth="1"/>
    <col min="10513" max="10514" width="9" style="816"/>
    <col min="10515" max="10515" width="9.5" style="816" customWidth="1"/>
    <col min="10516" max="10516" width="10.375" style="816" customWidth="1"/>
    <col min="10517" max="10752" width="9" style="816"/>
    <col min="10753" max="10753" width="5.875" style="816" customWidth="1"/>
    <col min="10754" max="10754" width="2.25" style="816" customWidth="1"/>
    <col min="10755" max="10755" width="14.125" style="816" customWidth="1"/>
    <col min="10756" max="10762" width="8" style="816" customWidth="1"/>
    <col min="10763" max="10763" width="8.875" style="816" customWidth="1"/>
    <col min="10764" max="10764" width="8.5" style="816" customWidth="1"/>
    <col min="10765" max="10765" width="8.625" style="816" customWidth="1"/>
    <col min="10766" max="10766" width="9.125" style="816" customWidth="1"/>
    <col min="10767" max="10767" width="9.5" style="816" customWidth="1"/>
    <col min="10768" max="10768" width="10" style="816" customWidth="1"/>
    <col min="10769" max="10770" width="9" style="816"/>
    <col min="10771" max="10771" width="9.5" style="816" customWidth="1"/>
    <col min="10772" max="10772" width="10.375" style="816" customWidth="1"/>
    <col min="10773" max="11008" width="9" style="816"/>
    <col min="11009" max="11009" width="5.875" style="816" customWidth="1"/>
    <col min="11010" max="11010" width="2.25" style="816" customWidth="1"/>
    <col min="11011" max="11011" width="14.125" style="816" customWidth="1"/>
    <col min="11012" max="11018" width="8" style="816" customWidth="1"/>
    <col min="11019" max="11019" width="8.875" style="816" customWidth="1"/>
    <col min="11020" max="11020" width="8.5" style="816" customWidth="1"/>
    <col min="11021" max="11021" width="8.625" style="816" customWidth="1"/>
    <col min="11022" max="11022" width="9.125" style="816" customWidth="1"/>
    <col min="11023" max="11023" width="9.5" style="816" customWidth="1"/>
    <col min="11024" max="11024" width="10" style="816" customWidth="1"/>
    <col min="11025" max="11026" width="9" style="816"/>
    <col min="11027" max="11027" width="9.5" style="816" customWidth="1"/>
    <col min="11028" max="11028" width="10.375" style="816" customWidth="1"/>
    <col min="11029" max="11264" width="9" style="816"/>
    <col min="11265" max="11265" width="5.875" style="816" customWidth="1"/>
    <col min="11266" max="11266" width="2.25" style="816" customWidth="1"/>
    <col min="11267" max="11267" width="14.125" style="816" customWidth="1"/>
    <col min="11268" max="11274" width="8" style="816" customWidth="1"/>
    <col min="11275" max="11275" width="8.875" style="816" customWidth="1"/>
    <col min="11276" max="11276" width="8.5" style="816" customWidth="1"/>
    <col min="11277" max="11277" width="8.625" style="816" customWidth="1"/>
    <col min="11278" max="11278" width="9.125" style="816" customWidth="1"/>
    <col min="11279" max="11279" width="9.5" style="816" customWidth="1"/>
    <col min="11280" max="11280" width="10" style="816" customWidth="1"/>
    <col min="11281" max="11282" width="9" style="816"/>
    <col min="11283" max="11283" width="9.5" style="816" customWidth="1"/>
    <col min="11284" max="11284" width="10.375" style="816" customWidth="1"/>
    <col min="11285" max="11520" width="9" style="816"/>
    <col min="11521" max="11521" width="5.875" style="816" customWidth="1"/>
    <col min="11522" max="11522" width="2.25" style="816" customWidth="1"/>
    <col min="11523" max="11523" width="14.125" style="816" customWidth="1"/>
    <col min="11524" max="11530" width="8" style="816" customWidth="1"/>
    <col min="11531" max="11531" width="8.875" style="816" customWidth="1"/>
    <col min="11532" max="11532" width="8.5" style="816" customWidth="1"/>
    <col min="11533" max="11533" width="8.625" style="816" customWidth="1"/>
    <col min="11534" max="11534" width="9.125" style="816" customWidth="1"/>
    <col min="11535" max="11535" width="9.5" style="816" customWidth="1"/>
    <col min="11536" max="11536" width="10" style="816" customWidth="1"/>
    <col min="11537" max="11538" width="9" style="816"/>
    <col min="11539" max="11539" width="9.5" style="816" customWidth="1"/>
    <col min="11540" max="11540" width="10.375" style="816" customWidth="1"/>
    <col min="11541" max="11776" width="9" style="816"/>
    <col min="11777" max="11777" width="5.875" style="816" customWidth="1"/>
    <col min="11778" max="11778" width="2.25" style="816" customWidth="1"/>
    <col min="11779" max="11779" width="14.125" style="816" customWidth="1"/>
    <col min="11780" max="11786" width="8" style="816" customWidth="1"/>
    <col min="11787" max="11787" width="8.875" style="816" customWidth="1"/>
    <col min="11788" max="11788" width="8.5" style="816" customWidth="1"/>
    <col min="11789" max="11789" width="8.625" style="816" customWidth="1"/>
    <col min="11790" max="11790" width="9.125" style="816" customWidth="1"/>
    <col min="11791" max="11791" width="9.5" style="816" customWidth="1"/>
    <col min="11792" max="11792" width="10" style="816" customWidth="1"/>
    <col min="11793" max="11794" width="9" style="816"/>
    <col min="11795" max="11795" width="9.5" style="816" customWidth="1"/>
    <col min="11796" max="11796" width="10.375" style="816" customWidth="1"/>
    <col min="11797" max="12032" width="9" style="816"/>
    <col min="12033" max="12033" width="5.875" style="816" customWidth="1"/>
    <col min="12034" max="12034" width="2.25" style="816" customWidth="1"/>
    <col min="12035" max="12035" width="14.125" style="816" customWidth="1"/>
    <col min="12036" max="12042" width="8" style="816" customWidth="1"/>
    <col min="12043" max="12043" width="8.875" style="816" customWidth="1"/>
    <col min="12044" max="12044" width="8.5" style="816" customWidth="1"/>
    <col min="12045" max="12045" width="8.625" style="816" customWidth="1"/>
    <col min="12046" max="12046" width="9.125" style="816" customWidth="1"/>
    <col min="12047" max="12047" width="9.5" style="816" customWidth="1"/>
    <col min="12048" max="12048" width="10" style="816" customWidth="1"/>
    <col min="12049" max="12050" width="9" style="816"/>
    <col min="12051" max="12051" width="9.5" style="816" customWidth="1"/>
    <col min="12052" max="12052" width="10.375" style="816" customWidth="1"/>
    <col min="12053" max="12288" width="9" style="816"/>
    <col min="12289" max="12289" width="5.875" style="816" customWidth="1"/>
    <col min="12290" max="12290" width="2.25" style="816" customWidth="1"/>
    <col min="12291" max="12291" width="14.125" style="816" customWidth="1"/>
    <col min="12292" max="12298" width="8" style="816" customWidth="1"/>
    <col min="12299" max="12299" width="8.875" style="816" customWidth="1"/>
    <col min="12300" max="12300" width="8.5" style="816" customWidth="1"/>
    <col min="12301" max="12301" width="8.625" style="816" customWidth="1"/>
    <col min="12302" max="12302" width="9.125" style="816" customWidth="1"/>
    <col min="12303" max="12303" width="9.5" style="816" customWidth="1"/>
    <col min="12304" max="12304" width="10" style="816" customWidth="1"/>
    <col min="12305" max="12306" width="9" style="816"/>
    <col min="12307" max="12307" width="9.5" style="816" customWidth="1"/>
    <col min="12308" max="12308" width="10.375" style="816" customWidth="1"/>
    <col min="12309" max="12544" width="9" style="816"/>
    <col min="12545" max="12545" width="5.875" style="816" customWidth="1"/>
    <col min="12546" max="12546" width="2.25" style="816" customWidth="1"/>
    <col min="12547" max="12547" width="14.125" style="816" customWidth="1"/>
    <col min="12548" max="12554" width="8" style="816" customWidth="1"/>
    <col min="12555" max="12555" width="8.875" style="816" customWidth="1"/>
    <col min="12556" max="12556" width="8.5" style="816" customWidth="1"/>
    <col min="12557" max="12557" width="8.625" style="816" customWidth="1"/>
    <col min="12558" max="12558" width="9.125" style="816" customWidth="1"/>
    <col min="12559" max="12559" width="9.5" style="816" customWidth="1"/>
    <col min="12560" max="12560" width="10" style="816" customWidth="1"/>
    <col min="12561" max="12562" width="9" style="816"/>
    <col min="12563" max="12563" width="9.5" style="816" customWidth="1"/>
    <col min="12564" max="12564" width="10.375" style="816" customWidth="1"/>
    <col min="12565" max="12800" width="9" style="816"/>
    <col min="12801" max="12801" width="5.875" style="816" customWidth="1"/>
    <col min="12802" max="12802" width="2.25" style="816" customWidth="1"/>
    <col min="12803" max="12803" width="14.125" style="816" customWidth="1"/>
    <col min="12804" max="12810" width="8" style="816" customWidth="1"/>
    <col min="12811" max="12811" width="8.875" style="816" customWidth="1"/>
    <col min="12812" max="12812" width="8.5" style="816" customWidth="1"/>
    <col min="12813" max="12813" width="8.625" style="816" customWidth="1"/>
    <col min="12814" max="12814" width="9.125" style="816" customWidth="1"/>
    <col min="12815" max="12815" width="9.5" style="816" customWidth="1"/>
    <col min="12816" max="12816" width="10" style="816" customWidth="1"/>
    <col min="12817" max="12818" width="9" style="816"/>
    <col min="12819" max="12819" width="9.5" style="816" customWidth="1"/>
    <col min="12820" max="12820" width="10.375" style="816" customWidth="1"/>
    <col min="12821" max="13056" width="9" style="816"/>
    <col min="13057" max="13057" width="5.875" style="816" customWidth="1"/>
    <col min="13058" max="13058" width="2.25" style="816" customWidth="1"/>
    <col min="13059" max="13059" width="14.125" style="816" customWidth="1"/>
    <col min="13060" max="13066" width="8" style="816" customWidth="1"/>
    <col min="13067" max="13067" width="8.875" style="816" customWidth="1"/>
    <col min="13068" max="13068" width="8.5" style="816" customWidth="1"/>
    <col min="13069" max="13069" width="8.625" style="816" customWidth="1"/>
    <col min="13070" max="13070" width="9.125" style="816" customWidth="1"/>
    <col min="13071" max="13071" width="9.5" style="816" customWidth="1"/>
    <col min="13072" max="13072" width="10" style="816" customWidth="1"/>
    <col min="13073" max="13074" width="9" style="816"/>
    <col min="13075" max="13075" width="9.5" style="816" customWidth="1"/>
    <col min="13076" max="13076" width="10.375" style="816" customWidth="1"/>
    <col min="13077" max="13312" width="9" style="816"/>
    <col min="13313" max="13313" width="5.875" style="816" customWidth="1"/>
    <col min="13314" max="13314" width="2.25" style="816" customWidth="1"/>
    <col min="13315" max="13315" width="14.125" style="816" customWidth="1"/>
    <col min="13316" max="13322" width="8" style="816" customWidth="1"/>
    <col min="13323" max="13323" width="8.875" style="816" customWidth="1"/>
    <col min="13324" max="13324" width="8.5" style="816" customWidth="1"/>
    <col min="13325" max="13325" width="8.625" style="816" customWidth="1"/>
    <col min="13326" max="13326" width="9.125" style="816" customWidth="1"/>
    <col min="13327" max="13327" width="9.5" style="816" customWidth="1"/>
    <col min="13328" max="13328" width="10" style="816" customWidth="1"/>
    <col min="13329" max="13330" width="9" style="816"/>
    <col min="13331" max="13331" width="9.5" style="816" customWidth="1"/>
    <col min="13332" max="13332" width="10.375" style="816" customWidth="1"/>
    <col min="13333" max="13568" width="9" style="816"/>
    <col min="13569" max="13569" width="5.875" style="816" customWidth="1"/>
    <col min="13570" max="13570" width="2.25" style="816" customWidth="1"/>
    <col min="13571" max="13571" width="14.125" style="816" customWidth="1"/>
    <col min="13572" max="13578" width="8" style="816" customWidth="1"/>
    <col min="13579" max="13579" width="8.875" style="816" customWidth="1"/>
    <col min="13580" max="13580" width="8.5" style="816" customWidth="1"/>
    <col min="13581" max="13581" width="8.625" style="816" customWidth="1"/>
    <col min="13582" max="13582" width="9.125" style="816" customWidth="1"/>
    <col min="13583" max="13583" width="9.5" style="816" customWidth="1"/>
    <col min="13584" max="13584" width="10" style="816" customWidth="1"/>
    <col min="13585" max="13586" width="9" style="816"/>
    <col min="13587" max="13587" width="9.5" style="816" customWidth="1"/>
    <col min="13588" max="13588" width="10.375" style="816" customWidth="1"/>
    <col min="13589" max="13824" width="9" style="816"/>
    <col min="13825" max="13825" width="5.875" style="816" customWidth="1"/>
    <col min="13826" max="13826" width="2.25" style="816" customWidth="1"/>
    <col min="13827" max="13827" width="14.125" style="816" customWidth="1"/>
    <col min="13828" max="13834" width="8" style="816" customWidth="1"/>
    <col min="13835" max="13835" width="8.875" style="816" customWidth="1"/>
    <col min="13836" max="13836" width="8.5" style="816" customWidth="1"/>
    <col min="13837" max="13837" width="8.625" style="816" customWidth="1"/>
    <col min="13838" max="13838" width="9.125" style="816" customWidth="1"/>
    <col min="13839" max="13839" width="9.5" style="816" customWidth="1"/>
    <col min="13840" max="13840" width="10" style="816" customWidth="1"/>
    <col min="13841" max="13842" width="9" style="816"/>
    <col min="13843" max="13843" width="9.5" style="816" customWidth="1"/>
    <col min="13844" max="13844" width="10.375" style="816" customWidth="1"/>
    <col min="13845" max="14080" width="9" style="816"/>
    <col min="14081" max="14081" width="5.875" style="816" customWidth="1"/>
    <col min="14082" max="14082" width="2.25" style="816" customWidth="1"/>
    <col min="14083" max="14083" width="14.125" style="816" customWidth="1"/>
    <col min="14084" max="14090" width="8" style="816" customWidth="1"/>
    <col min="14091" max="14091" width="8.875" style="816" customWidth="1"/>
    <col min="14092" max="14092" width="8.5" style="816" customWidth="1"/>
    <col min="14093" max="14093" width="8.625" style="816" customWidth="1"/>
    <col min="14094" max="14094" width="9.125" style="816" customWidth="1"/>
    <col min="14095" max="14095" width="9.5" style="816" customWidth="1"/>
    <col min="14096" max="14096" width="10" style="816" customWidth="1"/>
    <col min="14097" max="14098" width="9" style="816"/>
    <col min="14099" max="14099" width="9.5" style="816" customWidth="1"/>
    <col min="14100" max="14100" width="10.375" style="816" customWidth="1"/>
    <col min="14101" max="14336" width="9" style="816"/>
    <col min="14337" max="14337" width="5.875" style="816" customWidth="1"/>
    <col min="14338" max="14338" width="2.25" style="816" customWidth="1"/>
    <col min="14339" max="14339" width="14.125" style="816" customWidth="1"/>
    <col min="14340" max="14346" width="8" style="816" customWidth="1"/>
    <col min="14347" max="14347" width="8.875" style="816" customWidth="1"/>
    <col min="14348" max="14348" width="8.5" style="816" customWidth="1"/>
    <col min="14349" max="14349" width="8.625" style="816" customWidth="1"/>
    <col min="14350" max="14350" width="9.125" style="816" customWidth="1"/>
    <col min="14351" max="14351" width="9.5" style="816" customWidth="1"/>
    <col min="14352" max="14352" width="10" style="816" customWidth="1"/>
    <col min="14353" max="14354" width="9" style="816"/>
    <col min="14355" max="14355" width="9.5" style="816" customWidth="1"/>
    <col min="14356" max="14356" width="10.375" style="816" customWidth="1"/>
    <col min="14357" max="14592" width="9" style="816"/>
    <col min="14593" max="14593" width="5.875" style="816" customWidth="1"/>
    <col min="14594" max="14594" width="2.25" style="816" customWidth="1"/>
    <col min="14595" max="14595" width="14.125" style="816" customWidth="1"/>
    <col min="14596" max="14602" width="8" style="816" customWidth="1"/>
    <col min="14603" max="14603" width="8.875" style="816" customWidth="1"/>
    <col min="14604" max="14604" width="8.5" style="816" customWidth="1"/>
    <col min="14605" max="14605" width="8.625" style="816" customWidth="1"/>
    <col min="14606" max="14606" width="9.125" style="816" customWidth="1"/>
    <col min="14607" max="14607" width="9.5" style="816" customWidth="1"/>
    <col min="14608" max="14608" width="10" style="816" customWidth="1"/>
    <col min="14609" max="14610" width="9" style="816"/>
    <col min="14611" max="14611" width="9.5" style="816" customWidth="1"/>
    <col min="14612" max="14612" width="10.375" style="816" customWidth="1"/>
    <col min="14613" max="14848" width="9" style="816"/>
    <col min="14849" max="14849" width="5.875" style="816" customWidth="1"/>
    <col min="14850" max="14850" width="2.25" style="816" customWidth="1"/>
    <col min="14851" max="14851" width="14.125" style="816" customWidth="1"/>
    <col min="14852" max="14858" width="8" style="816" customWidth="1"/>
    <col min="14859" max="14859" width="8.875" style="816" customWidth="1"/>
    <col min="14860" max="14860" width="8.5" style="816" customWidth="1"/>
    <col min="14861" max="14861" width="8.625" style="816" customWidth="1"/>
    <col min="14862" max="14862" width="9.125" style="816" customWidth="1"/>
    <col min="14863" max="14863" width="9.5" style="816" customWidth="1"/>
    <col min="14864" max="14864" width="10" style="816" customWidth="1"/>
    <col min="14865" max="14866" width="9" style="816"/>
    <col min="14867" max="14867" width="9.5" style="816" customWidth="1"/>
    <col min="14868" max="14868" width="10.375" style="816" customWidth="1"/>
    <col min="14869" max="15104" width="9" style="816"/>
    <col min="15105" max="15105" width="5.875" style="816" customWidth="1"/>
    <col min="15106" max="15106" width="2.25" style="816" customWidth="1"/>
    <col min="15107" max="15107" width="14.125" style="816" customWidth="1"/>
    <col min="15108" max="15114" width="8" style="816" customWidth="1"/>
    <col min="15115" max="15115" width="8.875" style="816" customWidth="1"/>
    <col min="15116" max="15116" width="8.5" style="816" customWidth="1"/>
    <col min="15117" max="15117" width="8.625" style="816" customWidth="1"/>
    <col min="15118" max="15118" width="9.125" style="816" customWidth="1"/>
    <col min="15119" max="15119" width="9.5" style="816" customWidth="1"/>
    <col min="15120" max="15120" width="10" style="816" customWidth="1"/>
    <col min="15121" max="15122" width="9" style="816"/>
    <col min="15123" max="15123" width="9.5" style="816" customWidth="1"/>
    <col min="15124" max="15124" width="10.375" style="816" customWidth="1"/>
    <col min="15125" max="15360" width="9" style="816"/>
    <col min="15361" max="15361" width="5.875" style="816" customWidth="1"/>
    <col min="15362" max="15362" width="2.25" style="816" customWidth="1"/>
    <col min="15363" max="15363" width="14.125" style="816" customWidth="1"/>
    <col min="15364" max="15370" width="8" style="816" customWidth="1"/>
    <col min="15371" max="15371" width="8.875" style="816" customWidth="1"/>
    <col min="15372" max="15372" width="8.5" style="816" customWidth="1"/>
    <col min="15373" max="15373" width="8.625" style="816" customWidth="1"/>
    <col min="15374" max="15374" width="9.125" style="816" customWidth="1"/>
    <col min="15375" max="15375" width="9.5" style="816" customWidth="1"/>
    <col min="15376" max="15376" width="10" style="816" customWidth="1"/>
    <col min="15377" max="15378" width="9" style="816"/>
    <col min="15379" max="15379" width="9.5" style="816" customWidth="1"/>
    <col min="15380" max="15380" width="10.375" style="816" customWidth="1"/>
    <col min="15381" max="15616" width="9" style="816"/>
    <col min="15617" max="15617" width="5.875" style="816" customWidth="1"/>
    <col min="15618" max="15618" width="2.25" style="816" customWidth="1"/>
    <col min="15619" max="15619" width="14.125" style="816" customWidth="1"/>
    <col min="15620" max="15626" width="8" style="816" customWidth="1"/>
    <col min="15627" max="15627" width="8.875" style="816" customWidth="1"/>
    <col min="15628" max="15628" width="8.5" style="816" customWidth="1"/>
    <col min="15629" max="15629" width="8.625" style="816" customWidth="1"/>
    <col min="15630" max="15630" width="9.125" style="816" customWidth="1"/>
    <col min="15631" max="15631" width="9.5" style="816" customWidth="1"/>
    <col min="15632" max="15632" width="10" style="816" customWidth="1"/>
    <col min="15633" max="15634" width="9" style="816"/>
    <col min="15635" max="15635" width="9.5" style="816" customWidth="1"/>
    <col min="15636" max="15636" width="10.375" style="816" customWidth="1"/>
    <col min="15637" max="15872" width="9" style="816"/>
    <col min="15873" max="15873" width="5.875" style="816" customWidth="1"/>
    <col min="15874" max="15874" width="2.25" style="816" customWidth="1"/>
    <col min="15875" max="15875" width="14.125" style="816" customWidth="1"/>
    <col min="15876" max="15882" width="8" style="816" customWidth="1"/>
    <col min="15883" max="15883" width="8.875" style="816" customWidth="1"/>
    <col min="15884" max="15884" width="8.5" style="816" customWidth="1"/>
    <col min="15885" max="15885" width="8.625" style="816" customWidth="1"/>
    <col min="15886" max="15886" width="9.125" style="816" customWidth="1"/>
    <col min="15887" max="15887" width="9.5" style="816" customWidth="1"/>
    <col min="15888" max="15888" width="10" style="816" customWidth="1"/>
    <col min="15889" max="15890" width="9" style="816"/>
    <col min="15891" max="15891" width="9.5" style="816" customWidth="1"/>
    <col min="15892" max="15892" width="10.375" style="816" customWidth="1"/>
    <col min="15893" max="16128" width="9" style="816"/>
    <col min="16129" max="16129" width="5.875" style="816" customWidth="1"/>
    <col min="16130" max="16130" width="2.25" style="816" customWidth="1"/>
    <col min="16131" max="16131" width="14.125" style="816" customWidth="1"/>
    <col min="16132" max="16138" width="8" style="816" customWidth="1"/>
    <col min="16139" max="16139" width="8.875" style="816" customWidth="1"/>
    <col min="16140" max="16140" width="8.5" style="816" customWidth="1"/>
    <col min="16141" max="16141" width="8.625" style="816" customWidth="1"/>
    <col min="16142" max="16142" width="9.125" style="816" customWidth="1"/>
    <col min="16143" max="16143" width="9.5" style="816" customWidth="1"/>
    <col min="16144" max="16144" width="10" style="816" customWidth="1"/>
    <col min="16145" max="16146" width="9" style="816"/>
    <col min="16147" max="16147" width="9.5" style="816" customWidth="1"/>
    <col min="16148" max="16148" width="10.375" style="816" customWidth="1"/>
    <col min="16149" max="16384" width="9" style="816"/>
  </cols>
  <sheetData>
    <row r="1" spans="1:21" ht="14.1" customHeight="1">
      <c r="A1" s="2657" t="s">
        <v>1407</v>
      </c>
      <c r="B1" s="2658"/>
      <c r="C1" s="2659"/>
      <c r="D1" s="903"/>
      <c r="F1" s="904"/>
      <c r="G1" s="904"/>
      <c r="H1" s="904"/>
      <c r="I1" s="904"/>
      <c r="J1" s="904"/>
      <c r="K1" s="904"/>
      <c r="L1" s="904"/>
      <c r="M1" s="904"/>
      <c r="N1" s="904"/>
      <c r="O1" s="904"/>
      <c r="P1" s="904"/>
      <c r="Q1" s="2557" t="s">
        <v>921</v>
      </c>
      <c r="R1" s="2558"/>
      <c r="S1" s="2619" t="s">
        <v>1421</v>
      </c>
      <c r="T1" s="2620"/>
    </row>
    <row r="2" spans="1:21" ht="3" customHeight="1">
      <c r="A2" s="2657"/>
      <c r="B2" s="2658"/>
      <c r="C2" s="2659"/>
      <c r="D2" s="903"/>
      <c r="E2" s="904"/>
      <c r="F2" s="904"/>
      <c r="G2" s="904"/>
      <c r="H2" s="904"/>
      <c r="I2" s="904"/>
      <c r="J2" s="904"/>
      <c r="K2" s="904"/>
      <c r="L2" s="904"/>
      <c r="M2" s="904"/>
      <c r="N2" s="904"/>
      <c r="O2" s="904"/>
      <c r="P2" s="904"/>
      <c r="Q2" s="2580"/>
      <c r="R2" s="2573"/>
      <c r="S2" s="2621"/>
      <c r="T2" s="2622"/>
    </row>
    <row r="3" spans="1:21" ht="16.5" customHeight="1">
      <c r="A3" s="2657" t="s">
        <v>1422</v>
      </c>
      <c r="B3" s="2658"/>
      <c r="C3" s="2659"/>
      <c r="D3" s="905" t="s">
        <v>1410</v>
      </c>
      <c r="E3" s="906"/>
      <c r="F3" s="907"/>
      <c r="G3" s="907"/>
      <c r="H3" s="908"/>
      <c r="I3" s="908"/>
      <c r="J3" s="908"/>
      <c r="K3" s="908"/>
      <c r="L3" s="908"/>
      <c r="M3" s="908"/>
      <c r="N3" s="908"/>
      <c r="O3" s="908"/>
      <c r="P3" s="908"/>
      <c r="Q3" s="2624" t="s">
        <v>1249</v>
      </c>
      <c r="R3" s="2625"/>
      <c r="S3" s="2626" t="s">
        <v>1840</v>
      </c>
      <c r="T3" s="2627"/>
    </row>
    <row r="4" spans="1:21" ht="28.5" customHeight="1">
      <c r="A4" s="2608" t="s">
        <v>219</v>
      </c>
      <c r="B4" s="2608"/>
      <c r="C4" s="2608"/>
      <c r="D4" s="2608"/>
      <c r="E4" s="2608"/>
      <c r="F4" s="2608"/>
      <c r="G4" s="2608"/>
      <c r="H4" s="2608"/>
      <c r="I4" s="2608"/>
      <c r="J4" s="2608"/>
      <c r="K4" s="2608"/>
      <c r="L4" s="2608"/>
      <c r="M4" s="2608"/>
      <c r="N4" s="2608"/>
      <c r="O4" s="2608"/>
      <c r="P4" s="2608"/>
      <c r="Q4" s="2608"/>
      <c r="R4" s="2608"/>
      <c r="S4" s="2608"/>
      <c r="T4" s="2608"/>
      <c r="U4" s="23" t="s">
        <v>105</v>
      </c>
    </row>
    <row r="5" spans="1:21" ht="17.25" customHeight="1">
      <c r="B5" s="909"/>
      <c r="C5" s="909"/>
      <c r="D5" s="2236" t="s">
        <v>1519</v>
      </c>
      <c r="E5" s="2236"/>
      <c r="F5" s="2236"/>
      <c r="G5" s="2236"/>
      <c r="H5" s="2236"/>
      <c r="I5" s="2236"/>
      <c r="J5" s="2236"/>
      <c r="K5" s="2236"/>
      <c r="L5" s="2236"/>
      <c r="M5" s="2236"/>
      <c r="N5" s="2236"/>
      <c r="O5" s="2236"/>
      <c r="P5" s="2236"/>
      <c r="Q5" s="2236"/>
      <c r="R5" s="2236"/>
      <c r="S5" s="909"/>
      <c r="T5" s="910" t="s">
        <v>1492</v>
      </c>
    </row>
    <row r="6" spans="1:21" s="828" customFormat="1" ht="16.899999999999999" customHeight="1">
      <c r="A6" s="2567" t="s">
        <v>1493</v>
      </c>
      <c r="B6" s="2638"/>
      <c r="C6" s="2638"/>
      <c r="D6" s="2638" t="s">
        <v>1494</v>
      </c>
      <c r="E6" s="2638"/>
      <c r="F6" s="2638" t="s">
        <v>1495</v>
      </c>
      <c r="G6" s="2638"/>
      <c r="H6" s="2638"/>
      <c r="I6" s="2638"/>
      <c r="J6" s="2638"/>
      <c r="K6" s="2638"/>
      <c r="L6" s="2638"/>
      <c r="M6" s="2638"/>
      <c r="N6" s="2638" t="s">
        <v>1496</v>
      </c>
      <c r="O6" s="2638"/>
      <c r="P6" s="2638"/>
      <c r="Q6" s="2638"/>
      <c r="R6" s="2638"/>
      <c r="S6" s="2638"/>
      <c r="T6" s="2566"/>
    </row>
    <row r="7" spans="1:21" s="828" customFormat="1" ht="30" customHeight="1">
      <c r="A7" s="2567"/>
      <c r="B7" s="2638"/>
      <c r="C7" s="2638"/>
      <c r="D7" s="889" t="s">
        <v>1497</v>
      </c>
      <c r="E7" s="889" t="s">
        <v>1498</v>
      </c>
      <c r="F7" s="889" t="s">
        <v>1499</v>
      </c>
      <c r="G7" s="911" t="s">
        <v>1500</v>
      </c>
      <c r="H7" s="889" t="s">
        <v>1501</v>
      </c>
      <c r="I7" s="889" t="s">
        <v>1502</v>
      </c>
      <c r="J7" s="889" t="s">
        <v>1503</v>
      </c>
      <c r="K7" s="912" t="s">
        <v>1504</v>
      </c>
      <c r="L7" s="912" t="s">
        <v>1505</v>
      </c>
      <c r="M7" s="889" t="s">
        <v>1506</v>
      </c>
      <c r="N7" s="911" t="s">
        <v>1507</v>
      </c>
      <c r="O7" s="911" t="s">
        <v>1508</v>
      </c>
      <c r="P7" s="911" t="s">
        <v>1509</v>
      </c>
      <c r="Q7" s="911" t="s">
        <v>1510</v>
      </c>
      <c r="R7" s="911" t="s">
        <v>1511</v>
      </c>
      <c r="S7" s="911" t="s">
        <v>1512</v>
      </c>
      <c r="T7" s="913" t="s">
        <v>1513</v>
      </c>
    </row>
    <row r="8" spans="1:21" ht="21.95" customHeight="1">
      <c r="A8" s="2649" t="s">
        <v>1514</v>
      </c>
      <c r="B8" s="2650"/>
      <c r="C8" s="914" t="s">
        <v>1292</v>
      </c>
      <c r="D8" s="915">
        <v>0</v>
      </c>
      <c r="E8" s="915">
        <v>0</v>
      </c>
      <c r="F8" s="915">
        <v>0</v>
      </c>
      <c r="G8" s="915">
        <v>0</v>
      </c>
      <c r="H8" s="915">
        <v>0</v>
      </c>
      <c r="I8" s="915">
        <v>0</v>
      </c>
      <c r="J8" s="915">
        <v>0</v>
      </c>
      <c r="K8" s="915">
        <v>0</v>
      </c>
      <c r="L8" s="915">
        <v>0</v>
      </c>
      <c r="M8" s="915">
        <v>0</v>
      </c>
      <c r="N8" s="915">
        <v>0</v>
      </c>
      <c r="O8" s="915">
        <v>0</v>
      </c>
      <c r="P8" s="915">
        <v>0</v>
      </c>
      <c r="Q8" s="915">
        <v>0</v>
      </c>
      <c r="R8" s="915">
        <v>0</v>
      </c>
      <c r="S8" s="915">
        <v>0</v>
      </c>
      <c r="T8" s="915">
        <v>0</v>
      </c>
    </row>
    <row r="9" spans="1:21" ht="21.95" customHeight="1">
      <c r="A9" s="2651"/>
      <c r="B9" s="2652"/>
      <c r="C9" s="914" t="s">
        <v>1442</v>
      </c>
      <c r="D9" s="915">
        <v>0</v>
      </c>
      <c r="E9" s="915">
        <v>0</v>
      </c>
      <c r="F9" s="915">
        <v>0</v>
      </c>
      <c r="G9" s="915">
        <v>0</v>
      </c>
      <c r="H9" s="915">
        <v>0</v>
      </c>
      <c r="I9" s="915">
        <v>0</v>
      </c>
      <c r="J9" s="915">
        <v>0</v>
      </c>
      <c r="K9" s="915">
        <v>0</v>
      </c>
      <c r="L9" s="915">
        <v>0</v>
      </c>
      <c r="M9" s="915">
        <v>0</v>
      </c>
      <c r="N9" s="915">
        <v>0</v>
      </c>
      <c r="O9" s="915">
        <v>0</v>
      </c>
      <c r="P9" s="915">
        <v>0</v>
      </c>
      <c r="Q9" s="915">
        <v>0</v>
      </c>
      <c r="R9" s="915">
        <v>0</v>
      </c>
      <c r="S9" s="915">
        <v>0</v>
      </c>
      <c r="T9" s="915">
        <v>0</v>
      </c>
    </row>
    <row r="10" spans="1:21" ht="21.95" customHeight="1">
      <c r="A10" s="2651"/>
      <c r="B10" s="2652"/>
      <c r="C10" s="914" t="s">
        <v>1443</v>
      </c>
      <c r="D10" s="915">
        <v>0</v>
      </c>
      <c r="E10" s="915">
        <v>0</v>
      </c>
      <c r="F10" s="915">
        <v>0</v>
      </c>
      <c r="G10" s="915">
        <v>0</v>
      </c>
      <c r="H10" s="915">
        <v>0</v>
      </c>
      <c r="I10" s="915">
        <v>0</v>
      </c>
      <c r="J10" s="915">
        <v>0</v>
      </c>
      <c r="K10" s="915">
        <v>0</v>
      </c>
      <c r="L10" s="915">
        <v>0</v>
      </c>
      <c r="M10" s="915">
        <v>0</v>
      </c>
      <c r="N10" s="915">
        <v>0</v>
      </c>
      <c r="O10" s="915">
        <v>0</v>
      </c>
      <c r="P10" s="915">
        <v>0</v>
      </c>
      <c r="Q10" s="915">
        <v>0</v>
      </c>
      <c r="R10" s="915">
        <v>0</v>
      </c>
      <c r="S10" s="915">
        <v>0</v>
      </c>
      <c r="T10" s="915">
        <v>0</v>
      </c>
    </row>
    <row r="11" spans="1:21" ht="21.95" customHeight="1">
      <c r="A11" s="2651"/>
      <c r="B11" s="2652"/>
      <c r="C11" s="914" t="s">
        <v>1413</v>
      </c>
      <c r="D11" s="915">
        <v>0</v>
      </c>
      <c r="E11" s="915">
        <v>0</v>
      </c>
      <c r="F11" s="915">
        <v>0</v>
      </c>
      <c r="G11" s="915">
        <v>0</v>
      </c>
      <c r="H11" s="915">
        <v>0</v>
      </c>
      <c r="I11" s="915">
        <v>0</v>
      </c>
      <c r="J11" s="915">
        <v>0</v>
      </c>
      <c r="K11" s="915">
        <v>0</v>
      </c>
      <c r="L11" s="915">
        <v>0</v>
      </c>
      <c r="M11" s="915">
        <v>0</v>
      </c>
      <c r="N11" s="915">
        <v>0</v>
      </c>
      <c r="O11" s="915">
        <v>0</v>
      </c>
      <c r="P11" s="915">
        <v>0</v>
      </c>
      <c r="Q11" s="915">
        <v>0</v>
      </c>
      <c r="R11" s="915">
        <v>0</v>
      </c>
      <c r="S11" s="915">
        <v>0</v>
      </c>
      <c r="T11" s="915">
        <v>0</v>
      </c>
    </row>
    <row r="12" spans="1:21" ht="21.95" customHeight="1">
      <c r="A12" s="2651"/>
      <c r="B12" s="2652"/>
      <c r="C12" s="914" t="s">
        <v>1444</v>
      </c>
      <c r="D12" s="915">
        <v>0</v>
      </c>
      <c r="E12" s="915">
        <v>0</v>
      </c>
      <c r="F12" s="915">
        <v>0</v>
      </c>
      <c r="G12" s="915">
        <v>0</v>
      </c>
      <c r="H12" s="915">
        <v>0</v>
      </c>
      <c r="I12" s="915">
        <v>0</v>
      </c>
      <c r="J12" s="915">
        <v>0</v>
      </c>
      <c r="K12" s="915">
        <v>0</v>
      </c>
      <c r="L12" s="915">
        <v>0</v>
      </c>
      <c r="M12" s="915">
        <v>0</v>
      </c>
      <c r="N12" s="915">
        <v>0</v>
      </c>
      <c r="O12" s="915">
        <v>0</v>
      </c>
      <c r="P12" s="915">
        <v>0</v>
      </c>
      <c r="Q12" s="915">
        <v>0</v>
      </c>
      <c r="R12" s="915">
        <v>0</v>
      </c>
      <c r="S12" s="915">
        <v>0</v>
      </c>
      <c r="T12" s="915">
        <v>0</v>
      </c>
    </row>
    <row r="13" spans="1:21" ht="21.95" customHeight="1">
      <c r="A13" s="2651"/>
      <c r="B13" s="2652"/>
      <c r="C13" s="914" t="s">
        <v>1445</v>
      </c>
      <c r="D13" s="915">
        <v>0</v>
      </c>
      <c r="E13" s="915">
        <v>0</v>
      </c>
      <c r="F13" s="915">
        <v>0</v>
      </c>
      <c r="G13" s="915">
        <v>0</v>
      </c>
      <c r="H13" s="915">
        <v>0</v>
      </c>
      <c r="I13" s="915">
        <v>0</v>
      </c>
      <c r="J13" s="915">
        <v>0</v>
      </c>
      <c r="K13" s="915">
        <v>0</v>
      </c>
      <c r="L13" s="915">
        <v>0</v>
      </c>
      <c r="M13" s="915">
        <v>0</v>
      </c>
      <c r="N13" s="915">
        <v>0</v>
      </c>
      <c r="O13" s="915">
        <v>0</v>
      </c>
      <c r="P13" s="915">
        <v>0</v>
      </c>
      <c r="Q13" s="915">
        <v>0</v>
      </c>
      <c r="R13" s="915">
        <v>0</v>
      </c>
      <c r="S13" s="915">
        <v>0</v>
      </c>
      <c r="T13" s="915">
        <v>0</v>
      </c>
    </row>
    <row r="14" spans="1:21" ht="21.95" customHeight="1">
      <c r="A14" s="2651"/>
      <c r="B14" s="2652"/>
      <c r="C14" s="914" t="s">
        <v>1446</v>
      </c>
      <c r="D14" s="915">
        <v>0</v>
      </c>
      <c r="E14" s="915">
        <v>0</v>
      </c>
      <c r="F14" s="915">
        <v>0</v>
      </c>
      <c r="G14" s="915">
        <v>0</v>
      </c>
      <c r="H14" s="915">
        <v>0</v>
      </c>
      <c r="I14" s="915">
        <v>0</v>
      </c>
      <c r="J14" s="915">
        <v>0</v>
      </c>
      <c r="K14" s="915">
        <v>0</v>
      </c>
      <c r="L14" s="915">
        <v>0</v>
      </c>
      <c r="M14" s="915">
        <v>0</v>
      </c>
      <c r="N14" s="915">
        <v>0</v>
      </c>
      <c r="O14" s="915">
        <v>0</v>
      </c>
      <c r="P14" s="915">
        <v>0</v>
      </c>
      <c r="Q14" s="915">
        <v>0</v>
      </c>
      <c r="R14" s="915">
        <v>0</v>
      </c>
      <c r="S14" s="915">
        <v>0</v>
      </c>
      <c r="T14" s="915">
        <v>0</v>
      </c>
    </row>
    <row r="15" spans="1:21" ht="21.95" customHeight="1">
      <c r="A15" s="2651"/>
      <c r="B15" s="2652"/>
      <c r="C15" s="914" t="s">
        <v>1447</v>
      </c>
      <c r="D15" s="915">
        <v>0</v>
      </c>
      <c r="E15" s="915">
        <v>0</v>
      </c>
      <c r="F15" s="915">
        <v>0</v>
      </c>
      <c r="G15" s="915">
        <v>0</v>
      </c>
      <c r="H15" s="915">
        <v>0</v>
      </c>
      <c r="I15" s="915">
        <v>0</v>
      </c>
      <c r="J15" s="915">
        <v>0</v>
      </c>
      <c r="K15" s="915">
        <v>0</v>
      </c>
      <c r="L15" s="915">
        <v>0</v>
      </c>
      <c r="M15" s="915">
        <v>0</v>
      </c>
      <c r="N15" s="915">
        <v>0</v>
      </c>
      <c r="O15" s="915">
        <v>0</v>
      </c>
      <c r="P15" s="915">
        <v>0</v>
      </c>
      <c r="Q15" s="915">
        <v>0</v>
      </c>
      <c r="R15" s="915">
        <v>0</v>
      </c>
      <c r="S15" s="915">
        <v>0</v>
      </c>
      <c r="T15" s="915">
        <v>0</v>
      </c>
    </row>
    <row r="16" spans="1:21" ht="21.95" customHeight="1">
      <c r="A16" s="2651"/>
      <c r="B16" s="2652"/>
      <c r="C16" s="914" t="s">
        <v>1448</v>
      </c>
      <c r="D16" s="915">
        <v>0</v>
      </c>
      <c r="E16" s="915">
        <v>0</v>
      </c>
      <c r="F16" s="915">
        <v>0</v>
      </c>
      <c r="G16" s="915">
        <v>0</v>
      </c>
      <c r="H16" s="915">
        <v>0</v>
      </c>
      <c r="I16" s="915">
        <v>0</v>
      </c>
      <c r="J16" s="915">
        <v>0</v>
      </c>
      <c r="K16" s="915">
        <v>0</v>
      </c>
      <c r="L16" s="915">
        <v>0</v>
      </c>
      <c r="M16" s="915">
        <v>0</v>
      </c>
      <c r="N16" s="915">
        <v>0</v>
      </c>
      <c r="O16" s="915">
        <v>0</v>
      </c>
      <c r="P16" s="915">
        <v>0</v>
      </c>
      <c r="Q16" s="915">
        <v>0</v>
      </c>
      <c r="R16" s="915">
        <v>0</v>
      </c>
      <c r="S16" s="915">
        <v>0</v>
      </c>
      <c r="T16" s="915">
        <v>0</v>
      </c>
    </row>
    <row r="17" spans="1:20" ht="21.95" customHeight="1">
      <c r="A17" s="2651"/>
      <c r="B17" s="2652"/>
      <c r="C17" s="914" t="s">
        <v>1449</v>
      </c>
      <c r="D17" s="915">
        <v>0</v>
      </c>
      <c r="E17" s="915">
        <v>0</v>
      </c>
      <c r="F17" s="915">
        <v>0</v>
      </c>
      <c r="G17" s="915">
        <v>0</v>
      </c>
      <c r="H17" s="915">
        <v>0</v>
      </c>
      <c r="I17" s="915">
        <v>0</v>
      </c>
      <c r="J17" s="915">
        <v>0</v>
      </c>
      <c r="K17" s="915">
        <v>0</v>
      </c>
      <c r="L17" s="915">
        <v>0</v>
      </c>
      <c r="M17" s="915">
        <v>0</v>
      </c>
      <c r="N17" s="915">
        <v>0</v>
      </c>
      <c r="O17" s="915">
        <v>0</v>
      </c>
      <c r="P17" s="915">
        <v>0</v>
      </c>
      <c r="Q17" s="915">
        <v>0</v>
      </c>
      <c r="R17" s="915">
        <v>0</v>
      </c>
      <c r="S17" s="915">
        <v>0</v>
      </c>
      <c r="T17" s="915">
        <v>0</v>
      </c>
    </row>
    <row r="18" spans="1:20" ht="21.95" customHeight="1">
      <c r="A18" s="2651"/>
      <c r="B18" s="2652"/>
      <c r="C18" s="914" t="s">
        <v>1450</v>
      </c>
      <c r="D18" s="915">
        <v>0</v>
      </c>
      <c r="E18" s="915">
        <v>0</v>
      </c>
      <c r="F18" s="915">
        <v>0</v>
      </c>
      <c r="G18" s="915">
        <v>0</v>
      </c>
      <c r="H18" s="915">
        <v>0</v>
      </c>
      <c r="I18" s="915">
        <v>0</v>
      </c>
      <c r="J18" s="915">
        <v>0</v>
      </c>
      <c r="K18" s="915">
        <v>0</v>
      </c>
      <c r="L18" s="915">
        <v>0</v>
      </c>
      <c r="M18" s="915">
        <v>0</v>
      </c>
      <c r="N18" s="915">
        <v>0</v>
      </c>
      <c r="O18" s="915">
        <v>0</v>
      </c>
      <c r="P18" s="915">
        <v>0</v>
      </c>
      <c r="Q18" s="915">
        <v>0</v>
      </c>
      <c r="R18" s="915">
        <v>0</v>
      </c>
      <c r="S18" s="915">
        <v>0</v>
      </c>
      <c r="T18" s="915">
        <v>0</v>
      </c>
    </row>
    <row r="19" spans="1:20" ht="21.95" customHeight="1">
      <c r="A19" s="2651"/>
      <c r="B19" s="2652"/>
      <c r="C19" s="914" t="s">
        <v>1451</v>
      </c>
      <c r="D19" s="915">
        <v>0</v>
      </c>
      <c r="E19" s="915">
        <v>0</v>
      </c>
      <c r="F19" s="915">
        <v>0</v>
      </c>
      <c r="G19" s="915">
        <v>0</v>
      </c>
      <c r="H19" s="915">
        <v>0</v>
      </c>
      <c r="I19" s="915">
        <v>0</v>
      </c>
      <c r="J19" s="915">
        <v>0</v>
      </c>
      <c r="K19" s="915">
        <v>0</v>
      </c>
      <c r="L19" s="915">
        <v>0</v>
      </c>
      <c r="M19" s="915">
        <v>0</v>
      </c>
      <c r="N19" s="915">
        <v>0</v>
      </c>
      <c r="O19" s="915">
        <v>0</v>
      </c>
      <c r="P19" s="915">
        <v>0</v>
      </c>
      <c r="Q19" s="915">
        <v>0</v>
      </c>
      <c r="R19" s="915">
        <v>0</v>
      </c>
      <c r="S19" s="915">
        <v>0</v>
      </c>
      <c r="T19" s="915">
        <v>0</v>
      </c>
    </row>
    <row r="20" spans="1:20" ht="21.95" customHeight="1">
      <c r="A20" s="2653"/>
      <c r="B20" s="2654"/>
      <c r="C20" s="916" t="s">
        <v>1193</v>
      </c>
      <c r="D20" s="915">
        <v>0</v>
      </c>
      <c r="E20" s="915">
        <v>0</v>
      </c>
      <c r="F20" s="915">
        <v>0</v>
      </c>
      <c r="G20" s="915">
        <v>0</v>
      </c>
      <c r="H20" s="915">
        <v>0</v>
      </c>
      <c r="I20" s="915">
        <v>0</v>
      </c>
      <c r="J20" s="915">
        <v>0</v>
      </c>
      <c r="K20" s="915">
        <v>0</v>
      </c>
      <c r="L20" s="915">
        <v>0</v>
      </c>
      <c r="M20" s="915">
        <v>0</v>
      </c>
      <c r="N20" s="915">
        <v>0</v>
      </c>
      <c r="O20" s="915">
        <v>0</v>
      </c>
      <c r="P20" s="915">
        <v>0</v>
      </c>
      <c r="Q20" s="915">
        <v>0</v>
      </c>
      <c r="R20" s="915">
        <v>0</v>
      </c>
      <c r="S20" s="915">
        <v>0</v>
      </c>
      <c r="T20" s="915">
        <v>0</v>
      </c>
    </row>
    <row r="21" spans="1:20" ht="21.95" customHeight="1">
      <c r="A21" s="2649" t="s">
        <v>1515</v>
      </c>
      <c r="B21" s="2650"/>
      <c r="C21" s="917" t="s">
        <v>1132</v>
      </c>
      <c r="D21" s="915">
        <v>0</v>
      </c>
      <c r="E21" s="915">
        <v>0</v>
      </c>
      <c r="F21" s="915">
        <v>0</v>
      </c>
      <c r="G21" s="915">
        <v>0</v>
      </c>
      <c r="H21" s="915">
        <v>0</v>
      </c>
      <c r="I21" s="915">
        <v>0</v>
      </c>
      <c r="J21" s="915">
        <v>0</v>
      </c>
      <c r="K21" s="915">
        <v>0</v>
      </c>
      <c r="L21" s="915">
        <v>0</v>
      </c>
      <c r="M21" s="915">
        <v>0</v>
      </c>
      <c r="N21" s="915">
        <v>0</v>
      </c>
      <c r="O21" s="915">
        <v>0</v>
      </c>
      <c r="P21" s="915">
        <v>0</v>
      </c>
      <c r="Q21" s="915">
        <v>0</v>
      </c>
      <c r="R21" s="915">
        <v>0</v>
      </c>
      <c r="S21" s="915">
        <v>0</v>
      </c>
      <c r="T21" s="915">
        <v>0</v>
      </c>
    </row>
    <row r="22" spans="1:20" ht="21.95" customHeight="1">
      <c r="A22" s="2655"/>
      <c r="B22" s="2652"/>
      <c r="C22" s="916" t="s">
        <v>1480</v>
      </c>
      <c r="D22" s="915">
        <v>0</v>
      </c>
      <c r="E22" s="915">
        <v>0</v>
      </c>
      <c r="F22" s="915">
        <v>0</v>
      </c>
      <c r="G22" s="915">
        <v>0</v>
      </c>
      <c r="H22" s="915">
        <v>0</v>
      </c>
      <c r="I22" s="915">
        <v>0</v>
      </c>
      <c r="J22" s="915">
        <v>0</v>
      </c>
      <c r="K22" s="915">
        <v>0</v>
      </c>
      <c r="L22" s="915">
        <v>0</v>
      </c>
      <c r="M22" s="915">
        <v>0</v>
      </c>
      <c r="N22" s="915">
        <v>0</v>
      </c>
      <c r="O22" s="915">
        <v>0</v>
      </c>
      <c r="P22" s="915">
        <v>0</v>
      </c>
      <c r="Q22" s="915">
        <v>0</v>
      </c>
      <c r="R22" s="915">
        <v>0</v>
      </c>
      <c r="S22" s="915">
        <v>0</v>
      </c>
      <c r="T22" s="915">
        <v>0</v>
      </c>
    </row>
    <row r="23" spans="1:20" ht="21.95" customHeight="1">
      <c r="A23" s="2651"/>
      <c r="B23" s="2652"/>
      <c r="C23" s="916" t="s">
        <v>1460</v>
      </c>
      <c r="D23" s="915">
        <v>0</v>
      </c>
      <c r="E23" s="915">
        <v>0</v>
      </c>
      <c r="F23" s="915">
        <v>0</v>
      </c>
      <c r="G23" s="915">
        <v>0</v>
      </c>
      <c r="H23" s="915">
        <v>0</v>
      </c>
      <c r="I23" s="915">
        <v>0</v>
      </c>
      <c r="J23" s="915">
        <v>0</v>
      </c>
      <c r="K23" s="915">
        <v>0</v>
      </c>
      <c r="L23" s="915">
        <v>0</v>
      </c>
      <c r="M23" s="915">
        <v>0</v>
      </c>
      <c r="N23" s="915">
        <v>0</v>
      </c>
      <c r="O23" s="915">
        <v>0</v>
      </c>
      <c r="P23" s="915">
        <v>0</v>
      </c>
      <c r="Q23" s="915">
        <v>0</v>
      </c>
      <c r="R23" s="915">
        <v>0</v>
      </c>
      <c r="S23" s="915">
        <v>0</v>
      </c>
      <c r="T23" s="915">
        <v>0</v>
      </c>
    </row>
    <row r="24" spans="1:20" ht="21.95" customHeight="1">
      <c r="A24" s="2651"/>
      <c r="B24" s="2652"/>
      <c r="C24" s="916" t="s">
        <v>1461</v>
      </c>
      <c r="D24" s="915">
        <v>0</v>
      </c>
      <c r="E24" s="915">
        <v>0</v>
      </c>
      <c r="F24" s="915">
        <v>0</v>
      </c>
      <c r="G24" s="915">
        <v>0</v>
      </c>
      <c r="H24" s="915">
        <v>0</v>
      </c>
      <c r="I24" s="915">
        <v>0</v>
      </c>
      <c r="J24" s="915">
        <v>0</v>
      </c>
      <c r="K24" s="915">
        <v>0</v>
      </c>
      <c r="L24" s="915">
        <v>0</v>
      </c>
      <c r="M24" s="915">
        <v>0</v>
      </c>
      <c r="N24" s="915">
        <v>0</v>
      </c>
      <c r="O24" s="915">
        <v>0</v>
      </c>
      <c r="P24" s="915">
        <v>0</v>
      </c>
      <c r="Q24" s="915">
        <v>0</v>
      </c>
      <c r="R24" s="915">
        <v>0</v>
      </c>
      <c r="S24" s="915">
        <v>0</v>
      </c>
      <c r="T24" s="915">
        <v>0</v>
      </c>
    </row>
    <row r="25" spans="1:20" ht="21.95" customHeight="1">
      <c r="A25" s="2651"/>
      <c r="B25" s="2652"/>
      <c r="C25" s="916" t="s">
        <v>1463</v>
      </c>
      <c r="D25" s="915">
        <v>0</v>
      </c>
      <c r="E25" s="915">
        <v>0</v>
      </c>
      <c r="F25" s="915">
        <v>0</v>
      </c>
      <c r="G25" s="915">
        <v>0</v>
      </c>
      <c r="H25" s="915">
        <v>0</v>
      </c>
      <c r="I25" s="915">
        <v>0</v>
      </c>
      <c r="J25" s="915">
        <v>0</v>
      </c>
      <c r="K25" s="915">
        <v>0</v>
      </c>
      <c r="L25" s="915">
        <v>0</v>
      </c>
      <c r="M25" s="915">
        <v>0</v>
      </c>
      <c r="N25" s="915">
        <v>0</v>
      </c>
      <c r="O25" s="915">
        <v>0</v>
      </c>
      <c r="P25" s="915">
        <v>0</v>
      </c>
      <c r="Q25" s="915">
        <v>0</v>
      </c>
      <c r="R25" s="915">
        <v>0</v>
      </c>
      <c r="S25" s="915">
        <v>0</v>
      </c>
      <c r="T25" s="915">
        <v>0</v>
      </c>
    </row>
    <row r="26" spans="1:20" ht="21.95" customHeight="1">
      <c r="A26" s="2651"/>
      <c r="B26" s="2652"/>
      <c r="C26" s="916" t="s">
        <v>1414</v>
      </c>
      <c r="D26" s="915">
        <v>0</v>
      </c>
      <c r="E26" s="915">
        <v>0</v>
      </c>
      <c r="F26" s="915">
        <v>0</v>
      </c>
      <c r="G26" s="915">
        <v>0</v>
      </c>
      <c r="H26" s="915">
        <v>0</v>
      </c>
      <c r="I26" s="915">
        <v>0</v>
      </c>
      <c r="J26" s="915">
        <v>0</v>
      </c>
      <c r="K26" s="915">
        <v>0</v>
      </c>
      <c r="L26" s="915">
        <v>0</v>
      </c>
      <c r="M26" s="915">
        <v>0</v>
      </c>
      <c r="N26" s="915">
        <v>0</v>
      </c>
      <c r="O26" s="915">
        <v>0</v>
      </c>
      <c r="P26" s="915">
        <v>0</v>
      </c>
      <c r="Q26" s="915">
        <v>0</v>
      </c>
      <c r="R26" s="915">
        <v>0</v>
      </c>
      <c r="S26" s="915">
        <v>0</v>
      </c>
      <c r="T26" s="915">
        <v>0</v>
      </c>
    </row>
    <row r="27" spans="1:20" ht="21.95" customHeight="1">
      <c r="A27" s="2651"/>
      <c r="B27" s="2652"/>
      <c r="C27" s="916" t="s">
        <v>1462</v>
      </c>
      <c r="D27" s="915">
        <v>0</v>
      </c>
      <c r="E27" s="915">
        <v>0</v>
      </c>
      <c r="F27" s="915">
        <v>0</v>
      </c>
      <c r="G27" s="915">
        <v>0</v>
      </c>
      <c r="H27" s="915">
        <v>0</v>
      </c>
      <c r="I27" s="915">
        <v>0</v>
      </c>
      <c r="J27" s="915">
        <v>0</v>
      </c>
      <c r="K27" s="915">
        <v>0</v>
      </c>
      <c r="L27" s="915">
        <v>0</v>
      </c>
      <c r="M27" s="915">
        <v>0</v>
      </c>
      <c r="N27" s="915">
        <v>0</v>
      </c>
      <c r="O27" s="915">
        <v>0</v>
      </c>
      <c r="P27" s="915">
        <v>0</v>
      </c>
      <c r="Q27" s="915">
        <v>0</v>
      </c>
      <c r="R27" s="915">
        <v>0</v>
      </c>
      <c r="S27" s="915">
        <v>0</v>
      </c>
      <c r="T27" s="915">
        <v>0</v>
      </c>
    </row>
    <row r="28" spans="1:20" ht="21.95" customHeight="1">
      <c r="A28" s="2651"/>
      <c r="B28" s="2652"/>
      <c r="C28" s="916" t="s">
        <v>1481</v>
      </c>
      <c r="D28" s="915">
        <v>0</v>
      </c>
      <c r="E28" s="915">
        <v>0</v>
      </c>
      <c r="F28" s="915">
        <v>0</v>
      </c>
      <c r="G28" s="915">
        <v>0</v>
      </c>
      <c r="H28" s="915">
        <v>0</v>
      </c>
      <c r="I28" s="915">
        <v>0</v>
      </c>
      <c r="J28" s="915">
        <v>0</v>
      </c>
      <c r="K28" s="915">
        <v>0</v>
      </c>
      <c r="L28" s="915">
        <v>0</v>
      </c>
      <c r="M28" s="915">
        <v>0</v>
      </c>
      <c r="N28" s="915">
        <v>0</v>
      </c>
      <c r="O28" s="915">
        <v>0</v>
      </c>
      <c r="P28" s="915">
        <v>0</v>
      </c>
      <c r="Q28" s="915">
        <v>0</v>
      </c>
      <c r="R28" s="915">
        <v>0</v>
      </c>
      <c r="S28" s="915">
        <v>0</v>
      </c>
      <c r="T28" s="915">
        <v>0</v>
      </c>
    </row>
    <row r="29" spans="1:20" ht="21.95" customHeight="1">
      <c r="A29" s="2651"/>
      <c r="B29" s="2652"/>
      <c r="C29" s="916" t="s">
        <v>1482</v>
      </c>
      <c r="D29" s="915">
        <v>0</v>
      </c>
      <c r="E29" s="915">
        <v>0</v>
      </c>
      <c r="F29" s="915">
        <v>0</v>
      </c>
      <c r="G29" s="915">
        <v>0</v>
      </c>
      <c r="H29" s="915">
        <v>0</v>
      </c>
      <c r="I29" s="915">
        <v>0</v>
      </c>
      <c r="J29" s="915">
        <v>0</v>
      </c>
      <c r="K29" s="915">
        <v>0</v>
      </c>
      <c r="L29" s="915">
        <v>0</v>
      </c>
      <c r="M29" s="915">
        <v>0</v>
      </c>
      <c r="N29" s="915">
        <v>0</v>
      </c>
      <c r="O29" s="915">
        <v>0</v>
      </c>
      <c r="P29" s="915">
        <v>0</v>
      </c>
      <c r="Q29" s="915">
        <v>0</v>
      </c>
      <c r="R29" s="915">
        <v>0</v>
      </c>
      <c r="S29" s="915">
        <v>0</v>
      </c>
      <c r="T29" s="915">
        <v>0</v>
      </c>
    </row>
    <row r="30" spans="1:20" ht="21.95" customHeight="1">
      <c r="A30" s="2651"/>
      <c r="B30" s="2652"/>
      <c r="C30" s="916" t="s">
        <v>1487</v>
      </c>
      <c r="D30" s="915">
        <v>0</v>
      </c>
      <c r="E30" s="915">
        <v>0</v>
      </c>
      <c r="F30" s="915">
        <v>0</v>
      </c>
      <c r="G30" s="915">
        <v>0</v>
      </c>
      <c r="H30" s="915">
        <v>0</v>
      </c>
      <c r="I30" s="915">
        <v>0</v>
      </c>
      <c r="J30" s="915">
        <v>0</v>
      </c>
      <c r="K30" s="915">
        <v>0</v>
      </c>
      <c r="L30" s="915">
        <v>0</v>
      </c>
      <c r="M30" s="915">
        <v>0</v>
      </c>
      <c r="N30" s="915">
        <v>0</v>
      </c>
      <c r="O30" s="915">
        <v>0</v>
      </c>
      <c r="P30" s="915">
        <v>0</v>
      </c>
      <c r="Q30" s="915">
        <v>0</v>
      </c>
      <c r="R30" s="915">
        <v>0</v>
      </c>
      <c r="S30" s="915">
        <v>0</v>
      </c>
      <c r="T30" s="915">
        <v>0</v>
      </c>
    </row>
    <row r="31" spans="1:20" ht="21.95" customHeight="1">
      <c r="A31" s="2651"/>
      <c r="B31" s="2652"/>
      <c r="C31" s="916" t="s">
        <v>1489</v>
      </c>
      <c r="D31" s="915">
        <v>0</v>
      </c>
      <c r="E31" s="915">
        <v>0</v>
      </c>
      <c r="F31" s="915">
        <v>0</v>
      </c>
      <c r="G31" s="915">
        <v>0</v>
      </c>
      <c r="H31" s="915">
        <v>0</v>
      </c>
      <c r="I31" s="915">
        <v>0</v>
      </c>
      <c r="J31" s="915">
        <v>0</v>
      </c>
      <c r="K31" s="915">
        <v>0</v>
      </c>
      <c r="L31" s="915">
        <v>0</v>
      </c>
      <c r="M31" s="915">
        <v>0</v>
      </c>
      <c r="N31" s="915">
        <v>0</v>
      </c>
      <c r="O31" s="915">
        <v>0</v>
      </c>
      <c r="P31" s="915">
        <v>0</v>
      </c>
      <c r="Q31" s="915">
        <v>0</v>
      </c>
      <c r="R31" s="915">
        <v>0</v>
      </c>
      <c r="S31" s="915">
        <v>0</v>
      </c>
      <c r="T31" s="915">
        <v>0</v>
      </c>
    </row>
    <row r="32" spans="1:20" ht="21.95" customHeight="1">
      <c r="A32" s="2651"/>
      <c r="B32" s="2652"/>
      <c r="C32" s="916" t="s">
        <v>1485</v>
      </c>
      <c r="D32" s="915">
        <v>0</v>
      </c>
      <c r="E32" s="915">
        <v>0</v>
      </c>
      <c r="F32" s="915">
        <v>0</v>
      </c>
      <c r="G32" s="915">
        <v>0</v>
      </c>
      <c r="H32" s="915">
        <v>0</v>
      </c>
      <c r="I32" s="915">
        <v>0</v>
      </c>
      <c r="J32" s="915">
        <v>0</v>
      </c>
      <c r="K32" s="915">
        <v>0</v>
      </c>
      <c r="L32" s="915">
        <v>0</v>
      </c>
      <c r="M32" s="915">
        <v>0</v>
      </c>
      <c r="N32" s="915">
        <v>0</v>
      </c>
      <c r="O32" s="915">
        <v>0</v>
      </c>
      <c r="P32" s="915">
        <v>0</v>
      </c>
      <c r="Q32" s="915">
        <v>0</v>
      </c>
      <c r="R32" s="915">
        <v>0</v>
      </c>
      <c r="S32" s="915">
        <v>0</v>
      </c>
      <c r="T32" s="915">
        <v>0</v>
      </c>
    </row>
    <row r="33" spans="1:20" ht="21.95" customHeight="1">
      <c r="A33" s="2653"/>
      <c r="B33" s="2654"/>
      <c r="C33" s="916" t="s">
        <v>1193</v>
      </c>
      <c r="D33" s="915">
        <v>0</v>
      </c>
      <c r="E33" s="915">
        <v>0</v>
      </c>
      <c r="F33" s="915">
        <v>0</v>
      </c>
      <c r="G33" s="915">
        <v>0</v>
      </c>
      <c r="H33" s="915">
        <v>0</v>
      </c>
      <c r="I33" s="915">
        <v>0</v>
      </c>
      <c r="J33" s="915">
        <v>0</v>
      </c>
      <c r="K33" s="915">
        <v>0</v>
      </c>
      <c r="L33" s="915">
        <v>0</v>
      </c>
      <c r="M33" s="915">
        <v>0</v>
      </c>
      <c r="N33" s="915">
        <v>0</v>
      </c>
      <c r="O33" s="915">
        <v>0</v>
      </c>
      <c r="P33" s="915">
        <v>0</v>
      </c>
      <c r="Q33" s="915">
        <v>0</v>
      </c>
      <c r="R33" s="915">
        <v>0</v>
      </c>
      <c r="S33" s="915">
        <v>0</v>
      </c>
      <c r="T33" s="915">
        <v>0</v>
      </c>
    </row>
    <row r="34" spans="1:20" s="883" customFormat="1" ht="6.75" customHeight="1">
      <c r="A34" s="881"/>
      <c r="B34" s="882"/>
      <c r="C34" s="882"/>
      <c r="E34" s="918"/>
      <c r="F34" s="918"/>
      <c r="H34" s="918"/>
      <c r="I34" s="918"/>
      <c r="K34" s="882"/>
      <c r="L34" s="884"/>
      <c r="M34" s="919"/>
    </row>
    <row r="35" spans="1:20" s="883" customFormat="1" ht="21" customHeight="1">
      <c r="A35" s="574" t="s">
        <v>1203</v>
      </c>
      <c r="B35" s="548"/>
      <c r="C35" s="548"/>
      <c r="D35" s="547"/>
      <c r="E35" s="574" t="s">
        <v>1204</v>
      </c>
      <c r="F35" s="548"/>
      <c r="H35" s="547"/>
      <c r="I35" s="548" t="s">
        <v>1045</v>
      </c>
      <c r="J35" s="547"/>
      <c r="M35" s="548"/>
      <c r="N35" s="576" t="s">
        <v>1205</v>
      </c>
      <c r="O35" s="547"/>
      <c r="Q35" s="547"/>
      <c r="R35" s="547" t="s">
        <v>1543</v>
      </c>
      <c r="S35" s="547"/>
      <c r="T35" s="547"/>
    </row>
    <row r="36" spans="1:20" s="883" customFormat="1" ht="23.25" customHeight="1">
      <c r="A36" s="547"/>
      <c r="B36" s="547"/>
      <c r="C36" s="547"/>
      <c r="D36" s="547"/>
      <c r="E36" s="547"/>
      <c r="F36" s="548"/>
      <c r="G36" s="547"/>
      <c r="H36" s="547"/>
      <c r="I36" s="548" t="s">
        <v>1046</v>
      </c>
      <c r="J36" s="547"/>
      <c r="M36" s="548"/>
      <c r="N36" s="548"/>
      <c r="O36" s="547"/>
      <c r="P36" s="547"/>
      <c r="Q36" s="547"/>
      <c r="R36" s="547"/>
      <c r="S36" s="547"/>
      <c r="T36" s="547"/>
    </row>
    <row r="37" spans="1:20" ht="20.25" customHeight="1">
      <c r="A37" s="2604" t="s">
        <v>1516</v>
      </c>
      <c r="B37" s="2604"/>
      <c r="C37" s="2604"/>
      <c r="D37" s="2604"/>
      <c r="E37" s="2604"/>
      <c r="F37" s="2604"/>
      <c r="G37" s="2604"/>
      <c r="H37" s="2604"/>
      <c r="I37" s="2604"/>
      <c r="J37" s="2604"/>
      <c r="K37" s="2604"/>
      <c r="L37" s="2604"/>
      <c r="M37" s="2604"/>
      <c r="N37" s="2604"/>
      <c r="O37" s="2604"/>
      <c r="P37" s="2604"/>
      <c r="Q37" s="2604"/>
      <c r="R37" s="2604"/>
      <c r="S37" s="2604"/>
      <c r="T37" s="2604"/>
    </row>
    <row r="38" spans="1:20" ht="18.75" customHeight="1">
      <c r="A38" s="2604" t="s">
        <v>1517</v>
      </c>
      <c r="B38" s="2604"/>
      <c r="C38" s="2604"/>
      <c r="D38" s="2604"/>
      <c r="E38" s="2604"/>
      <c r="F38" s="2604"/>
      <c r="G38" s="2604"/>
      <c r="H38" s="2604"/>
      <c r="I38" s="2604"/>
      <c r="J38" s="2604"/>
      <c r="K38" s="2604"/>
      <c r="L38" s="2604"/>
      <c r="M38" s="2604"/>
      <c r="N38" s="2604"/>
      <c r="O38" s="2604"/>
      <c r="P38" s="2604"/>
      <c r="Q38" s="2604"/>
      <c r="R38" s="2604"/>
      <c r="S38" s="2604"/>
      <c r="T38" s="2604"/>
    </row>
    <row r="39" spans="1:20" ht="16.5">
      <c r="A39" s="839"/>
      <c r="B39" s="839"/>
      <c r="C39" s="2656" t="s">
        <v>1518</v>
      </c>
      <c r="D39" s="2656"/>
      <c r="E39" s="2656"/>
      <c r="F39" s="2656"/>
      <c r="G39" s="2656"/>
      <c r="H39" s="2656"/>
      <c r="I39" s="2656"/>
      <c r="J39" s="2656"/>
      <c r="K39" s="2656"/>
      <c r="L39" s="2656"/>
      <c r="M39" s="2656"/>
      <c r="N39" s="2656"/>
      <c r="O39" s="839"/>
      <c r="P39" s="839"/>
      <c r="Q39" s="839"/>
      <c r="R39" s="839"/>
      <c r="S39" s="839"/>
      <c r="T39" s="839"/>
    </row>
  </sheetData>
  <mergeCells count="17">
    <mergeCell ref="A1:C2"/>
    <mergeCell ref="Q1:R2"/>
    <mergeCell ref="S1:T2"/>
    <mergeCell ref="A3:C3"/>
    <mergeCell ref="Q3:R3"/>
    <mergeCell ref="S3:T3"/>
    <mergeCell ref="A4:T4"/>
    <mergeCell ref="D5:R5"/>
    <mergeCell ref="A6:C7"/>
    <mergeCell ref="D6:E6"/>
    <mergeCell ref="F6:M6"/>
    <mergeCell ref="N6:T6"/>
    <mergeCell ref="A8:B20"/>
    <mergeCell ref="A21:B33"/>
    <mergeCell ref="A37:T37"/>
    <mergeCell ref="A38:T38"/>
    <mergeCell ref="C39:N39"/>
  </mergeCells>
  <phoneticPr fontId="3" type="noConversion"/>
  <hyperlinks>
    <hyperlink ref="U4" location="預告統計資料發布時間表!A1" display="回發布時間表" xr:uid="{D4C0C030-D237-4EB8-9958-38285CF5A6CD}"/>
  </hyperlinks>
  <printOptions horizontalCentered="1" verticalCentered="1"/>
  <pageMargins left="0.82677165354330717" right="0.74803149606299213" top="0.27559055118110237" bottom="7.874015748031496E-2" header="0.19685039370078741" footer="0.23622047244094491"/>
  <pageSetup paperSize="9" scale="70" orientation="landscape" r:id="rId1"/>
  <headerFooter alignWithMargins="0">
    <oddFooter>&amp;C&amp;18 1-24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32"/>
  <sheetViews>
    <sheetView workbookViewId="0">
      <selection activeCell="A13" sqref="A13"/>
    </sheetView>
  </sheetViews>
  <sheetFormatPr defaultRowHeight="16.5"/>
  <cols>
    <col min="1" max="1" width="101" style="13" customWidth="1"/>
    <col min="2" max="2" width="8.75" style="13" customWidth="1"/>
    <col min="3" max="256" width="8.875" style="13"/>
    <col min="257" max="257" width="101" style="13" customWidth="1"/>
    <col min="258" max="258" width="8.75" style="13" customWidth="1"/>
    <col min="259" max="512" width="8.875" style="13"/>
    <col min="513" max="513" width="101" style="13" customWidth="1"/>
    <col min="514" max="514" width="8.75" style="13" customWidth="1"/>
    <col min="515" max="768" width="8.875" style="13"/>
    <col min="769" max="769" width="101" style="13" customWidth="1"/>
    <col min="770" max="770" width="8.75" style="13" customWidth="1"/>
    <col min="771" max="1024" width="8.875" style="13"/>
    <col min="1025" max="1025" width="101" style="13" customWidth="1"/>
    <col min="1026" max="1026" width="8.75" style="13" customWidth="1"/>
    <col min="1027" max="1280" width="8.875" style="13"/>
    <col min="1281" max="1281" width="101" style="13" customWidth="1"/>
    <col min="1282" max="1282" width="8.75" style="13" customWidth="1"/>
    <col min="1283" max="1536" width="8.875" style="13"/>
    <col min="1537" max="1537" width="101" style="13" customWidth="1"/>
    <col min="1538" max="1538" width="8.75" style="13" customWidth="1"/>
    <col min="1539" max="1792" width="8.875" style="13"/>
    <col min="1793" max="1793" width="101" style="13" customWidth="1"/>
    <col min="1794" max="1794" width="8.75" style="13" customWidth="1"/>
    <col min="1795" max="2048" width="8.875" style="13"/>
    <col min="2049" max="2049" width="101" style="13" customWidth="1"/>
    <col min="2050" max="2050" width="8.75" style="13" customWidth="1"/>
    <col min="2051" max="2304" width="8.875" style="13"/>
    <col min="2305" max="2305" width="101" style="13" customWidth="1"/>
    <col min="2306" max="2306" width="8.75" style="13" customWidth="1"/>
    <col min="2307" max="2560" width="8.875" style="13"/>
    <col min="2561" max="2561" width="101" style="13" customWidth="1"/>
    <col min="2562" max="2562" width="8.75" style="13" customWidth="1"/>
    <col min="2563" max="2816" width="8.875" style="13"/>
    <col min="2817" max="2817" width="101" style="13" customWidth="1"/>
    <col min="2818" max="2818" width="8.75" style="13" customWidth="1"/>
    <col min="2819" max="3072" width="8.875" style="13"/>
    <col min="3073" max="3073" width="101" style="13" customWidth="1"/>
    <col min="3074" max="3074" width="8.75" style="13" customWidth="1"/>
    <col min="3075" max="3328" width="8.875" style="13"/>
    <col min="3329" max="3329" width="101" style="13" customWidth="1"/>
    <col min="3330" max="3330" width="8.75" style="13" customWidth="1"/>
    <col min="3331" max="3584" width="8.875" style="13"/>
    <col min="3585" max="3585" width="101" style="13" customWidth="1"/>
    <col min="3586" max="3586" width="8.75" style="13" customWidth="1"/>
    <col min="3587" max="3840" width="8.875" style="13"/>
    <col min="3841" max="3841" width="101" style="13" customWidth="1"/>
    <col min="3842" max="3842" width="8.75" style="13" customWidth="1"/>
    <col min="3843" max="4096" width="8.875" style="13"/>
    <col min="4097" max="4097" width="101" style="13" customWidth="1"/>
    <col min="4098" max="4098" width="8.75" style="13" customWidth="1"/>
    <col min="4099" max="4352" width="8.875" style="13"/>
    <col min="4353" max="4353" width="101" style="13" customWidth="1"/>
    <col min="4354" max="4354" width="8.75" style="13" customWidth="1"/>
    <col min="4355" max="4608" width="8.875" style="13"/>
    <col min="4609" max="4609" width="101" style="13" customWidth="1"/>
    <col min="4610" max="4610" width="8.75" style="13" customWidth="1"/>
    <col min="4611" max="4864" width="8.875" style="13"/>
    <col min="4865" max="4865" width="101" style="13" customWidth="1"/>
    <col min="4866" max="4866" width="8.75" style="13" customWidth="1"/>
    <col min="4867" max="5120" width="8.875" style="13"/>
    <col min="5121" max="5121" width="101" style="13" customWidth="1"/>
    <col min="5122" max="5122" width="8.75" style="13" customWidth="1"/>
    <col min="5123" max="5376" width="8.875" style="13"/>
    <col min="5377" max="5377" width="101" style="13" customWidth="1"/>
    <col min="5378" max="5378" width="8.75" style="13" customWidth="1"/>
    <col min="5379" max="5632" width="8.875" style="13"/>
    <col min="5633" max="5633" width="101" style="13" customWidth="1"/>
    <col min="5634" max="5634" width="8.75" style="13" customWidth="1"/>
    <col min="5635" max="5888" width="8.875" style="13"/>
    <col min="5889" max="5889" width="101" style="13" customWidth="1"/>
    <col min="5890" max="5890" width="8.75" style="13" customWidth="1"/>
    <col min="5891" max="6144" width="8.875" style="13"/>
    <col min="6145" max="6145" width="101" style="13" customWidth="1"/>
    <col min="6146" max="6146" width="8.75" style="13" customWidth="1"/>
    <col min="6147" max="6400" width="8.875" style="13"/>
    <col min="6401" max="6401" width="101" style="13" customWidth="1"/>
    <col min="6402" max="6402" width="8.75" style="13" customWidth="1"/>
    <col min="6403" max="6656" width="8.875" style="13"/>
    <col min="6657" max="6657" width="101" style="13" customWidth="1"/>
    <col min="6658" max="6658" width="8.75" style="13" customWidth="1"/>
    <col min="6659" max="6912" width="8.875" style="13"/>
    <col min="6913" max="6913" width="101" style="13" customWidth="1"/>
    <col min="6914" max="6914" width="8.75" style="13" customWidth="1"/>
    <col min="6915" max="7168" width="8.875" style="13"/>
    <col min="7169" max="7169" width="101" style="13" customWidth="1"/>
    <col min="7170" max="7170" width="8.75" style="13" customWidth="1"/>
    <col min="7171" max="7424" width="8.875" style="13"/>
    <col min="7425" max="7425" width="101" style="13" customWidth="1"/>
    <col min="7426" max="7426" width="8.75" style="13" customWidth="1"/>
    <col min="7427" max="7680" width="8.875" style="13"/>
    <col min="7681" max="7681" width="101" style="13" customWidth="1"/>
    <col min="7682" max="7682" width="8.75" style="13" customWidth="1"/>
    <col min="7683" max="7936" width="8.875" style="13"/>
    <col min="7937" max="7937" width="101" style="13" customWidth="1"/>
    <col min="7938" max="7938" width="8.75" style="13" customWidth="1"/>
    <col min="7939" max="8192" width="8.875" style="13"/>
    <col min="8193" max="8193" width="101" style="13" customWidth="1"/>
    <col min="8194" max="8194" width="8.75" style="13" customWidth="1"/>
    <col min="8195" max="8448" width="8.875" style="13"/>
    <col min="8449" max="8449" width="101" style="13" customWidth="1"/>
    <col min="8450" max="8450" width="8.75" style="13" customWidth="1"/>
    <col min="8451" max="8704" width="8.875" style="13"/>
    <col min="8705" max="8705" width="101" style="13" customWidth="1"/>
    <col min="8706" max="8706" width="8.75" style="13" customWidth="1"/>
    <col min="8707" max="8960" width="8.875" style="13"/>
    <col min="8961" max="8961" width="101" style="13" customWidth="1"/>
    <col min="8962" max="8962" width="8.75" style="13" customWidth="1"/>
    <col min="8963" max="9216" width="8.875" style="13"/>
    <col min="9217" max="9217" width="101" style="13" customWidth="1"/>
    <col min="9218" max="9218" width="8.75" style="13" customWidth="1"/>
    <col min="9219" max="9472" width="8.875" style="13"/>
    <col min="9473" max="9473" width="101" style="13" customWidth="1"/>
    <col min="9474" max="9474" width="8.75" style="13" customWidth="1"/>
    <col min="9475" max="9728" width="8.875" style="13"/>
    <col min="9729" max="9729" width="101" style="13" customWidth="1"/>
    <col min="9730" max="9730" width="8.75" style="13" customWidth="1"/>
    <col min="9731" max="9984" width="8.875" style="13"/>
    <col min="9985" max="9985" width="101" style="13" customWidth="1"/>
    <col min="9986" max="9986" width="8.75" style="13" customWidth="1"/>
    <col min="9987" max="10240" width="8.875" style="13"/>
    <col min="10241" max="10241" width="101" style="13" customWidth="1"/>
    <col min="10242" max="10242" width="8.75" style="13" customWidth="1"/>
    <col min="10243" max="10496" width="8.875" style="13"/>
    <col min="10497" max="10497" width="101" style="13" customWidth="1"/>
    <col min="10498" max="10498" width="8.75" style="13" customWidth="1"/>
    <col min="10499" max="10752" width="8.875" style="13"/>
    <col min="10753" max="10753" width="101" style="13" customWidth="1"/>
    <col min="10754" max="10754" width="8.75" style="13" customWidth="1"/>
    <col min="10755" max="11008" width="8.875" style="13"/>
    <col min="11009" max="11009" width="101" style="13" customWidth="1"/>
    <col min="11010" max="11010" width="8.75" style="13" customWidth="1"/>
    <col min="11011" max="11264" width="8.875" style="13"/>
    <col min="11265" max="11265" width="101" style="13" customWidth="1"/>
    <col min="11266" max="11266" width="8.75" style="13" customWidth="1"/>
    <col min="11267" max="11520" width="8.875" style="13"/>
    <col min="11521" max="11521" width="101" style="13" customWidth="1"/>
    <col min="11522" max="11522" width="8.75" style="13" customWidth="1"/>
    <col min="11523" max="11776" width="8.875" style="13"/>
    <col min="11777" max="11777" width="101" style="13" customWidth="1"/>
    <col min="11778" max="11778" width="8.75" style="13" customWidth="1"/>
    <col min="11779" max="12032" width="8.875" style="13"/>
    <col min="12033" max="12033" width="101" style="13" customWidth="1"/>
    <col min="12034" max="12034" width="8.75" style="13" customWidth="1"/>
    <col min="12035" max="12288" width="8.875" style="13"/>
    <col min="12289" max="12289" width="101" style="13" customWidth="1"/>
    <col min="12290" max="12290" width="8.75" style="13" customWidth="1"/>
    <col min="12291" max="12544" width="8.875" style="13"/>
    <col min="12545" max="12545" width="101" style="13" customWidth="1"/>
    <col min="12546" max="12546" width="8.75" style="13" customWidth="1"/>
    <col min="12547" max="12800" width="8.875" style="13"/>
    <col min="12801" max="12801" width="101" style="13" customWidth="1"/>
    <col min="12802" max="12802" width="8.75" style="13" customWidth="1"/>
    <col min="12803" max="13056" width="8.875" style="13"/>
    <col min="13057" max="13057" width="101" style="13" customWidth="1"/>
    <col min="13058" max="13058" width="8.75" style="13" customWidth="1"/>
    <col min="13059" max="13312" width="8.875" style="13"/>
    <col min="13313" max="13313" width="101" style="13" customWidth="1"/>
    <col min="13314" max="13314" width="8.75" style="13" customWidth="1"/>
    <col min="13315" max="13568" width="8.875" style="13"/>
    <col min="13569" max="13569" width="101" style="13" customWidth="1"/>
    <col min="13570" max="13570" width="8.75" style="13" customWidth="1"/>
    <col min="13571" max="13824" width="8.875" style="13"/>
    <col min="13825" max="13825" width="101" style="13" customWidth="1"/>
    <col min="13826" max="13826" width="8.75" style="13" customWidth="1"/>
    <col min="13827" max="14080" width="8.875" style="13"/>
    <col min="14081" max="14081" width="101" style="13" customWidth="1"/>
    <col min="14082" max="14082" width="8.75" style="13" customWidth="1"/>
    <col min="14083" max="14336" width="8.875" style="13"/>
    <col min="14337" max="14337" width="101" style="13" customWidth="1"/>
    <col min="14338" max="14338" width="8.75" style="13" customWidth="1"/>
    <col min="14339" max="14592" width="8.875" style="13"/>
    <col min="14593" max="14593" width="101" style="13" customWidth="1"/>
    <col min="14594" max="14594" width="8.75" style="13" customWidth="1"/>
    <col min="14595" max="14848" width="8.875" style="13"/>
    <col min="14849" max="14849" width="101" style="13" customWidth="1"/>
    <col min="14850" max="14850" width="8.75" style="13" customWidth="1"/>
    <col min="14851" max="15104" width="8.875" style="13"/>
    <col min="15105" max="15105" width="101" style="13" customWidth="1"/>
    <col min="15106" max="15106" width="8.75" style="13" customWidth="1"/>
    <col min="15107" max="15360" width="8.875" style="13"/>
    <col min="15361" max="15361" width="101" style="13" customWidth="1"/>
    <col min="15362" max="15362" width="8.75" style="13" customWidth="1"/>
    <col min="15363" max="15616" width="8.875" style="13"/>
    <col min="15617" max="15617" width="101" style="13" customWidth="1"/>
    <col min="15618" max="15618" width="8.75" style="13" customWidth="1"/>
    <col min="15619" max="15872" width="8.875" style="13"/>
    <col min="15873" max="15873" width="101" style="13" customWidth="1"/>
    <col min="15874" max="15874" width="8.75" style="13" customWidth="1"/>
    <col min="15875" max="16128" width="8.875" style="13"/>
    <col min="16129" max="16129" width="101" style="13" customWidth="1"/>
    <col min="16130" max="16130" width="8.75" style="13" customWidth="1"/>
    <col min="16131" max="16384" width="8.875" style="13"/>
  </cols>
  <sheetData>
    <row r="1" spans="1:3" ht="19.5">
      <c r="A1" s="1" t="s">
        <v>162</v>
      </c>
      <c r="B1" s="12" t="s">
        <v>105</v>
      </c>
    </row>
    <row r="2" spans="1:3" ht="19.5">
      <c r="A2" s="9" t="s">
        <v>107</v>
      </c>
    </row>
    <row r="3" spans="1:3" ht="19.5">
      <c r="A3" s="9" t="s">
        <v>163</v>
      </c>
    </row>
    <row r="4" spans="1:3" ht="19.5">
      <c r="A4" s="9" t="s">
        <v>3</v>
      </c>
    </row>
    <row r="5" spans="1:3" ht="19.5">
      <c r="A5" s="10" t="s">
        <v>29</v>
      </c>
    </row>
    <row r="6" spans="1:3" ht="19.5">
      <c r="A6" s="10" t="s">
        <v>109</v>
      </c>
    </row>
    <row r="7" spans="1:3" ht="19.5">
      <c r="A7" s="10" t="s">
        <v>232</v>
      </c>
    </row>
    <row r="8" spans="1:3" ht="19.5">
      <c r="A8" s="10" t="s">
        <v>31</v>
      </c>
    </row>
    <row r="9" spans="1:3" ht="19.5">
      <c r="A9" s="10" t="s">
        <v>101</v>
      </c>
    </row>
    <row r="10" spans="1:3" ht="19.5">
      <c r="A10" s="9" t="s">
        <v>9</v>
      </c>
    </row>
    <row r="11" spans="1:3" ht="19.5">
      <c r="A11" s="10" t="s">
        <v>32</v>
      </c>
    </row>
    <row r="12" spans="1:3" ht="19.5">
      <c r="A12" s="10" t="s">
        <v>561</v>
      </c>
    </row>
    <row r="13" spans="1:3" ht="78">
      <c r="A13" s="10" t="s">
        <v>619</v>
      </c>
    </row>
    <row r="14" spans="1:3" ht="19.5">
      <c r="A14" s="10" t="s">
        <v>102</v>
      </c>
    </row>
    <row r="15" spans="1:3" ht="19.5">
      <c r="A15" s="15" t="s">
        <v>11</v>
      </c>
    </row>
    <row r="16" spans="1:3" ht="39" customHeight="1">
      <c r="A16" s="55" t="s">
        <v>476</v>
      </c>
      <c r="C16" s="14"/>
    </row>
    <row r="17" spans="1:1" ht="19.5">
      <c r="A17" s="55" t="s">
        <v>472</v>
      </c>
    </row>
    <row r="18" spans="1:1" ht="19.5">
      <c r="A18" s="57" t="s">
        <v>14</v>
      </c>
    </row>
    <row r="19" spans="1:1" ht="156.75" customHeight="1">
      <c r="A19" s="55" t="s">
        <v>477</v>
      </c>
    </row>
    <row r="20" spans="1:1" ht="19.5">
      <c r="A20" s="57" t="s">
        <v>474</v>
      </c>
    </row>
    <row r="21" spans="1:1" ht="39">
      <c r="A21" s="55" t="s">
        <v>475</v>
      </c>
    </row>
    <row r="22" spans="1:1" ht="19.5">
      <c r="A22" s="57" t="s">
        <v>458</v>
      </c>
    </row>
    <row r="23" spans="1:1" ht="19.5">
      <c r="A23" s="57" t="s">
        <v>461</v>
      </c>
    </row>
    <row r="24" spans="1:1" ht="19.5">
      <c r="A24" s="57" t="s">
        <v>21</v>
      </c>
    </row>
    <row r="25" spans="1:1" ht="19.5">
      <c r="A25" s="56" t="s">
        <v>22</v>
      </c>
    </row>
    <row r="26" spans="1:1" ht="39">
      <c r="A26" s="71" t="s">
        <v>524</v>
      </c>
    </row>
    <row r="27" spans="1:1" ht="39">
      <c r="A27" s="71" t="s">
        <v>531</v>
      </c>
    </row>
    <row r="28" spans="1:1" ht="19.5">
      <c r="A28" s="56" t="s">
        <v>23</v>
      </c>
    </row>
    <row r="29" spans="1:1" ht="19.5">
      <c r="A29" s="55" t="s">
        <v>478</v>
      </c>
    </row>
    <row r="30" spans="1:1" ht="58.5">
      <c r="A30" s="55" t="s">
        <v>114</v>
      </c>
    </row>
    <row r="31" spans="1:1" ht="39">
      <c r="A31" s="58" t="s">
        <v>115</v>
      </c>
    </row>
    <row r="32" spans="1:1" ht="20.25" thickBot="1">
      <c r="A32" s="59" t="s">
        <v>27</v>
      </c>
    </row>
  </sheetData>
  <phoneticPr fontId="3" type="noConversion"/>
  <hyperlinks>
    <hyperlink ref="B1" location="預告統計資料發布時間表!A1" display="回發布時間表" xr:uid="{00000000-0004-0000-0E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33"/>
  <sheetViews>
    <sheetView topLeftCell="A10" workbookViewId="0">
      <selection activeCell="A13" sqref="A13"/>
    </sheetView>
  </sheetViews>
  <sheetFormatPr defaultRowHeight="16.5"/>
  <cols>
    <col min="1" max="1" width="101" style="77" customWidth="1"/>
    <col min="2" max="2" width="8.75" style="77" customWidth="1"/>
    <col min="3" max="256" width="8.875" style="77"/>
    <col min="257" max="257" width="101" style="77" customWidth="1"/>
    <col min="258" max="258" width="8.75" style="77" customWidth="1"/>
    <col min="259" max="512" width="8.875" style="77"/>
    <col min="513" max="513" width="101" style="77" customWidth="1"/>
    <col min="514" max="514" width="8.75" style="77" customWidth="1"/>
    <col min="515" max="768" width="8.875" style="77"/>
    <col min="769" max="769" width="101" style="77" customWidth="1"/>
    <col min="770" max="770" width="8.75" style="77" customWidth="1"/>
    <col min="771" max="1024" width="8.875" style="77"/>
    <col min="1025" max="1025" width="101" style="77" customWidth="1"/>
    <col min="1026" max="1026" width="8.75" style="77" customWidth="1"/>
    <col min="1027" max="1280" width="8.875" style="77"/>
    <col min="1281" max="1281" width="101" style="77" customWidth="1"/>
    <col min="1282" max="1282" width="8.75" style="77" customWidth="1"/>
    <col min="1283" max="1536" width="8.875" style="77"/>
    <col min="1537" max="1537" width="101" style="77" customWidth="1"/>
    <col min="1538" max="1538" width="8.75" style="77" customWidth="1"/>
    <col min="1539" max="1792" width="8.875" style="77"/>
    <col min="1793" max="1793" width="101" style="77" customWidth="1"/>
    <col min="1794" max="1794" width="8.75" style="77" customWidth="1"/>
    <col min="1795" max="2048" width="8.875" style="77"/>
    <col min="2049" max="2049" width="101" style="77" customWidth="1"/>
    <col min="2050" max="2050" width="8.75" style="77" customWidth="1"/>
    <col min="2051" max="2304" width="8.875" style="77"/>
    <col min="2305" max="2305" width="101" style="77" customWidth="1"/>
    <col min="2306" max="2306" width="8.75" style="77" customWidth="1"/>
    <col min="2307" max="2560" width="8.875" style="77"/>
    <col min="2561" max="2561" width="101" style="77" customWidth="1"/>
    <col min="2562" max="2562" width="8.75" style="77" customWidth="1"/>
    <col min="2563" max="2816" width="8.875" style="77"/>
    <col min="2817" max="2817" width="101" style="77" customWidth="1"/>
    <col min="2818" max="2818" width="8.75" style="77" customWidth="1"/>
    <col min="2819" max="3072" width="8.875" style="77"/>
    <col min="3073" max="3073" width="101" style="77" customWidth="1"/>
    <col min="3074" max="3074" width="8.75" style="77" customWidth="1"/>
    <col min="3075" max="3328" width="8.875" style="77"/>
    <col min="3329" max="3329" width="101" style="77" customWidth="1"/>
    <col min="3330" max="3330" width="8.75" style="77" customWidth="1"/>
    <col min="3331" max="3584" width="8.875" style="77"/>
    <col min="3585" max="3585" width="101" style="77" customWidth="1"/>
    <col min="3586" max="3586" width="8.75" style="77" customWidth="1"/>
    <col min="3587" max="3840" width="8.875" style="77"/>
    <col min="3841" max="3841" width="101" style="77" customWidth="1"/>
    <col min="3842" max="3842" width="8.75" style="77" customWidth="1"/>
    <col min="3843" max="4096" width="8.875" style="77"/>
    <col min="4097" max="4097" width="101" style="77" customWidth="1"/>
    <col min="4098" max="4098" width="8.75" style="77" customWidth="1"/>
    <col min="4099" max="4352" width="8.875" style="77"/>
    <col min="4353" max="4353" width="101" style="77" customWidth="1"/>
    <col min="4354" max="4354" width="8.75" style="77" customWidth="1"/>
    <col min="4355" max="4608" width="8.875" style="77"/>
    <col min="4609" max="4609" width="101" style="77" customWidth="1"/>
    <col min="4610" max="4610" width="8.75" style="77" customWidth="1"/>
    <col min="4611" max="4864" width="8.875" style="77"/>
    <col min="4865" max="4865" width="101" style="77" customWidth="1"/>
    <col min="4866" max="4866" width="8.75" style="77" customWidth="1"/>
    <col min="4867" max="5120" width="8.875" style="77"/>
    <col min="5121" max="5121" width="101" style="77" customWidth="1"/>
    <col min="5122" max="5122" width="8.75" style="77" customWidth="1"/>
    <col min="5123" max="5376" width="8.875" style="77"/>
    <col min="5377" max="5377" width="101" style="77" customWidth="1"/>
    <col min="5378" max="5378" width="8.75" style="77" customWidth="1"/>
    <col min="5379" max="5632" width="8.875" style="77"/>
    <col min="5633" max="5633" width="101" style="77" customWidth="1"/>
    <col min="5634" max="5634" width="8.75" style="77" customWidth="1"/>
    <col min="5635" max="5888" width="8.875" style="77"/>
    <col min="5889" max="5889" width="101" style="77" customWidth="1"/>
    <col min="5890" max="5890" width="8.75" style="77" customWidth="1"/>
    <col min="5891" max="6144" width="8.875" style="77"/>
    <col min="6145" max="6145" width="101" style="77" customWidth="1"/>
    <col min="6146" max="6146" width="8.75" style="77" customWidth="1"/>
    <col min="6147" max="6400" width="8.875" style="77"/>
    <col min="6401" max="6401" width="101" style="77" customWidth="1"/>
    <col min="6402" max="6402" width="8.75" style="77" customWidth="1"/>
    <col min="6403" max="6656" width="8.875" style="77"/>
    <col min="6657" max="6657" width="101" style="77" customWidth="1"/>
    <col min="6658" max="6658" width="8.75" style="77" customWidth="1"/>
    <col min="6659" max="6912" width="8.875" style="77"/>
    <col min="6913" max="6913" width="101" style="77" customWidth="1"/>
    <col min="6914" max="6914" width="8.75" style="77" customWidth="1"/>
    <col min="6915" max="7168" width="8.875" style="77"/>
    <col min="7169" max="7169" width="101" style="77" customWidth="1"/>
    <col min="7170" max="7170" width="8.75" style="77" customWidth="1"/>
    <col min="7171" max="7424" width="8.875" style="77"/>
    <col min="7425" max="7425" width="101" style="77" customWidth="1"/>
    <col min="7426" max="7426" width="8.75" style="77" customWidth="1"/>
    <col min="7427" max="7680" width="8.875" style="77"/>
    <col min="7681" max="7681" width="101" style="77" customWidth="1"/>
    <col min="7682" max="7682" width="8.75" style="77" customWidth="1"/>
    <col min="7683" max="7936" width="8.875" style="77"/>
    <col min="7937" max="7937" width="101" style="77" customWidth="1"/>
    <col min="7938" max="7938" width="8.75" style="77" customWidth="1"/>
    <col min="7939" max="8192" width="8.875" style="77"/>
    <col min="8193" max="8193" width="101" style="77" customWidth="1"/>
    <col min="8194" max="8194" width="8.75" style="77" customWidth="1"/>
    <col min="8195" max="8448" width="8.875" style="77"/>
    <col min="8449" max="8449" width="101" style="77" customWidth="1"/>
    <col min="8450" max="8450" width="8.75" style="77" customWidth="1"/>
    <col min="8451" max="8704" width="8.875" style="77"/>
    <col min="8705" max="8705" width="101" style="77" customWidth="1"/>
    <col min="8706" max="8706" width="8.75" style="77" customWidth="1"/>
    <col min="8707" max="8960" width="8.875" style="77"/>
    <col min="8961" max="8961" width="101" style="77" customWidth="1"/>
    <col min="8962" max="8962" width="8.75" style="77" customWidth="1"/>
    <col min="8963" max="9216" width="8.875" style="77"/>
    <col min="9217" max="9217" width="101" style="77" customWidth="1"/>
    <col min="9218" max="9218" width="8.75" style="77" customWidth="1"/>
    <col min="9219" max="9472" width="8.875" style="77"/>
    <col min="9473" max="9473" width="101" style="77" customWidth="1"/>
    <col min="9474" max="9474" width="8.75" style="77" customWidth="1"/>
    <col min="9475" max="9728" width="8.875" style="77"/>
    <col min="9729" max="9729" width="101" style="77" customWidth="1"/>
    <col min="9730" max="9730" width="8.75" style="77" customWidth="1"/>
    <col min="9731" max="9984" width="8.875" style="77"/>
    <col min="9985" max="9985" width="101" style="77" customWidth="1"/>
    <col min="9986" max="9986" width="8.75" style="77" customWidth="1"/>
    <col min="9987" max="10240" width="8.875" style="77"/>
    <col min="10241" max="10241" width="101" style="77" customWidth="1"/>
    <col min="10242" max="10242" width="8.75" style="77" customWidth="1"/>
    <col min="10243" max="10496" width="8.875" style="77"/>
    <col min="10497" max="10497" width="101" style="77" customWidth="1"/>
    <col min="10498" max="10498" width="8.75" style="77" customWidth="1"/>
    <col min="10499" max="10752" width="8.875" style="77"/>
    <col min="10753" max="10753" width="101" style="77" customWidth="1"/>
    <col min="10754" max="10754" width="8.75" style="77" customWidth="1"/>
    <col min="10755" max="11008" width="8.875" style="77"/>
    <col min="11009" max="11009" width="101" style="77" customWidth="1"/>
    <col min="11010" max="11010" width="8.75" style="77" customWidth="1"/>
    <col min="11011" max="11264" width="8.875" style="77"/>
    <col min="11265" max="11265" width="101" style="77" customWidth="1"/>
    <col min="11266" max="11266" width="8.75" style="77" customWidth="1"/>
    <col min="11267" max="11520" width="8.875" style="77"/>
    <col min="11521" max="11521" width="101" style="77" customWidth="1"/>
    <col min="11522" max="11522" width="8.75" style="77" customWidth="1"/>
    <col min="11523" max="11776" width="8.875" style="77"/>
    <col min="11777" max="11777" width="101" style="77" customWidth="1"/>
    <col min="11778" max="11778" width="8.75" style="77" customWidth="1"/>
    <col min="11779" max="12032" width="8.875" style="77"/>
    <col min="12033" max="12033" width="101" style="77" customWidth="1"/>
    <col min="12034" max="12034" width="8.75" style="77" customWidth="1"/>
    <col min="12035" max="12288" width="8.875" style="77"/>
    <col min="12289" max="12289" width="101" style="77" customWidth="1"/>
    <col min="12290" max="12290" width="8.75" style="77" customWidth="1"/>
    <col min="12291" max="12544" width="8.875" style="77"/>
    <col min="12545" max="12545" width="101" style="77" customWidth="1"/>
    <col min="12546" max="12546" width="8.75" style="77" customWidth="1"/>
    <col min="12547" max="12800" width="8.875" style="77"/>
    <col min="12801" max="12801" width="101" style="77" customWidth="1"/>
    <col min="12802" max="12802" width="8.75" style="77" customWidth="1"/>
    <col min="12803" max="13056" width="8.875" style="77"/>
    <col min="13057" max="13057" width="101" style="77" customWidth="1"/>
    <col min="13058" max="13058" width="8.75" style="77" customWidth="1"/>
    <col min="13059" max="13312" width="8.875" style="77"/>
    <col min="13313" max="13313" width="101" style="77" customWidth="1"/>
    <col min="13314" max="13314" width="8.75" style="77" customWidth="1"/>
    <col min="13315" max="13568" width="8.875" style="77"/>
    <col min="13569" max="13569" width="101" style="77" customWidth="1"/>
    <col min="13570" max="13570" width="8.75" style="77" customWidth="1"/>
    <col min="13571" max="13824" width="8.875" style="77"/>
    <col min="13825" max="13825" width="101" style="77" customWidth="1"/>
    <col min="13826" max="13826" width="8.75" style="77" customWidth="1"/>
    <col min="13827" max="14080" width="8.875" style="77"/>
    <col min="14081" max="14081" width="101" style="77" customWidth="1"/>
    <col min="14082" max="14082" width="8.75" style="77" customWidth="1"/>
    <col min="14083" max="14336" width="8.875" style="77"/>
    <col min="14337" max="14337" width="101" style="77" customWidth="1"/>
    <col min="14338" max="14338" width="8.75" style="77" customWidth="1"/>
    <col min="14339" max="14592" width="8.875" style="77"/>
    <col min="14593" max="14593" width="101" style="77" customWidth="1"/>
    <col min="14594" max="14594" width="8.75" style="77" customWidth="1"/>
    <col min="14595" max="14848" width="8.875" style="77"/>
    <col min="14849" max="14849" width="101" style="77" customWidth="1"/>
    <col min="14850" max="14850" width="8.75" style="77" customWidth="1"/>
    <col min="14851" max="15104" width="8.875" style="77"/>
    <col min="15105" max="15105" width="101" style="77" customWidth="1"/>
    <col min="15106" max="15106" width="8.75" style="77" customWidth="1"/>
    <col min="15107" max="15360" width="8.875" style="77"/>
    <col min="15361" max="15361" width="101" style="77" customWidth="1"/>
    <col min="15362" max="15362" width="8.75" style="77" customWidth="1"/>
    <col min="15363" max="15616" width="8.875" style="77"/>
    <col min="15617" max="15617" width="101" style="77" customWidth="1"/>
    <col min="15618" max="15618" width="8.75" style="77" customWidth="1"/>
    <col min="15619" max="15872" width="8.875" style="77"/>
    <col min="15873" max="15873" width="101" style="77" customWidth="1"/>
    <col min="15874" max="15874" width="8.75" style="77" customWidth="1"/>
    <col min="15875" max="16128" width="8.875" style="77"/>
    <col min="16129" max="16129" width="101" style="77" customWidth="1"/>
    <col min="16130" max="16130" width="8.75" style="77" customWidth="1"/>
    <col min="16131" max="16384" width="8.875" style="77"/>
  </cols>
  <sheetData>
    <row r="1" spans="1:2" ht="39">
      <c r="A1" s="95" t="s">
        <v>251</v>
      </c>
      <c r="B1" s="76" t="s">
        <v>105</v>
      </c>
    </row>
    <row r="2" spans="1:2" ht="19.5">
      <c r="A2" s="68" t="s">
        <v>107</v>
      </c>
    </row>
    <row r="3" spans="1:2" ht="19.5">
      <c r="A3" s="68" t="s">
        <v>252</v>
      </c>
    </row>
    <row r="4" spans="1:2" ht="19.5">
      <c r="A4" s="68" t="s">
        <v>3</v>
      </c>
    </row>
    <row r="5" spans="1:2" ht="19.5">
      <c r="A5" s="79" t="s">
        <v>29</v>
      </c>
    </row>
    <row r="6" spans="1:2" ht="19.5">
      <c r="A6" s="79" t="s">
        <v>109</v>
      </c>
    </row>
    <row r="7" spans="1:2" ht="19.5">
      <c r="A7" s="79" t="s">
        <v>232</v>
      </c>
    </row>
    <row r="8" spans="1:2" ht="19.5">
      <c r="A8" s="79" t="s">
        <v>31</v>
      </c>
    </row>
    <row r="9" spans="1:2" ht="19.5">
      <c r="A9" s="79" t="s">
        <v>101</v>
      </c>
    </row>
    <row r="10" spans="1:2" ht="19.5">
      <c r="A10" s="68" t="s">
        <v>9</v>
      </c>
    </row>
    <row r="11" spans="1:2" ht="19.5">
      <c r="A11" s="79" t="s">
        <v>32</v>
      </c>
    </row>
    <row r="12" spans="1:2" ht="19.5">
      <c r="A12" s="79" t="s">
        <v>564</v>
      </c>
    </row>
    <row r="13" spans="1:2" ht="78">
      <c r="A13" s="79" t="s">
        <v>619</v>
      </c>
    </row>
    <row r="14" spans="1:2" ht="19.5">
      <c r="A14" s="79" t="s">
        <v>102</v>
      </c>
    </row>
    <row r="15" spans="1:2" ht="19.5">
      <c r="A15" s="74" t="s">
        <v>11</v>
      </c>
    </row>
    <row r="16" spans="1:2" ht="39">
      <c r="A16" s="71" t="s">
        <v>479</v>
      </c>
    </row>
    <row r="17" spans="1:1" ht="19.5">
      <c r="A17" s="71" t="s">
        <v>480</v>
      </c>
    </row>
    <row r="18" spans="1:1" ht="19.5">
      <c r="A18" s="70" t="s">
        <v>14</v>
      </c>
    </row>
    <row r="19" spans="1:1" ht="273">
      <c r="A19" s="71" t="s">
        <v>481</v>
      </c>
    </row>
    <row r="20" spans="1:1" ht="253.5" customHeight="1">
      <c r="A20" s="71" t="s">
        <v>484</v>
      </c>
    </row>
    <row r="21" spans="1:1" ht="19.5">
      <c r="A21" s="70" t="s">
        <v>565</v>
      </c>
    </row>
    <row r="22" spans="1:1" ht="39">
      <c r="A22" s="71" t="s">
        <v>482</v>
      </c>
    </row>
    <row r="23" spans="1:1" ht="19.5">
      <c r="A23" s="70" t="s">
        <v>458</v>
      </c>
    </row>
    <row r="24" spans="1:1" ht="19.5">
      <c r="A24" s="70" t="s">
        <v>461</v>
      </c>
    </row>
    <row r="25" spans="1:1" ht="19.5">
      <c r="A25" s="70" t="s">
        <v>21</v>
      </c>
    </row>
    <row r="26" spans="1:1" ht="19.5">
      <c r="A26" s="81" t="s">
        <v>22</v>
      </c>
    </row>
    <row r="27" spans="1:1" ht="39">
      <c r="A27" s="71" t="s">
        <v>524</v>
      </c>
    </row>
    <row r="28" spans="1:1" ht="39">
      <c r="A28" s="71" t="s">
        <v>531</v>
      </c>
    </row>
    <row r="29" spans="1:1" ht="19.5">
      <c r="A29" s="81" t="s">
        <v>23</v>
      </c>
    </row>
    <row r="30" spans="1:1" ht="39">
      <c r="A30" s="71" t="s">
        <v>483</v>
      </c>
    </row>
    <row r="31" spans="1:1" ht="58.5">
      <c r="A31" s="71" t="s">
        <v>114</v>
      </c>
    </row>
    <row r="32" spans="1:1" ht="39">
      <c r="A32" s="82" t="s">
        <v>115</v>
      </c>
    </row>
    <row r="33" spans="1:1" ht="20.25" thickBot="1">
      <c r="A33" s="83" t="s">
        <v>27</v>
      </c>
    </row>
  </sheetData>
  <phoneticPr fontId="3" type="noConversion"/>
  <hyperlinks>
    <hyperlink ref="B1" location="預告統計資料發布時間表!A1" display="回發布時間表" xr:uid="{00000000-0004-0000-0F00-000000000000}"/>
  </hyperlinks>
  <pageMargins left="0.7" right="0.7" top="0.75" bottom="0.75" header="0.3" footer="0.3"/>
  <pageSetup paperSize="9" orientation="portrait" horizontalDpi="4294967292" vertic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32"/>
  <sheetViews>
    <sheetView workbookViewId="0">
      <selection activeCell="B1" sqref="B1"/>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18" ht="19.5">
      <c r="A1" s="20" t="s">
        <v>655</v>
      </c>
      <c r="B1" s="12" t="s">
        <v>105</v>
      </c>
    </row>
    <row r="2" spans="1:18" ht="19.5">
      <c r="A2" s="21" t="s">
        <v>654</v>
      </c>
    </row>
    <row r="3" spans="1:18" ht="19.5">
      <c r="A3" s="21" t="s">
        <v>653</v>
      </c>
    </row>
    <row r="4" spans="1:18" ht="19.5">
      <c r="A4" s="15" t="s">
        <v>3</v>
      </c>
    </row>
    <row r="5" spans="1:18" ht="19.5">
      <c r="A5" s="10" t="s">
        <v>120</v>
      </c>
    </row>
    <row r="6" spans="1:18" ht="19.5">
      <c r="A6" s="10" t="s">
        <v>121</v>
      </c>
    </row>
    <row r="7" spans="1:18" ht="19.5">
      <c r="A7" s="10" t="s">
        <v>233</v>
      </c>
    </row>
    <row r="8" spans="1:18" ht="19.5">
      <c r="A8" s="10" t="s">
        <v>122</v>
      </c>
    </row>
    <row r="9" spans="1:18" ht="19.5">
      <c r="A9" s="10" t="s">
        <v>123</v>
      </c>
    </row>
    <row r="10" spans="1:18" ht="19.5">
      <c r="A10" s="15" t="s">
        <v>9</v>
      </c>
    </row>
    <row r="11" spans="1:18" ht="19.5">
      <c r="A11" s="16" t="s">
        <v>538</v>
      </c>
    </row>
    <row r="12" spans="1:18" ht="97.5">
      <c r="A12" s="17" t="s">
        <v>620</v>
      </c>
    </row>
    <row r="13" spans="1:18" ht="19.5">
      <c r="A13" s="15" t="s">
        <v>11</v>
      </c>
    </row>
    <row r="14" spans="1:18" ht="78">
      <c r="A14" s="187" t="s">
        <v>657</v>
      </c>
      <c r="B14" s="184"/>
      <c r="C14" s="184"/>
      <c r="D14" s="184"/>
      <c r="E14" s="184"/>
      <c r="F14" s="184"/>
      <c r="G14" s="184"/>
      <c r="H14" s="184"/>
      <c r="I14" s="184"/>
      <c r="J14" s="184"/>
      <c r="K14" s="184"/>
      <c r="L14" s="184"/>
      <c r="M14" s="184"/>
      <c r="N14" s="184"/>
      <c r="O14" s="184"/>
      <c r="P14" s="184"/>
      <c r="Q14" s="184"/>
      <c r="R14" s="184"/>
    </row>
    <row r="15" spans="1:18" ht="19.5">
      <c r="A15" s="185" t="s">
        <v>656</v>
      </c>
      <c r="B15" s="184"/>
      <c r="C15" s="184"/>
      <c r="D15" s="184"/>
      <c r="E15" s="184"/>
      <c r="F15" s="184"/>
      <c r="G15" s="184"/>
      <c r="H15" s="184"/>
      <c r="I15" s="184"/>
      <c r="J15" s="184"/>
      <c r="K15" s="184"/>
      <c r="L15" s="184"/>
      <c r="M15" s="184"/>
      <c r="N15" s="184"/>
      <c r="O15" s="184"/>
      <c r="P15" s="184"/>
      <c r="Q15" s="184"/>
      <c r="R15" s="184"/>
    </row>
    <row r="16" spans="1:18" ht="39">
      <c r="A16" s="186" t="s">
        <v>663</v>
      </c>
      <c r="B16" s="184"/>
      <c r="C16" s="184"/>
      <c r="D16" s="184"/>
      <c r="E16" s="184"/>
      <c r="F16" s="184"/>
      <c r="G16" s="184"/>
      <c r="H16" s="184"/>
      <c r="I16" s="184"/>
      <c r="J16" s="184"/>
      <c r="K16" s="184"/>
      <c r="L16" s="184"/>
      <c r="M16" s="184"/>
      <c r="N16" s="184"/>
      <c r="O16" s="184"/>
      <c r="P16" s="184"/>
      <c r="Q16" s="184"/>
      <c r="R16" s="184"/>
    </row>
    <row r="17" spans="1:18" ht="39">
      <c r="A17" s="186" t="s">
        <v>664</v>
      </c>
      <c r="B17" s="184"/>
      <c r="C17" s="184"/>
      <c r="D17" s="184"/>
      <c r="E17" s="184"/>
      <c r="F17" s="184"/>
      <c r="G17" s="184"/>
      <c r="H17" s="184"/>
      <c r="I17" s="184"/>
      <c r="J17" s="184"/>
      <c r="K17" s="184"/>
      <c r="L17" s="184"/>
      <c r="M17" s="184"/>
      <c r="N17" s="184"/>
      <c r="O17" s="184"/>
      <c r="P17" s="184"/>
      <c r="Q17" s="184"/>
      <c r="R17" s="184"/>
    </row>
    <row r="18" spans="1:18" ht="19.5">
      <c r="A18" s="186" t="s">
        <v>658</v>
      </c>
      <c r="B18" s="184"/>
      <c r="C18" s="184"/>
      <c r="D18" s="184"/>
      <c r="E18" s="184"/>
      <c r="F18" s="184"/>
      <c r="G18" s="184"/>
      <c r="H18" s="184"/>
      <c r="I18" s="184"/>
      <c r="J18" s="184"/>
      <c r="K18" s="184"/>
      <c r="L18" s="184"/>
      <c r="M18" s="184"/>
      <c r="N18" s="184"/>
      <c r="O18" s="184"/>
      <c r="P18" s="184"/>
      <c r="Q18" s="184"/>
      <c r="R18" s="184"/>
    </row>
    <row r="19" spans="1:18" ht="19.5">
      <c r="A19" s="186" t="s">
        <v>659</v>
      </c>
      <c r="B19" s="184"/>
      <c r="C19" s="184"/>
      <c r="D19" s="184"/>
      <c r="E19" s="184"/>
      <c r="F19" s="184"/>
      <c r="G19" s="184"/>
      <c r="H19" s="184"/>
      <c r="I19" s="184"/>
      <c r="J19" s="184"/>
      <c r="K19" s="184"/>
      <c r="L19" s="184"/>
      <c r="M19" s="184"/>
      <c r="N19" s="184"/>
      <c r="O19" s="184"/>
      <c r="P19" s="184"/>
      <c r="Q19" s="184"/>
      <c r="R19" s="184"/>
    </row>
    <row r="20" spans="1:18" ht="19.5">
      <c r="A20" s="186" t="s">
        <v>660</v>
      </c>
      <c r="B20" s="184"/>
      <c r="C20" s="184"/>
      <c r="D20" s="184"/>
      <c r="E20" s="184"/>
      <c r="F20" s="184"/>
      <c r="G20" s="184"/>
      <c r="H20" s="184"/>
      <c r="I20" s="184"/>
      <c r="J20" s="184"/>
      <c r="K20" s="184"/>
      <c r="L20" s="184"/>
      <c r="M20" s="184"/>
      <c r="N20" s="184"/>
      <c r="O20" s="184"/>
      <c r="P20" s="184"/>
      <c r="Q20" s="184"/>
      <c r="R20" s="184"/>
    </row>
    <row r="21" spans="1:18" ht="19.5">
      <c r="A21" s="186" t="s">
        <v>661</v>
      </c>
      <c r="B21" s="184"/>
      <c r="C21" s="184"/>
      <c r="D21" s="184"/>
      <c r="E21" s="184"/>
      <c r="F21" s="184"/>
      <c r="G21" s="184"/>
      <c r="H21" s="184"/>
      <c r="I21" s="184"/>
      <c r="J21" s="184"/>
      <c r="K21" s="184"/>
      <c r="L21" s="184"/>
      <c r="M21" s="184"/>
      <c r="N21" s="184"/>
      <c r="O21" s="184"/>
      <c r="P21" s="184"/>
      <c r="Q21" s="184"/>
      <c r="R21" s="184"/>
    </row>
    <row r="22" spans="1:18" ht="19.5">
      <c r="A22" s="186" t="s">
        <v>662</v>
      </c>
      <c r="B22" s="184"/>
      <c r="C22" s="184"/>
      <c r="D22" s="184"/>
      <c r="E22" s="184"/>
      <c r="F22" s="184"/>
      <c r="G22" s="184"/>
      <c r="H22" s="184"/>
      <c r="I22" s="184"/>
      <c r="J22" s="184"/>
      <c r="K22" s="184"/>
      <c r="L22" s="184"/>
      <c r="M22" s="184"/>
      <c r="N22" s="184"/>
      <c r="O22" s="184"/>
      <c r="P22" s="184"/>
      <c r="Q22" s="184"/>
      <c r="R22" s="184"/>
    </row>
    <row r="23" spans="1:18" s="77" customFormat="1" ht="19.5">
      <c r="A23" s="80" t="s">
        <v>312</v>
      </c>
    </row>
    <row r="24" spans="1:18" s="77" customFormat="1" ht="39">
      <c r="A24" s="80" t="s">
        <v>313</v>
      </c>
    </row>
    <row r="25" spans="1:18" s="77" customFormat="1" ht="19.5">
      <c r="A25" s="73" t="s">
        <v>124</v>
      </c>
    </row>
    <row r="26" spans="1:18" s="77" customFormat="1" ht="19.5">
      <c r="A26" s="73" t="s">
        <v>324</v>
      </c>
    </row>
    <row r="27" spans="1:18" s="77" customFormat="1" ht="19.5">
      <c r="A27" s="73" t="s">
        <v>21</v>
      </c>
    </row>
    <row r="28" spans="1:18" ht="19.5">
      <c r="A28" s="15" t="s">
        <v>23</v>
      </c>
    </row>
    <row r="29" spans="1:18" ht="39">
      <c r="A29" s="17" t="s">
        <v>119</v>
      </c>
    </row>
    <row r="30" spans="1:18" ht="58.5">
      <c r="A30" s="17" t="s">
        <v>114</v>
      </c>
    </row>
    <row r="31" spans="1:18" ht="39">
      <c r="A31" s="18" t="s">
        <v>115</v>
      </c>
    </row>
    <row r="32" spans="1:18" ht="20.25" thickBot="1">
      <c r="A32" s="19" t="s">
        <v>27</v>
      </c>
    </row>
  </sheetData>
  <phoneticPr fontId="3" type="noConversion"/>
  <hyperlinks>
    <hyperlink ref="B1" location="預告統計資料發布時間表!A1" display="回發布時間表" xr:uid="{00000000-0004-0000-1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view="pageLayout" topLeftCell="B1" zoomScaleNormal="100" workbookViewId="0">
      <selection activeCell="B1" sqref="B1"/>
    </sheetView>
  </sheetViews>
  <sheetFormatPr defaultRowHeight="16.5"/>
  <cols>
    <col min="1" max="1" width="93.5" customWidth="1"/>
    <col min="257" max="257" width="93.5" customWidth="1"/>
    <col min="513" max="513" width="93.5" customWidth="1"/>
    <col min="769" max="769" width="93.5" customWidth="1"/>
    <col min="1025" max="1025" width="93.5" customWidth="1"/>
    <col min="1281" max="1281" width="93.5" customWidth="1"/>
    <col min="1537" max="1537" width="93.5" customWidth="1"/>
    <col min="1793" max="1793" width="93.5" customWidth="1"/>
    <col min="2049" max="2049" width="93.5" customWidth="1"/>
    <col min="2305" max="2305" width="93.5" customWidth="1"/>
    <col min="2561" max="2561" width="93.5" customWidth="1"/>
    <col min="2817" max="2817" width="93.5" customWidth="1"/>
    <col min="3073" max="3073" width="93.5" customWidth="1"/>
    <col min="3329" max="3329" width="93.5" customWidth="1"/>
    <col min="3585" max="3585" width="93.5" customWidth="1"/>
    <col min="3841" max="3841" width="93.5" customWidth="1"/>
    <col min="4097" max="4097" width="93.5" customWidth="1"/>
    <col min="4353" max="4353" width="93.5" customWidth="1"/>
    <col min="4609" max="4609" width="93.5" customWidth="1"/>
    <col min="4865" max="4865" width="93.5" customWidth="1"/>
    <col min="5121" max="5121" width="93.5" customWidth="1"/>
    <col min="5377" max="5377" width="93.5" customWidth="1"/>
    <col min="5633" max="5633" width="93.5" customWidth="1"/>
    <col min="5889" max="5889" width="93.5" customWidth="1"/>
    <col min="6145" max="6145" width="93.5" customWidth="1"/>
    <col min="6401" max="6401" width="93.5" customWidth="1"/>
    <col min="6657" max="6657" width="93.5" customWidth="1"/>
    <col min="6913" max="6913" width="93.5" customWidth="1"/>
    <col min="7169" max="7169" width="93.5" customWidth="1"/>
    <col min="7425" max="7425" width="93.5" customWidth="1"/>
    <col min="7681" max="7681" width="93.5" customWidth="1"/>
    <col min="7937" max="7937" width="93.5" customWidth="1"/>
    <col min="8193" max="8193" width="93.5" customWidth="1"/>
    <col min="8449" max="8449" width="93.5" customWidth="1"/>
    <col min="8705" max="8705" width="93.5" customWidth="1"/>
    <col min="8961" max="8961" width="93.5" customWidth="1"/>
    <col min="9217" max="9217" width="93.5" customWidth="1"/>
    <col min="9473" max="9473" width="93.5" customWidth="1"/>
    <col min="9729" max="9729" width="93.5" customWidth="1"/>
    <col min="9985" max="9985" width="93.5" customWidth="1"/>
    <col min="10241" max="10241" width="93.5" customWidth="1"/>
    <col min="10497" max="10497" width="93.5" customWidth="1"/>
    <col min="10753" max="10753" width="93.5" customWidth="1"/>
    <col min="11009" max="11009" width="93.5" customWidth="1"/>
    <col min="11265" max="11265" width="93.5" customWidth="1"/>
    <col min="11521" max="11521" width="93.5" customWidth="1"/>
    <col min="11777" max="11777" width="93.5" customWidth="1"/>
    <col min="12033" max="12033" width="93.5" customWidth="1"/>
    <col min="12289" max="12289" width="93.5" customWidth="1"/>
    <col min="12545" max="12545" width="93.5" customWidth="1"/>
    <col min="12801" max="12801" width="93.5" customWidth="1"/>
    <col min="13057" max="13057" width="93.5" customWidth="1"/>
    <col min="13313" max="13313" width="93.5" customWidth="1"/>
    <col min="13569" max="13569" width="93.5" customWidth="1"/>
    <col min="13825" max="13825" width="93.5" customWidth="1"/>
    <col min="14081" max="14081" width="93.5" customWidth="1"/>
    <col min="14337" max="14337" width="93.5" customWidth="1"/>
    <col min="14593" max="14593" width="93.5" customWidth="1"/>
    <col min="14849" max="14849" width="93.5" customWidth="1"/>
    <col min="15105" max="15105" width="93.5" customWidth="1"/>
    <col min="15361" max="15361" width="93.5" customWidth="1"/>
    <col min="15617" max="15617" width="93.5" customWidth="1"/>
    <col min="15873" max="15873" width="93.5" customWidth="1"/>
    <col min="16129" max="16129" width="93.5" customWidth="1"/>
  </cols>
  <sheetData>
    <row r="1" spans="1:2" ht="19.5">
      <c r="A1" s="1" t="s">
        <v>238</v>
      </c>
      <c r="B1" s="2" t="s">
        <v>0</v>
      </c>
    </row>
    <row r="2" spans="1:2" ht="19.5">
      <c r="A2" s="3" t="s">
        <v>1</v>
      </c>
    </row>
    <row r="3" spans="1:2" ht="19.5">
      <c r="A3" s="3" t="s">
        <v>2</v>
      </c>
    </row>
    <row r="4" spans="1:2" ht="19.5">
      <c r="A4" s="4" t="s">
        <v>3</v>
      </c>
    </row>
    <row r="5" spans="1:2" ht="19.5">
      <c r="A5" s="5" t="s">
        <v>4</v>
      </c>
    </row>
    <row r="6" spans="1:2" ht="19.5">
      <c r="A6" s="5" t="s">
        <v>5</v>
      </c>
    </row>
    <row r="7" spans="1:2" ht="19.5">
      <c r="A7" s="5" t="s">
        <v>6</v>
      </c>
    </row>
    <row r="8" spans="1:2" ht="19.5">
      <c r="A8" s="5" t="s">
        <v>7</v>
      </c>
    </row>
    <row r="9" spans="1:2" ht="19.5">
      <c r="A9" s="5" t="s">
        <v>8</v>
      </c>
    </row>
    <row r="10" spans="1:2" ht="19.5">
      <c r="A10" s="4" t="s">
        <v>9</v>
      </c>
    </row>
    <row r="11" spans="1:2" ht="117">
      <c r="A11" s="6" t="s">
        <v>613</v>
      </c>
    </row>
    <row r="12" spans="1:2" ht="19.5">
      <c r="A12" s="4" t="s">
        <v>11</v>
      </c>
    </row>
    <row r="13" spans="1:2" ht="19.5">
      <c r="A13" s="5" t="s">
        <v>12</v>
      </c>
    </row>
    <row r="14" spans="1:2" ht="39">
      <c r="A14" s="6" t="s">
        <v>13</v>
      </c>
    </row>
    <row r="15" spans="1:2" ht="19.5">
      <c r="A15" s="5" t="s">
        <v>14</v>
      </c>
    </row>
    <row r="16" spans="1:2" ht="97.5">
      <c r="A16" s="6" t="s">
        <v>15</v>
      </c>
    </row>
    <row r="17" spans="1:1" ht="19.5">
      <c r="A17" s="5" t="s">
        <v>16</v>
      </c>
    </row>
    <row r="18" spans="1:1" ht="19.5">
      <c r="A18" s="5" t="s">
        <v>17</v>
      </c>
    </row>
    <row r="19" spans="1:1" ht="19.5">
      <c r="A19" s="5" t="s">
        <v>18</v>
      </c>
    </row>
    <row r="20" spans="1:1" ht="19.5">
      <c r="A20" s="5" t="s">
        <v>19</v>
      </c>
    </row>
    <row r="21" spans="1:1" ht="19.5">
      <c r="A21" s="5" t="s">
        <v>20</v>
      </c>
    </row>
    <row r="22" spans="1:1" ht="19.5">
      <c r="A22" s="5" t="s">
        <v>624</v>
      </c>
    </row>
    <row r="23" spans="1:1" ht="19.5">
      <c r="A23" s="5" t="s">
        <v>625</v>
      </c>
    </row>
    <row r="24" spans="1:1" ht="19.5">
      <c r="A24" s="5" t="s">
        <v>21</v>
      </c>
    </row>
    <row r="25" spans="1:1" ht="19.5">
      <c r="A25" s="4" t="s">
        <v>22</v>
      </c>
    </row>
    <row r="26" spans="1:1" ht="39">
      <c r="A26" s="6" t="s">
        <v>627</v>
      </c>
    </row>
    <row r="27" spans="1:1" ht="39">
      <c r="A27" s="6" t="s">
        <v>626</v>
      </c>
    </row>
    <row r="28" spans="1:1" ht="19.5">
      <c r="A28" s="4" t="s">
        <v>23</v>
      </c>
    </row>
    <row r="29" spans="1:1" ht="39">
      <c r="A29" s="6" t="s">
        <v>24</v>
      </c>
    </row>
    <row r="30" spans="1:1" ht="39">
      <c r="A30" s="6" t="s">
        <v>25</v>
      </c>
    </row>
    <row r="31" spans="1:1" ht="39">
      <c r="A31" s="7" t="s">
        <v>26</v>
      </c>
    </row>
    <row r="32" spans="1:1" ht="20.25" thickBot="1">
      <c r="A32" s="8" t="s">
        <v>27</v>
      </c>
    </row>
  </sheetData>
  <phoneticPr fontId="3" type="noConversion"/>
  <hyperlinks>
    <hyperlink ref="B1" location="預告統計資料發布時間表!A1" display="回發布時間表" xr:uid="{00000000-0004-0000-0100-000000000000}"/>
  </hyperlinks>
  <pageMargins left="0.7" right="0.7" top="0.75" bottom="0.75" header="0.3" footer="0.3"/>
  <pageSetup paperSize="9" orientation="portrait" horizontalDpi="4294967292" vertic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30"/>
  <sheetViews>
    <sheetView workbookViewId="0">
      <selection activeCell="B1" sqref="B1"/>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0" t="s">
        <v>667</v>
      </c>
      <c r="B1" s="12" t="s">
        <v>105</v>
      </c>
    </row>
    <row r="2" spans="1:2" ht="19.5">
      <c r="A2" s="21" t="s">
        <v>654</v>
      </c>
    </row>
    <row r="3" spans="1:2" ht="19.5">
      <c r="A3" s="21" t="s">
        <v>668</v>
      </c>
    </row>
    <row r="4" spans="1:2" ht="19.5">
      <c r="A4" s="15" t="s">
        <v>3</v>
      </c>
    </row>
    <row r="5" spans="1:2" ht="19.5">
      <c r="A5" s="10" t="s">
        <v>120</v>
      </c>
    </row>
    <row r="6" spans="1:2" ht="19.5">
      <c r="A6" s="10" t="s">
        <v>121</v>
      </c>
    </row>
    <row r="7" spans="1:2" ht="19.5">
      <c r="A7" s="10" t="s">
        <v>233</v>
      </c>
    </row>
    <row r="8" spans="1:2" ht="19.5">
      <c r="A8" s="10" t="s">
        <v>122</v>
      </c>
    </row>
    <row r="9" spans="1:2" ht="19.5">
      <c r="A9" s="10" t="s">
        <v>123</v>
      </c>
    </row>
    <row r="10" spans="1:2" ht="19.5">
      <c r="A10" s="15" t="s">
        <v>9</v>
      </c>
    </row>
    <row r="11" spans="1:2" ht="19.5">
      <c r="A11" s="16" t="s">
        <v>538</v>
      </c>
    </row>
    <row r="12" spans="1:2" ht="97.5">
      <c r="A12" s="17" t="s">
        <v>620</v>
      </c>
    </row>
    <row r="13" spans="1:2" ht="19.5">
      <c r="A13" s="56" t="s">
        <v>11</v>
      </c>
    </row>
    <row r="14" spans="1:2" ht="58.5">
      <c r="A14" s="55" t="s">
        <v>669</v>
      </c>
    </row>
    <row r="15" spans="1:2" ht="19.5">
      <c r="A15" s="55" t="s">
        <v>314</v>
      </c>
    </row>
    <row r="16" spans="1:2" ht="19.5">
      <c r="A16" s="57" t="s">
        <v>14</v>
      </c>
    </row>
    <row r="17" spans="1:3" ht="58.5">
      <c r="A17" s="55" t="s">
        <v>670</v>
      </c>
      <c r="C17" s="14"/>
    </row>
    <row r="18" spans="1:3" ht="19.5">
      <c r="A18" s="57" t="s">
        <v>315</v>
      </c>
    </row>
    <row r="19" spans="1:3" ht="19.5">
      <c r="A19" s="55" t="s">
        <v>316</v>
      </c>
    </row>
    <row r="20" spans="1:3" ht="19.5">
      <c r="A20" s="57" t="s">
        <v>317</v>
      </c>
    </row>
    <row r="21" spans="1:3" ht="19.5">
      <c r="A21" s="73" t="s">
        <v>665</v>
      </c>
    </row>
    <row r="22" spans="1:3" ht="19.5">
      <c r="A22" s="73" t="s">
        <v>21</v>
      </c>
    </row>
    <row r="23" spans="1:3" ht="19.5">
      <c r="A23" s="74" t="s">
        <v>22</v>
      </c>
    </row>
    <row r="24" spans="1:3" ht="39">
      <c r="A24" s="72" t="s">
        <v>666</v>
      </c>
    </row>
    <row r="25" spans="1:3" ht="39">
      <c r="A25" s="17" t="s">
        <v>636</v>
      </c>
    </row>
    <row r="26" spans="1:3" ht="19.5">
      <c r="A26" s="56" t="s">
        <v>23</v>
      </c>
    </row>
    <row r="27" spans="1:3" ht="19.5">
      <c r="A27" s="55" t="s">
        <v>318</v>
      </c>
    </row>
    <row r="28" spans="1:3" ht="58.5">
      <c r="A28" s="55" t="s">
        <v>114</v>
      </c>
    </row>
    <row r="29" spans="1:3" ht="39">
      <c r="A29" s="58" t="s">
        <v>115</v>
      </c>
    </row>
    <row r="30" spans="1:3" ht="20.25" thickBot="1">
      <c r="A30" s="59" t="s">
        <v>27</v>
      </c>
    </row>
  </sheetData>
  <phoneticPr fontId="3" type="noConversion"/>
  <hyperlinks>
    <hyperlink ref="B1" location="預告統計資料發布時間表!A1" display="回發布時間表" xr:uid="{00000000-0004-0000-12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30"/>
  <sheetViews>
    <sheetView workbookViewId="0"/>
  </sheetViews>
  <sheetFormatPr defaultRowHeight="16.5"/>
  <cols>
    <col min="1" max="1" width="93.5" style="77" customWidth="1"/>
    <col min="2" max="2" width="8.75" style="77" customWidth="1"/>
    <col min="3" max="256" width="8.875" style="77"/>
    <col min="257" max="257" width="93.5" style="77" customWidth="1"/>
    <col min="258" max="258" width="8.75" style="77" customWidth="1"/>
    <col min="259" max="512" width="8.875" style="77"/>
    <col min="513" max="513" width="93.5" style="77" customWidth="1"/>
    <col min="514" max="514" width="8.75" style="77" customWidth="1"/>
    <col min="515" max="768" width="8.875" style="77"/>
    <col min="769" max="769" width="93.5" style="77" customWidth="1"/>
    <col min="770" max="770" width="8.75" style="77" customWidth="1"/>
    <col min="771" max="1024" width="8.875" style="77"/>
    <col min="1025" max="1025" width="93.5" style="77" customWidth="1"/>
    <col min="1026" max="1026" width="8.75" style="77" customWidth="1"/>
    <col min="1027" max="1280" width="8.875" style="77"/>
    <col min="1281" max="1281" width="93.5" style="77" customWidth="1"/>
    <col min="1282" max="1282" width="8.75" style="77" customWidth="1"/>
    <col min="1283" max="1536" width="8.875" style="77"/>
    <col min="1537" max="1537" width="93.5" style="77" customWidth="1"/>
    <col min="1538" max="1538" width="8.75" style="77" customWidth="1"/>
    <col min="1539" max="1792" width="8.875" style="77"/>
    <col min="1793" max="1793" width="93.5" style="77" customWidth="1"/>
    <col min="1794" max="1794" width="8.75" style="77" customWidth="1"/>
    <col min="1795" max="2048" width="8.875" style="77"/>
    <col min="2049" max="2049" width="93.5" style="77" customWidth="1"/>
    <col min="2050" max="2050" width="8.75" style="77" customWidth="1"/>
    <col min="2051" max="2304" width="8.875" style="77"/>
    <col min="2305" max="2305" width="93.5" style="77" customWidth="1"/>
    <col min="2306" max="2306" width="8.75" style="77" customWidth="1"/>
    <col min="2307" max="2560" width="8.875" style="77"/>
    <col min="2561" max="2561" width="93.5" style="77" customWidth="1"/>
    <col min="2562" max="2562" width="8.75" style="77" customWidth="1"/>
    <col min="2563" max="2816" width="8.875" style="77"/>
    <col min="2817" max="2817" width="93.5" style="77" customWidth="1"/>
    <col min="2818" max="2818" width="8.75" style="77" customWidth="1"/>
    <col min="2819" max="3072" width="8.875" style="77"/>
    <col min="3073" max="3073" width="93.5" style="77" customWidth="1"/>
    <col min="3074" max="3074" width="8.75" style="77" customWidth="1"/>
    <col min="3075" max="3328" width="8.875" style="77"/>
    <col min="3329" max="3329" width="93.5" style="77" customWidth="1"/>
    <col min="3330" max="3330" width="8.75" style="77" customWidth="1"/>
    <col min="3331" max="3584" width="8.875" style="77"/>
    <col min="3585" max="3585" width="93.5" style="77" customWidth="1"/>
    <col min="3586" max="3586" width="8.75" style="77" customWidth="1"/>
    <col min="3587" max="3840" width="8.875" style="77"/>
    <col min="3841" max="3841" width="93.5" style="77" customWidth="1"/>
    <col min="3842" max="3842" width="8.75" style="77" customWidth="1"/>
    <col min="3843" max="4096" width="8.875" style="77"/>
    <col min="4097" max="4097" width="93.5" style="77" customWidth="1"/>
    <col min="4098" max="4098" width="8.75" style="77" customWidth="1"/>
    <col min="4099" max="4352" width="8.875" style="77"/>
    <col min="4353" max="4353" width="93.5" style="77" customWidth="1"/>
    <col min="4354" max="4354" width="8.75" style="77" customWidth="1"/>
    <col min="4355" max="4608" width="8.875" style="77"/>
    <col min="4609" max="4609" width="93.5" style="77" customWidth="1"/>
    <col min="4610" max="4610" width="8.75" style="77" customWidth="1"/>
    <col min="4611" max="4864" width="8.875" style="77"/>
    <col min="4865" max="4865" width="93.5" style="77" customWidth="1"/>
    <col min="4866" max="4866" width="8.75" style="77" customWidth="1"/>
    <col min="4867" max="5120" width="8.875" style="77"/>
    <col min="5121" max="5121" width="93.5" style="77" customWidth="1"/>
    <col min="5122" max="5122" width="8.75" style="77" customWidth="1"/>
    <col min="5123" max="5376" width="8.875" style="77"/>
    <col min="5377" max="5377" width="93.5" style="77" customWidth="1"/>
    <col min="5378" max="5378" width="8.75" style="77" customWidth="1"/>
    <col min="5379" max="5632" width="8.875" style="77"/>
    <col min="5633" max="5633" width="93.5" style="77" customWidth="1"/>
    <col min="5634" max="5634" width="8.75" style="77" customWidth="1"/>
    <col min="5635" max="5888" width="8.875" style="77"/>
    <col min="5889" max="5889" width="93.5" style="77" customWidth="1"/>
    <col min="5890" max="5890" width="8.75" style="77" customWidth="1"/>
    <col min="5891" max="6144" width="8.875" style="77"/>
    <col min="6145" max="6145" width="93.5" style="77" customWidth="1"/>
    <col min="6146" max="6146" width="8.75" style="77" customWidth="1"/>
    <col min="6147" max="6400" width="8.875" style="77"/>
    <col min="6401" max="6401" width="93.5" style="77" customWidth="1"/>
    <col min="6402" max="6402" width="8.75" style="77" customWidth="1"/>
    <col min="6403" max="6656" width="8.875" style="77"/>
    <col min="6657" max="6657" width="93.5" style="77" customWidth="1"/>
    <col min="6658" max="6658" width="8.75" style="77" customWidth="1"/>
    <col min="6659" max="6912" width="8.875" style="77"/>
    <col min="6913" max="6913" width="93.5" style="77" customWidth="1"/>
    <col min="6914" max="6914" width="8.75" style="77" customWidth="1"/>
    <col min="6915" max="7168" width="8.875" style="77"/>
    <col min="7169" max="7169" width="93.5" style="77" customWidth="1"/>
    <col min="7170" max="7170" width="8.75" style="77" customWidth="1"/>
    <col min="7171" max="7424" width="8.875" style="77"/>
    <col min="7425" max="7425" width="93.5" style="77" customWidth="1"/>
    <col min="7426" max="7426" width="8.75" style="77" customWidth="1"/>
    <col min="7427" max="7680" width="8.875" style="77"/>
    <col min="7681" max="7681" width="93.5" style="77" customWidth="1"/>
    <col min="7682" max="7682" width="8.75" style="77" customWidth="1"/>
    <col min="7683" max="7936" width="8.875" style="77"/>
    <col min="7937" max="7937" width="93.5" style="77" customWidth="1"/>
    <col min="7938" max="7938" width="8.75" style="77" customWidth="1"/>
    <col min="7939" max="8192" width="8.875" style="77"/>
    <col min="8193" max="8193" width="93.5" style="77" customWidth="1"/>
    <col min="8194" max="8194" width="8.75" style="77" customWidth="1"/>
    <col min="8195" max="8448" width="8.875" style="77"/>
    <col min="8449" max="8449" width="93.5" style="77" customWidth="1"/>
    <col min="8450" max="8450" width="8.75" style="77" customWidth="1"/>
    <col min="8451" max="8704" width="8.875" style="77"/>
    <col min="8705" max="8705" width="93.5" style="77" customWidth="1"/>
    <col min="8706" max="8706" width="8.75" style="77" customWidth="1"/>
    <col min="8707" max="8960" width="8.875" style="77"/>
    <col min="8961" max="8961" width="93.5" style="77" customWidth="1"/>
    <col min="8962" max="8962" width="8.75" style="77" customWidth="1"/>
    <col min="8963" max="9216" width="8.875" style="77"/>
    <col min="9217" max="9217" width="93.5" style="77" customWidth="1"/>
    <col min="9218" max="9218" width="8.75" style="77" customWidth="1"/>
    <col min="9219" max="9472" width="8.875" style="77"/>
    <col min="9473" max="9473" width="93.5" style="77" customWidth="1"/>
    <col min="9474" max="9474" width="8.75" style="77" customWidth="1"/>
    <col min="9475" max="9728" width="8.875" style="77"/>
    <col min="9729" max="9729" width="93.5" style="77" customWidth="1"/>
    <col min="9730" max="9730" width="8.75" style="77" customWidth="1"/>
    <col min="9731" max="9984" width="8.875" style="77"/>
    <col min="9985" max="9985" width="93.5" style="77" customWidth="1"/>
    <col min="9986" max="9986" width="8.75" style="77" customWidth="1"/>
    <col min="9987" max="10240" width="8.875" style="77"/>
    <col min="10241" max="10241" width="93.5" style="77" customWidth="1"/>
    <col min="10242" max="10242" width="8.75" style="77" customWidth="1"/>
    <col min="10243" max="10496" width="8.875" style="77"/>
    <col min="10497" max="10497" width="93.5" style="77" customWidth="1"/>
    <col min="10498" max="10498" width="8.75" style="77" customWidth="1"/>
    <col min="10499" max="10752" width="8.875" style="77"/>
    <col min="10753" max="10753" width="93.5" style="77" customWidth="1"/>
    <col min="10754" max="10754" width="8.75" style="77" customWidth="1"/>
    <col min="10755" max="11008" width="8.875" style="77"/>
    <col min="11009" max="11009" width="93.5" style="77" customWidth="1"/>
    <col min="11010" max="11010" width="8.75" style="77" customWidth="1"/>
    <col min="11011" max="11264" width="8.875" style="77"/>
    <col min="11265" max="11265" width="93.5" style="77" customWidth="1"/>
    <col min="11266" max="11266" width="8.75" style="77" customWidth="1"/>
    <col min="11267" max="11520" width="8.875" style="77"/>
    <col min="11521" max="11521" width="93.5" style="77" customWidth="1"/>
    <col min="11522" max="11522" width="8.75" style="77" customWidth="1"/>
    <col min="11523" max="11776" width="8.875" style="77"/>
    <col min="11777" max="11777" width="93.5" style="77" customWidth="1"/>
    <col min="11778" max="11778" width="8.75" style="77" customWidth="1"/>
    <col min="11779" max="12032" width="8.875" style="77"/>
    <col min="12033" max="12033" width="93.5" style="77" customWidth="1"/>
    <col min="12034" max="12034" width="8.75" style="77" customWidth="1"/>
    <col min="12035" max="12288" width="8.875" style="77"/>
    <col min="12289" max="12289" width="93.5" style="77" customWidth="1"/>
    <col min="12290" max="12290" width="8.75" style="77" customWidth="1"/>
    <col min="12291" max="12544" width="8.875" style="77"/>
    <col min="12545" max="12545" width="93.5" style="77" customWidth="1"/>
    <col min="12546" max="12546" width="8.75" style="77" customWidth="1"/>
    <col min="12547" max="12800" width="8.875" style="77"/>
    <col min="12801" max="12801" width="93.5" style="77" customWidth="1"/>
    <col min="12802" max="12802" width="8.75" style="77" customWidth="1"/>
    <col min="12803" max="13056" width="8.875" style="77"/>
    <col min="13057" max="13057" width="93.5" style="77" customWidth="1"/>
    <col min="13058" max="13058" width="8.75" style="77" customWidth="1"/>
    <col min="13059" max="13312" width="8.875" style="77"/>
    <col min="13313" max="13313" width="93.5" style="77" customWidth="1"/>
    <col min="13314" max="13314" width="8.75" style="77" customWidth="1"/>
    <col min="13315" max="13568" width="8.875" style="77"/>
    <col min="13569" max="13569" width="93.5" style="77" customWidth="1"/>
    <col min="13570" max="13570" width="8.75" style="77" customWidth="1"/>
    <col min="13571" max="13824" width="8.875" style="77"/>
    <col min="13825" max="13825" width="93.5" style="77" customWidth="1"/>
    <col min="13826" max="13826" width="8.75" style="77" customWidth="1"/>
    <col min="13827" max="14080" width="8.875" style="77"/>
    <col min="14081" max="14081" width="93.5" style="77" customWidth="1"/>
    <col min="14082" max="14082" width="8.75" style="77" customWidth="1"/>
    <col min="14083" max="14336" width="8.875" style="77"/>
    <col min="14337" max="14337" width="93.5" style="77" customWidth="1"/>
    <col min="14338" max="14338" width="8.75" style="77" customWidth="1"/>
    <col min="14339" max="14592" width="8.875" style="77"/>
    <col min="14593" max="14593" width="93.5" style="77" customWidth="1"/>
    <col min="14594" max="14594" width="8.75" style="77" customWidth="1"/>
    <col min="14595" max="14848" width="8.875" style="77"/>
    <col min="14849" max="14849" width="93.5" style="77" customWidth="1"/>
    <col min="14850" max="14850" width="8.75" style="77" customWidth="1"/>
    <col min="14851" max="15104" width="8.875" style="77"/>
    <col min="15105" max="15105" width="93.5" style="77" customWidth="1"/>
    <col min="15106" max="15106" width="8.75" style="77" customWidth="1"/>
    <col min="15107" max="15360" width="8.875" style="77"/>
    <col min="15361" max="15361" width="93.5" style="77" customWidth="1"/>
    <col min="15362" max="15362" width="8.75" style="77" customWidth="1"/>
    <col min="15363" max="15616" width="8.875" style="77"/>
    <col min="15617" max="15617" width="93.5" style="77" customWidth="1"/>
    <col min="15618" max="15618" width="8.75" style="77" customWidth="1"/>
    <col min="15619" max="15872" width="8.875" style="77"/>
    <col min="15873" max="15873" width="93.5" style="77" customWidth="1"/>
    <col min="15874" max="15874" width="8.75" style="77" customWidth="1"/>
    <col min="15875" max="16128" width="8.875" style="77"/>
    <col min="16129" max="16129" width="93.5" style="77" customWidth="1"/>
    <col min="16130" max="16130" width="8.75" style="77" customWidth="1"/>
    <col min="16131" max="16384" width="8.875" style="77"/>
  </cols>
  <sheetData>
    <row r="1" spans="1:2" ht="19.5">
      <c r="A1" s="75" t="s">
        <v>671</v>
      </c>
      <c r="B1" s="76" t="s">
        <v>105</v>
      </c>
    </row>
    <row r="2" spans="1:2" ht="19.5">
      <c r="A2" s="78" t="s">
        <v>654</v>
      </c>
    </row>
    <row r="3" spans="1:2" ht="19.5">
      <c r="A3" s="78" t="s">
        <v>672</v>
      </c>
    </row>
    <row r="4" spans="1:2" ht="19.5">
      <c r="A4" s="74" t="s">
        <v>3</v>
      </c>
    </row>
    <row r="5" spans="1:2" ht="19.5">
      <c r="A5" s="79" t="s">
        <v>120</v>
      </c>
    </row>
    <row r="6" spans="1:2" ht="19.5">
      <c r="A6" s="79" t="s">
        <v>121</v>
      </c>
    </row>
    <row r="7" spans="1:2" ht="19.5">
      <c r="A7" s="79" t="s">
        <v>233</v>
      </c>
    </row>
    <row r="8" spans="1:2" ht="19.5">
      <c r="A8" s="79" t="s">
        <v>122</v>
      </c>
    </row>
    <row r="9" spans="1:2" ht="19.5">
      <c r="A9" s="79" t="s">
        <v>123</v>
      </c>
    </row>
    <row r="10" spans="1:2" ht="19.5">
      <c r="A10" s="74" t="s">
        <v>9</v>
      </c>
    </row>
    <row r="11" spans="1:2" ht="19.5">
      <c r="A11" s="73" t="s">
        <v>538</v>
      </c>
    </row>
    <row r="12" spans="1:2" ht="97.5">
      <c r="A12" s="72" t="s">
        <v>620</v>
      </c>
    </row>
    <row r="13" spans="1:2" ht="19.5">
      <c r="A13" s="81" t="s">
        <v>11</v>
      </c>
    </row>
    <row r="14" spans="1:2" ht="97.5">
      <c r="A14" s="71" t="s">
        <v>673</v>
      </c>
    </row>
    <row r="15" spans="1:2" ht="19.5">
      <c r="A15" s="71" t="s">
        <v>314</v>
      </c>
    </row>
    <row r="16" spans="1:2" ht="19.5">
      <c r="A16" s="70" t="s">
        <v>14</v>
      </c>
    </row>
    <row r="17" spans="1:1" ht="136.5">
      <c r="A17" s="71" t="s">
        <v>674</v>
      </c>
    </row>
    <row r="18" spans="1:1" ht="19.5">
      <c r="A18" s="70" t="s">
        <v>315</v>
      </c>
    </row>
    <row r="19" spans="1:1" ht="39">
      <c r="A19" s="71" t="s">
        <v>675</v>
      </c>
    </row>
    <row r="20" spans="1:1" ht="19.5">
      <c r="A20" s="70" t="s">
        <v>317</v>
      </c>
    </row>
    <row r="21" spans="1:1" ht="19.5">
      <c r="A21" s="73" t="s">
        <v>665</v>
      </c>
    </row>
    <row r="22" spans="1:1" ht="19.5">
      <c r="A22" s="73" t="s">
        <v>21</v>
      </c>
    </row>
    <row r="23" spans="1:1" ht="19.5">
      <c r="A23" s="74" t="s">
        <v>22</v>
      </c>
    </row>
    <row r="24" spans="1:1" ht="39">
      <c r="A24" s="72" t="s">
        <v>666</v>
      </c>
    </row>
    <row r="25" spans="1:1" ht="39">
      <c r="A25" s="17" t="s">
        <v>636</v>
      </c>
    </row>
    <row r="26" spans="1:1" ht="19.5">
      <c r="A26" s="81" t="s">
        <v>23</v>
      </c>
    </row>
    <row r="27" spans="1:1" ht="39">
      <c r="A27" s="71" t="s">
        <v>676</v>
      </c>
    </row>
    <row r="28" spans="1:1" ht="58.5">
      <c r="A28" s="71" t="s">
        <v>114</v>
      </c>
    </row>
    <row r="29" spans="1:1" ht="39">
      <c r="A29" s="82" t="s">
        <v>115</v>
      </c>
    </row>
    <row r="30" spans="1:1" ht="20.25" thickBot="1">
      <c r="A30" s="83" t="s">
        <v>27</v>
      </c>
    </row>
  </sheetData>
  <phoneticPr fontId="3" type="noConversion"/>
  <hyperlinks>
    <hyperlink ref="B1" location="預告統計資料發布時間表!A1" display="回發布時間表" xr:uid="{00000000-0004-0000-13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30"/>
  <sheetViews>
    <sheetView workbookViewId="0">
      <selection activeCell="B1" sqref="B1"/>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0" t="s">
        <v>1596</v>
      </c>
      <c r="B1" s="12" t="s">
        <v>105</v>
      </c>
    </row>
    <row r="2" spans="1:2" ht="19.5">
      <c r="A2" s="21" t="s">
        <v>107</v>
      </c>
    </row>
    <row r="3" spans="1:2" ht="19.5">
      <c r="A3" s="21" t="s">
        <v>125</v>
      </c>
    </row>
    <row r="4" spans="1:2" ht="19.5">
      <c r="A4" s="15" t="s">
        <v>3</v>
      </c>
    </row>
    <row r="5" spans="1:2" ht="19.5">
      <c r="A5" s="10" t="s">
        <v>120</v>
      </c>
    </row>
    <row r="6" spans="1:2" ht="19.5">
      <c r="A6" s="10" t="s">
        <v>121</v>
      </c>
    </row>
    <row r="7" spans="1:2" ht="19.5">
      <c r="A7" s="10" t="s">
        <v>233</v>
      </c>
    </row>
    <row r="8" spans="1:2" ht="19.5">
      <c r="A8" s="10" t="s">
        <v>122</v>
      </c>
    </row>
    <row r="9" spans="1:2" ht="19.5">
      <c r="A9" s="10" t="s">
        <v>123</v>
      </c>
    </row>
    <row r="10" spans="1:2" ht="19.5">
      <c r="A10" s="15" t="s">
        <v>9</v>
      </c>
    </row>
    <row r="11" spans="1:2" ht="19.5">
      <c r="A11" s="16" t="s">
        <v>538</v>
      </c>
    </row>
    <row r="12" spans="1:2" ht="97.5">
      <c r="A12" s="17" t="s">
        <v>619</v>
      </c>
    </row>
    <row r="13" spans="1:2" ht="19.5">
      <c r="A13" s="15" t="s">
        <v>11</v>
      </c>
    </row>
    <row r="14" spans="1:2" ht="108.75" customHeight="1">
      <c r="A14" s="55" t="s">
        <v>680</v>
      </c>
    </row>
    <row r="15" spans="1:2" ht="19.5">
      <c r="A15" s="55" t="s">
        <v>314</v>
      </c>
    </row>
    <row r="16" spans="1:2" ht="19.5">
      <c r="A16" s="57" t="s">
        <v>14</v>
      </c>
    </row>
    <row r="17" spans="1:3" ht="58.5">
      <c r="A17" s="55" t="s">
        <v>682</v>
      </c>
      <c r="C17" s="14"/>
    </row>
    <row r="18" spans="1:3" ht="19.5">
      <c r="A18" s="57" t="s">
        <v>315</v>
      </c>
    </row>
    <row r="19" spans="1:3" ht="39">
      <c r="A19" s="55" t="s">
        <v>681</v>
      </c>
    </row>
    <row r="20" spans="1:3" ht="19.5">
      <c r="A20" s="57" t="s">
        <v>317</v>
      </c>
    </row>
    <row r="21" spans="1:3" ht="19.5">
      <c r="A21" s="73" t="s">
        <v>665</v>
      </c>
    </row>
    <row r="22" spans="1:3" ht="19.5">
      <c r="A22" s="73" t="s">
        <v>21</v>
      </c>
    </row>
    <row r="23" spans="1:3" ht="19.5">
      <c r="A23" s="74" t="s">
        <v>22</v>
      </c>
    </row>
    <row r="24" spans="1:3" ht="39">
      <c r="A24" s="72" t="s">
        <v>666</v>
      </c>
    </row>
    <row r="25" spans="1:3" ht="39">
      <c r="A25" s="17" t="s">
        <v>636</v>
      </c>
    </row>
    <row r="26" spans="1:3" ht="19.5">
      <c r="A26" s="56" t="s">
        <v>23</v>
      </c>
    </row>
    <row r="27" spans="1:3" ht="39">
      <c r="A27" s="55" t="s">
        <v>321</v>
      </c>
    </row>
    <row r="28" spans="1:3" ht="58.5">
      <c r="A28" s="55" t="s">
        <v>114</v>
      </c>
    </row>
    <row r="29" spans="1:3" ht="39">
      <c r="A29" s="58" t="s">
        <v>115</v>
      </c>
    </row>
    <row r="30" spans="1:3" ht="20.25" thickBot="1">
      <c r="A30" s="59" t="s">
        <v>27</v>
      </c>
    </row>
  </sheetData>
  <phoneticPr fontId="3"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30"/>
  <sheetViews>
    <sheetView workbookViewId="0">
      <selection activeCell="B1" sqref="B1"/>
    </sheetView>
  </sheetViews>
  <sheetFormatPr defaultRowHeight="16.5"/>
  <cols>
    <col min="1" max="1" width="93.5" style="13" customWidth="1"/>
    <col min="2" max="2" width="8.75" style="13" customWidth="1"/>
    <col min="3" max="256" width="9" style="13"/>
    <col min="257" max="257" width="93.5" style="13" customWidth="1"/>
    <col min="258" max="258" width="8.75" style="13" customWidth="1"/>
    <col min="259" max="512" width="9" style="13"/>
    <col min="513" max="513" width="93.5" style="13" customWidth="1"/>
    <col min="514" max="514" width="8.75" style="13" customWidth="1"/>
    <col min="515" max="768" width="9" style="13"/>
    <col min="769" max="769" width="93.5" style="13" customWidth="1"/>
    <col min="770" max="770" width="8.75" style="13" customWidth="1"/>
    <col min="771" max="1024" width="9" style="13"/>
    <col min="1025" max="1025" width="93.5" style="13" customWidth="1"/>
    <col min="1026" max="1026" width="8.75" style="13" customWidth="1"/>
    <col min="1027" max="1280" width="9" style="13"/>
    <col min="1281" max="1281" width="93.5" style="13" customWidth="1"/>
    <col min="1282" max="1282" width="8.75" style="13" customWidth="1"/>
    <col min="1283" max="1536" width="9" style="13"/>
    <col min="1537" max="1537" width="93.5" style="13" customWidth="1"/>
    <col min="1538" max="1538" width="8.75" style="13" customWidth="1"/>
    <col min="1539" max="1792" width="9" style="13"/>
    <col min="1793" max="1793" width="93.5" style="13" customWidth="1"/>
    <col min="1794" max="1794" width="8.75" style="13" customWidth="1"/>
    <col min="1795" max="2048" width="9" style="13"/>
    <col min="2049" max="2049" width="93.5" style="13" customWidth="1"/>
    <col min="2050" max="2050" width="8.75" style="13" customWidth="1"/>
    <col min="2051" max="2304" width="9" style="13"/>
    <col min="2305" max="2305" width="93.5" style="13" customWidth="1"/>
    <col min="2306" max="2306" width="8.75" style="13" customWidth="1"/>
    <col min="2307" max="2560" width="9" style="13"/>
    <col min="2561" max="2561" width="93.5" style="13" customWidth="1"/>
    <col min="2562" max="2562" width="8.75" style="13" customWidth="1"/>
    <col min="2563" max="2816" width="9" style="13"/>
    <col min="2817" max="2817" width="93.5" style="13" customWidth="1"/>
    <col min="2818" max="2818" width="8.75" style="13" customWidth="1"/>
    <col min="2819" max="3072" width="9" style="13"/>
    <col min="3073" max="3073" width="93.5" style="13" customWidth="1"/>
    <col min="3074" max="3074" width="8.75" style="13" customWidth="1"/>
    <col min="3075" max="3328" width="9" style="13"/>
    <col min="3329" max="3329" width="93.5" style="13" customWidth="1"/>
    <col min="3330" max="3330" width="8.75" style="13" customWidth="1"/>
    <col min="3331" max="3584" width="9" style="13"/>
    <col min="3585" max="3585" width="93.5" style="13" customWidth="1"/>
    <col min="3586" max="3586" width="8.75" style="13" customWidth="1"/>
    <col min="3587" max="3840" width="9" style="13"/>
    <col min="3841" max="3841" width="93.5" style="13" customWidth="1"/>
    <col min="3842" max="3842" width="8.75" style="13" customWidth="1"/>
    <col min="3843" max="4096" width="9" style="13"/>
    <col min="4097" max="4097" width="93.5" style="13" customWidth="1"/>
    <col min="4098" max="4098" width="8.75" style="13" customWidth="1"/>
    <col min="4099" max="4352" width="9" style="13"/>
    <col min="4353" max="4353" width="93.5" style="13" customWidth="1"/>
    <col min="4354" max="4354" width="8.75" style="13" customWidth="1"/>
    <col min="4355" max="4608" width="9" style="13"/>
    <col min="4609" max="4609" width="93.5" style="13" customWidth="1"/>
    <col min="4610" max="4610" width="8.75" style="13" customWidth="1"/>
    <col min="4611" max="4864" width="9" style="13"/>
    <col min="4865" max="4865" width="93.5" style="13" customWidth="1"/>
    <col min="4866" max="4866" width="8.75" style="13" customWidth="1"/>
    <col min="4867" max="5120" width="9" style="13"/>
    <col min="5121" max="5121" width="93.5" style="13" customWidth="1"/>
    <col min="5122" max="5122" width="8.75" style="13" customWidth="1"/>
    <col min="5123" max="5376" width="9" style="13"/>
    <col min="5377" max="5377" width="93.5" style="13" customWidth="1"/>
    <col min="5378" max="5378" width="8.75" style="13" customWidth="1"/>
    <col min="5379" max="5632" width="9" style="13"/>
    <col min="5633" max="5633" width="93.5" style="13" customWidth="1"/>
    <col min="5634" max="5634" width="8.75" style="13" customWidth="1"/>
    <col min="5635" max="5888" width="9" style="13"/>
    <col min="5889" max="5889" width="93.5" style="13" customWidth="1"/>
    <col min="5890" max="5890" width="8.75" style="13" customWidth="1"/>
    <col min="5891" max="6144" width="9" style="13"/>
    <col min="6145" max="6145" width="93.5" style="13" customWidth="1"/>
    <col min="6146" max="6146" width="8.75" style="13" customWidth="1"/>
    <col min="6147" max="6400" width="9" style="13"/>
    <col min="6401" max="6401" width="93.5" style="13" customWidth="1"/>
    <col min="6402" max="6402" width="8.75" style="13" customWidth="1"/>
    <col min="6403" max="6656" width="9" style="13"/>
    <col min="6657" max="6657" width="93.5" style="13" customWidth="1"/>
    <col min="6658" max="6658" width="8.75" style="13" customWidth="1"/>
    <col min="6659" max="6912" width="9" style="13"/>
    <col min="6913" max="6913" width="93.5" style="13" customWidth="1"/>
    <col min="6914" max="6914" width="8.75" style="13" customWidth="1"/>
    <col min="6915" max="7168" width="9" style="13"/>
    <col min="7169" max="7169" width="93.5" style="13" customWidth="1"/>
    <col min="7170" max="7170" width="8.75" style="13" customWidth="1"/>
    <col min="7171" max="7424" width="9" style="13"/>
    <col min="7425" max="7425" width="93.5" style="13" customWidth="1"/>
    <col min="7426" max="7426" width="8.75" style="13" customWidth="1"/>
    <col min="7427" max="7680" width="9" style="13"/>
    <col min="7681" max="7681" width="93.5" style="13" customWidth="1"/>
    <col min="7682" max="7682" width="8.75" style="13" customWidth="1"/>
    <col min="7683" max="7936" width="9" style="13"/>
    <col min="7937" max="7937" width="93.5" style="13" customWidth="1"/>
    <col min="7938" max="7938" width="8.75" style="13" customWidth="1"/>
    <col min="7939" max="8192" width="9" style="13"/>
    <col min="8193" max="8193" width="93.5" style="13" customWidth="1"/>
    <col min="8194" max="8194" width="8.75" style="13" customWidth="1"/>
    <col min="8195" max="8448" width="9" style="13"/>
    <col min="8449" max="8449" width="93.5" style="13" customWidth="1"/>
    <col min="8450" max="8450" width="8.75" style="13" customWidth="1"/>
    <col min="8451" max="8704" width="9" style="13"/>
    <col min="8705" max="8705" width="93.5" style="13" customWidth="1"/>
    <col min="8706" max="8706" width="8.75" style="13" customWidth="1"/>
    <col min="8707" max="8960" width="9" style="13"/>
    <col min="8961" max="8961" width="93.5" style="13" customWidth="1"/>
    <col min="8962" max="8962" width="8.75" style="13" customWidth="1"/>
    <col min="8963" max="9216" width="9" style="13"/>
    <col min="9217" max="9217" width="93.5" style="13" customWidth="1"/>
    <col min="9218" max="9218" width="8.75" style="13" customWidth="1"/>
    <col min="9219" max="9472" width="9" style="13"/>
    <col min="9473" max="9473" width="93.5" style="13" customWidth="1"/>
    <col min="9474" max="9474" width="8.75" style="13" customWidth="1"/>
    <col min="9475" max="9728" width="9" style="13"/>
    <col min="9729" max="9729" width="93.5" style="13" customWidth="1"/>
    <col min="9730" max="9730" width="8.75" style="13" customWidth="1"/>
    <col min="9731" max="9984" width="9" style="13"/>
    <col min="9985" max="9985" width="93.5" style="13" customWidth="1"/>
    <col min="9986" max="9986" width="8.75" style="13" customWidth="1"/>
    <col min="9987" max="10240" width="9" style="13"/>
    <col min="10241" max="10241" width="93.5" style="13" customWidth="1"/>
    <col min="10242" max="10242" width="8.75" style="13" customWidth="1"/>
    <col min="10243" max="10496" width="9" style="13"/>
    <col min="10497" max="10497" width="93.5" style="13" customWidth="1"/>
    <col min="10498" max="10498" width="8.75" style="13" customWidth="1"/>
    <col min="10499" max="10752" width="9" style="13"/>
    <col min="10753" max="10753" width="93.5" style="13" customWidth="1"/>
    <col min="10754" max="10754" width="8.75" style="13" customWidth="1"/>
    <col min="10755" max="11008" width="9" style="13"/>
    <col min="11009" max="11009" width="93.5" style="13" customWidth="1"/>
    <col min="11010" max="11010" width="8.75" style="13" customWidth="1"/>
    <col min="11011" max="11264" width="9" style="13"/>
    <col min="11265" max="11265" width="93.5" style="13" customWidth="1"/>
    <col min="11266" max="11266" width="8.75" style="13" customWidth="1"/>
    <col min="11267" max="11520" width="9" style="13"/>
    <col min="11521" max="11521" width="93.5" style="13" customWidth="1"/>
    <col min="11522" max="11522" width="8.75" style="13" customWidth="1"/>
    <col min="11523" max="11776" width="9" style="13"/>
    <col min="11777" max="11777" width="93.5" style="13" customWidth="1"/>
    <col min="11778" max="11778" width="8.75" style="13" customWidth="1"/>
    <col min="11779" max="12032" width="9" style="13"/>
    <col min="12033" max="12033" width="93.5" style="13" customWidth="1"/>
    <col min="12034" max="12034" width="8.75" style="13" customWidth="1"/>
    <col min="12035" max="12288" width="9" style="13"/>
    <col min="12289" max="12289" width="93.5" style="13" customWidth="1"/>
    <col min="12290" max="12290" width="8.75" style="13" customWidth="1"/>
    <col min="12291" max="12544" width="9" style="13"/>
    <col min="12545" max="12545" width="93.5" style="13" customWidth="1"/>
    <col min="12546" max="12546" width="8.75" style="13" customWidth="1"/>
    <col min="12547" max="12800" width="9" style="13"/>
    <col min="12801" max="12801" width="93.5" style="13" customWidth="1"/>
    <col min="12802" max="12802" width="8.75" style="13" customWidth="1"/>
    <col min="12803" max="13056" width="9" style="13"/>
    <col min="13057" max="13057" width="93.5" style="13" customWidth="1"/>
    <col min="13058" max="13058" width="8.75" style="13" customWidth="1"/>
    <col min="13059" max="13312" width="9" style="13"/>
    <col min="13313" max="13313" width="93.5" style="13" customWidth="1"/>
    <col min="13314" max="13314" width="8.75" style="13" customWidth="1"/>
    <col min="13315" max="13568" width="9" style="13"/>
    <col min="13569" max="13569" width="93.5" style="13" customWidth="1"/>
    <col min="13570" max="13570" width="8.75" style="13" customWidth="1"/>
    <col min="13571" max="13824" width="9" style="13"/>
    <col min="13825" max="13825" width="93.5" style="13" customWidth="1"/>
    <col min="13826" max="13826" width="8.75" style="13" customWidth="1"/>
    <col min="13827" max="14080" width="9" style="13"/>
    <col min="14081" max="14081" width="93.5" style="13" customWidth="1"/>
    <col min="14082" max="14082" width="8.75" style="13" customWidth="1"/>
    <col min="14083" max="14336" width="9" style="13"/>
    <col min="14337" max="14337" width="93.5" style="13" customWidth="1"/>
    <col min="14338" max="14338" width="8.75" style="13" customWidth="1"/>
    <col min="14339" max="14592" width="9" style="13"/>
    <col min="14593" max="14593" width="93.5" style="13" customWidth="1"/>
    <col min="14594" max="14594" width="8.75" style="13" customWidth="1"/>
    <col min="14595" max="14848" width="9" style="13"/>
    <col min="14849" max="14849" width="93.5" style="13" customWidth="1"/>
    <col min="14850" max="14850" width="8.75" style="13" customWidth="1"/>
    <col min="14851" max="15104" width="9" style="13"/>
    <col min="15105" max="15105" width="93.5" style="13" customWidth="1"/>
    <col min="15106" max="15106" width="8.75" style="13" customWidth="1"/>
    <col min="15107" max="15360" width="9" style="13"/>
    <col min="15361" max="15361" width="93.5" style="13" customWidth="1"/>
    <col min="15362" max="15362" width="8.75" style="13" customWidth="1"/>
    <col min="15363" max="15616" width="9" style="13"/>
    <col min="15617" max="15617" width="93.5" style="13" customWidth="1"/>
    <col min="15618" max="15618" width="8.75" style="13" customWidth="1"/>
    <col min="15619" max="15872" width="9" style="13"/>
    <col min="15873" max="15873" width="93.5" style="13" customWidth="1"/>
    <col min="15874" max="15874" width="8.75" style="13" customWidth="1"/>
    <col min="15875" max="16128" width="9" style="13"/>
    <col min="16129" max="16129" width="93.5" style="13" customWidth="1"/>
    <col min="16130" max="16130" width="8.75" style="13" customWidth="1"/>
    <col min="16131" max="16384" width="9" style="13"/>
  </cols>
  <sheetData>
    <row r="1" spans="1:2" ht="19.5">
      <c r="A1" s="20" t="s">
        <v>685</v>
      </c>
      <c r="B1" s="12" t="s">
        <v>105</v>
      </c>
    </row>
    <row r="2" spans="1:2" ht="19.5">
      <c r="A2" s="21" t="s">
        <v>107</v>
      </c>
    </row>
    <row r="3" spans="1:2" ht="19.5">
      <c r="A3" s="21" t="s">
        <v>686</v>
      </c>
    </row>
    <row r="4" spans="1:2" ht="19.5">
      <c r="A4" s="15" t="s">
        <v>3</v>
      </c>
    </row>
    <row r="5" spans="1:2" ht="19.5">
      <c r="A5" s="10" t="s">
        <v>120</v>
      </c>
    </row>
    <row r="6" spans="1:2" ht="19.5">
      <c r="A6" s="10" t="s">
        <v>121</v>
      </c>
    </row>
    <row r="7" spans="1:2" ht="19.5">
      <c r="A7" s="10" t="s">
        <v>233</v>
      </c>
    </row>
    <row r="8" spans="1:2" ht="19.5">
      <c r="A8" s="10" t="s">
        <v>122</v>
      </c>
    </row>
    <row r="9" spans="1:2" ht="19.5">
      <c r="A9" s="10" t="s">
        <v>123</v>
      </c>
    </row>
    <row r="10" spans="1:2" ht="19.5">
      <c r="A10" s="15" t="s">
        <v>9</v>
      </c>
    </row>
    <row r="11" spans="1:2" ht="19.5">
      <c r="A11" s="16" t="s">
        <v>538</v>
      </c>
    </row>
    <row r="12" spans="1:2" ht="97.5">
      <c r="A12" s="17" t="s">
        <v>619</v>
      </c>
    </row>
    <row r="13" spans="1:2" ht="19.5">
      <c r="A13" s="15" t="s">
        <v>11</v>
      </c>
    </row>
    <row r="14" spans="1:2" ht="78">
      <c r="A14" s="55" t="s">
        <v>687</v>
      </c>
    </row>
    <row r="15" spans="1:2" ht="19.5">
      <c r="A15" s="55" t="s">
        <v>314</v>
      </c>
    </row>
    <row r="16" spans="1:2" ht="19.5">
      <c r="A16" s="57" t="s">
        <v>14</v>
      </c>
    </row>
    <row r="17" spans="1:3" ht="136.5">
      <c r="A17" s="55" t="s">
        <v>688</v>
      </c>
      <c r="C17" s="14"/>
    </row>
    <row r="18" spans="1:3" ht="19.5">
      <c r="A18" s="57" t="s">
        <v>322</v>
      </c>
    </row>
    <row r="19" spans="1:3" ht="39">
      <c r="A19" s="55" t="s">
        <v>320</v>
      </c>
    </row>
    <row r="20" spans="1:3" ht="19.5">
      <c r="A20" s="57" t="s">
        <v>323</v>
      </c>
    </row>
    <row r="21" spans="1:3" ht="19.5">
      <c r="A21" s="73" t="s">
        <v>665</v>
      </c>
    </row>
    <row r="22" spans="1:3" ht="19.5">
      <c r="A22" s="73" t="s">
        <v>21</v>
      </c>
    </row>
    <row r="23" spans="1:3" ht="19.5">
      <c r="A23" s="74" t="s">
        <v>22</v>
      </c>
    </row>
    <row r="24" spans="1:3" ht="39">
      <c r="A24" s="72" t="s">
        <v>666</v>
      </c>
    </row>
    <row r="25" spans="1:3" ht="39">
      <c r="A25" s="17" t="s">
        <v>636</v>
      </c>
    </row>
    <row r="26" spans="1:3" ht="19.5">
      <c r="A26" s="56" t="s">
        <v>23</v>
      </c>
    </row>
    <row r="27" spans="1:3" ht="39">
      <c r="A27" s="55" t="s">
        <v>321</v>
      </c>
    </row>
    <row r="28" spans="1:3" ht="58.5">
      <c r="A28" s="55" t="s">
        <v>114</v>
      </c>
    </row>
    <row r="29" spans="1:3" ht="39">
      <c r="A29" s="58" t="s">
        <v>115</v>
      </c>
    </row>
    <row r="30" spans="1:3" ht="20.25" thickBot="1">
      <c r="A30" s="59" t="s">
        <v>27</v>
      </c>
    </row>
  </sheetData>
  <phoneticPr fontId="3" type="noConversion"/>
  <hyperlinks>
    <hyperlink ref="B1" location="預告統計資料發布時間表!A1" display="回發布時間表"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30"/>
  <sheetViews>
    <sheetView workbookViewId="0">
      <selection activeCell="B1" sqref="B1"/>
    </sheetView>
  </sheetViews>
  <sheetFormatPr defaultRowHeight="16.5"/>
  <cols>
    <col min="1" max="1" width="93.5" style="13" customWidth="1"/>
    <col min="2" max="2" width="8.75" style="13" customWidth="1"/>
    <col min="3" max="256" width="9" style="13"/>
    <col min="257" max="257" width="93.5" style="13" customWidth="1"/>
    <col min="258" max="258" width="8.75" style="13" customWidth="1"/>
    <col min="259" max="512" width="9" style="13"/>
    <col min="513" max="513" width="93.5" style="13" customWidth="1"/>
    <col min="514" max="514" width="8.75" style="13" customWidth="1"/>
    <col min="515" max="768" width="9" style="13"/>
    <col min="769" max="769" width="93.5" style="13" customWidth="1"/>
    <col min="770" max="770" width="8.75" style="13" customWidth="1"/>
    <col min="771" max="1024" width="9" style="13"/>
    <col min="1025" max="1025" width="93.5" style="13" customWidth="1"/>
    <col min="1026" max="1026" width="8.75" style="13" customWidth="1"/>
    <col min="1027" max="1280" width="9" style="13"/>
    <col min="1281" max="1281" width="93.5" style="13" customWidth="1"/>
    <col min="1282" max="1282" width="8.75" style="13" customWidth="1"/>
    <col min="1283" max="1536" width="9" style="13"/>
    <col min="1537" max="1537" width="93.5" style="13" customWidth="1"/>
    <col min="1538" max="1538" width="8.75" style="13" customWidth="1"/>
    <col min="1539" max="1792" width="9" style="13"/>
    <col min="1793" max="1793" width="93.5" style="13" customWidth="1"/>
    <col min="1794" max="1794" width="8.75" style="13" customWidth="1"/>
    <col min="1795" max="2048" width="9" style="13"/>
    <col min="2049" max="2049" width="93.5" style="13" customWidth="1"/>
    <col min="2050" max="2050" width="8.75" style="13" customWidth="1"/>
    <col min="2051" max="2304" width="9" style="13"/>
    <col min="2305" max="2305" width="93.5" style="13" customWidth="1"/>
    <col min="2306" max="2306" width="8.75" style="13" customWidth="1"/>
    <col min="2307" max="2560" width="9" style="13"/>
    <col min="2561" max="2561" width="93.5" style="13" customWidth="1"/>
    <col min="2562" max="2562" width="8.75" style="13" customWidth="1"/>
    <col min="2563" max="2816" width="9" style="13"/>
    <col min="2817" max="2817" width="93.5" style="13" customWidth="1"/>
    <col min="2818" max="2818" width="8.75" style="13" customWidth="1"/>
    <col min="2819" max="3072" width="9" style="13"/>
    <col min="3073" max="3073" width="93.5" style="13" customWidth="1"/>
    <col min="3074" max="3074" width="8.75" style="13" customWidth="1"/>
    <col min="3075" max="3328" width="9" style="13"/>
    <col min="3329" max="3329" width="93.5" style="13" customWidth="1"/>
    <col min="3330" max="3330" width="8.75" style="13" customWidth="1"/>
    <col min="3331" max="3584" width="9" style="13"/>
    <col min="3585" max="3585" width="93.5" style="13" customWidth="1"/>
    <col min="3586" max="3586" width="8.75" style="13" customWidth="1"/>
    <col min="3587" max="3840" width="9" style="13"/>
    <col min="3841" max="3841" width="93.5" style="13" customWidth="1"/>
    <col min="3842" max="3842" width="8.75" style="13" customWidth="1"/>
    <col min="3843" max="4096" width="9" style="13"/>
    <col min="4097" max="4097" width="93.5" style="13" customWidth="1"/>
    <col min="4098" max="4098" width="8.75" style="13" customWidth="1"/>
    <col min="4099" max="4352" width="9" style="13"/>
    <col min="4353" max="4353" width="93.5" style="13" customWidth="1"/>
    <col min="4354" max="4354" width="8.75" style="13" customWidth="1"/>
    <col min="4355" max="4608" width="9" style="13"/>
    <col min="4609" max="4609" width="93.5" style="13" customWidth="1"/>
    <col min="4610" max="4610" width="8.75" style="13" customWidth="1"/>
    <col min="4611" max="4864" width="9" style="13"/>
    <col min="4865" max="4865" width="93.5" style="13" customWidth="1"/>
    <col min="4866" max="4866" width="8.75" style="13" customWidth="1"/>
    <col min="4867" max="5120" width="9" style="13"/>
    <col min="5121" max="5121" width="93.5" style="13" customWidth="1"/>
    <col min="5122" max="5122" width="8.75" style="13" customWidth="1"/>
    <col min="5123" max="5376" width="9" style="13"/>
    <col min="5377" max="5377" width="93.5" style="13" customWidth="1"/>
    <col min="5378" max="5378" width="8.75" style="13" customWidth="1"/>
    <col min="5379" max="5632" width="9" style="13"/>
    <col min="5633" max="5633" width="93.5" style="13" customWidth="1"/>
    <col min="5634" max="5634" width="8.75" style="13" customWidth="1"/>
    <col min="5635" max="5888" width="9" style="13"/>
    <col min="5889" max="5889" width="93.5" style="13" customWidth="1"/>
    <col min="5890" max="5890" width="8.75" style="13" customWidth="1"/>
    <col min="5891" max="6144" width="9" style="13"/>
    <col min="6145" max="6145" width="93.5" style="13" customWidth="1"/>
    <col min="6146" max="6146" width="8.75" style="13" customWidth="1"/>
    <col min="6147" max="6400" width="9" style="13"/>
    <col min="6401" max="6401" width="93.5" style="13" customWidth="1"/>
    <col min="6402" max="6402" width="8.75" style="13" customWidth="1"/>
    <col min="6403" max="6656" width="9" style="13"/>
    <col min="6657" max="6657" width="93.5" style="13" customWidth="1"/>
    <col min="6658" max="6658" width="8.75" style="13" customWidth="1"/>
    <col min="6659" max="6912" width="9" style="13"/>
    <col min="6913" max="6913" width="93.5" style="13" customWidth="1"/>
    <col min="6914" max="6914" width="8.75" style="13" customWidth="1"/>
    <col min="6915" max="7168" width="9" style="13"/>
    <col min="7169" max="7169" width="93.5" style="13" customWidth="1"/>
    <col min="7170" max="7170" width="8.75" style="13" customWidth="1"/>
    <col min="7171" max="7424" width="9" style="13"/>
    <col min="7425" max="7425" width="93.5" style="13" customWidth="1"/>
    <col min="7426" max="7426" width="8.75" style="13" customWidth="1"/>
    <col min="7427" max="7680" width="9" style="13"/>
    <col min="7681" max="7681" width="93.5" style="13" customWidth="1"/>
    <col min="7682" max="7682" width="8.75" style="13" customWidth="1"/>
    <col min="7683" max="7936" width="9" style="13"/>
    <col min="7937" max="7937" width="93.5" style="13" customWidth="1"/>
    <col min="7938" max="7938" width="8.75" style="13" customWidth="1"/>
    <col min="7939" max="8192" width="9" style="13"/>
    <col min="8193" max="8193" width="93.5" style="13" customWidth="1"/>
    <col min="8194" max="8194" width="8.75" style="13" customWidth="1"/>
    <col min="8195" max="8448" width="9" style="13"/>
    <col min="8449" max="8449" width="93.5" style="13" customWidth="1"/>
    <col min="8450" max="8450" width="8.75" style="13" customWidth="1"/>
    <col min="8451" max="8704" width="9" style="13"/>
    <col min="8705" max="8705" width="93.5" style="13" customWidth="1"/>
    <col min="8706" max="8706" width="8.75" style="13" customWidth="1"/>
    <col min="8707" max="8960" width="9" style="13"/>
    <col min="8961" max="8961" width="93.5" style="13" customWidth="1"/>
    <col min="8962" max="8962" width="8.75" style="13" customWidth="1"/>
    <col min="8963" max="9216" width="9" style="13"/>
    <col min="9217" max="9217" width="93.5" style="13" customWidth="1"/>
    <col min="9218" max="9218" width="8.75" style="13" customWidth="1"/>
    <col min="9219" max="9472" width="9" style="13"/>
    <col min="9473" max="9473" width="93.5" style="13" customWidth="1"/>
    <col min="9474" max="9474" width="8.75" style="13" customWidth="1"/>
    <col min="9475" max="9728" width="9" style="13"/>
    <col min="9729" max="9729" width="93.5" style="13" customWidth="1"/>
    <col min="9730" max="9730" width="8.75" style="13" customWidth="1"/>
    <col min="9731" max="9984" width="9" style="13"/>
    <col min="9985" max="9985" width="93.5" style="13" customWidth="1"/>
    <col min="9986" max="9986" width="8.75" style="13" customWidth="1"/>
    <col min="9987" max="10240" width="9" style="13"/>
    <col min="10241" max="10241" width="93.5" style="13" customWidth="1"/>
    <col min="10242" max="10242" width="8.75" style="13" customWidth="1"/>
    <col min="10243" max="10496" width="9" style="13"/>
    <col min="10497" max="10497" width="93.5" style="13" customWidth="1"/>
    <col min="10498" max="10498" width="8.75" style="13" customWidth="1"/>
    <col min="10499" max="10752" width="9" style="13"/>
    <col min="10753" max="10753" width="93.5" style="13" customWidth="1"/>
    <col min="10754" max="10754" width="8.75" style="13" customWidth="1"/>
    <col min="10755" max="11008" width="9" style="13"/>
    <col min="11009" max="11009" width="93.5" style="13" customWidth="1"/>
    <col min="11010" max="11010" width="8.75" style="13" customWidth="1"/>
    <col min="11011" max="11264" width="9" style="13"/>
    <col min="11265" max="11265" width="93.5" style="13" customWidth="1"/>
    <col min="11266" max="11266" width="8.75" style="13" customWidth="1"/>
    <col min="11267" max="11520" width="9" style="13"/>
    <col min="11521" max="11521" width="93.5" style="13" customWidth="1"/>
    <col min="11522" max="11522" width="8.75" style="13" customWidth="1"/>
    <col min="11523" max="11776" width="9" style="13"/>
    <col min="11777" max="11777" width="93.5" style="13" customWidth="1"/>
    <col min="11778" max="11778" width="8.75" style="13" customWidth="1"/>
    <col min="11779" max="12032" width="9" style="13"/>
    <col min="12033" max="12033" width="93.5" style="13" customWidth="1"/>
    <col min="12034" max="12034" width="8.75" style="13" customWidth="1"/>
    <col min="12035" max="12288" width="9" style="13"/>
    <col min="12289" max="12289" width="93.5" style="13" customWidth="1"/>
    <col min="12290" max="12290" width="8.75" style="13" customWidth="1"/>
    <col min="12291" max="12544" width="9" style="13"/>
    <col min="12545" max="12545" width="93.5" style="13" customWidth="1"/>
    <col min="12546" max="12546" width="8.75" style="13" customWidth="1"/>
    <col min="12547" max="12800" width="9" style="13"/>
    <col min="12801" max="12801" width="93.5" style="13" customWidth="1"/>
    <col min="12802" max="12802" width="8.75" style="13" customWidth="1"/>
    <col min="12803" max="13056" width="9" style="13"/>
    <col min="13057" max="13057" width="93.5" style="13" customWidth="1"/>
    <col min="13058" max="13058" width="8.75" style="13" customWidth="1"/>
    <col min="13059" max="13312" width="9" style="13"/>
    <col min="13313" max="13313" width="93.5" style="13" customWidth="1"/>
    <col min="13314" max="13314" width="8.75" style="13" customWidth="1"/>
    <col min="13315" max="13568" width="9" style="13"/>
    <col min="13569" max="13569" width="93.5" style="13" customWidth="1"/>
    <col min="13570" max="13570" width="8.75" style="13" customWidth="1"/>
    <col min="13571" max="13824" width="9" style="13"/>
    <col min="13825" max="13825" width="93.5" style="13" customWidth="1"/>
    <col min="13826" max="13826" width="8.75" style="13" customWidth="1"/>
    <col min="13827" max="14080" width="9" style="13"/>
    <col min="14081" max="14081" width="93.5" style="13" customWidth="1"/>
    <col min="14082" max="14082" width="8.75" style="13" customWidth="1"/>
    <col min="14083" max="14336" width="9" style="13"/>
    <col min="14337" max="14337" width="93.5" style="13" customWidth="1"/>
    <col min="14338" max="14338" width="8.75" style="13" customWidth="1"/>
    <col min="14339" max="14592" width="9" style="13"/>
    <col min="14593" max="14593" width="93.5" style="13" customWidth="1"/>
    <col min="14594" max="14594" width="8.75" style="13" customWidth="1"/>
    <col min="14595" max="14848" width="9" style="13"/>
    <col min="14849" max="14849" width="93.5" style="13" customWidth="1"/>
    <col min="14850" max="14850" width="8.75" style="13" customWidth="1"/>
    <col min="14851" max="15104" width="9" style="13"/>
    <col min="15105" max="15105" width="93.5" style="13" customWidth="1"/>
    <col min="15106" max="15106" width="8.75" style="13" customWidth="1"/>
    <col min="15107" max="15360" width="9" style="13"/>
    <col min="15361" max="15361" width="93.5" style="13" customWidth="1"/>
    <col min="15362" max="15362" width="8.75" style="13" customWidth="1"/>
    <col min="15363" max="15616" width="9" style="13"/>
    <col min="15617" max="15617" width="93.5" style="13" customWidth="1"/>
    <col min="15618" max="15618" width="8.75" style="13" customWidth="1"/>
    <col min="15619" max="15872" width="9" style="13"/>
    <col min="15873" max="15873" width="93.5" style="13" customWidth="1"/>
    <col min="15874" max="15874" width="8.75" style="13" customWidth="1"/>
    <col min="15875" max="16128" width="9" style="13"/>
    <col min="16129" max="16129" width="93.5" style="13" customWidth="1"/>
    <col min="16130" max="16130" width="8.75" style="13" customWidth="1"/>
    <col min="16131" max="16384" width="9" style="13"/>
  </cols>
  <sheetData>
    <row r="1" spans="1:2" ht="17.25">
      <c r="A1" s="188" t="s">
        <v>689</v>
      </c>
      <c r="B1" s="12" t="s">
        <v>105</v>
      </c>
    </row>
    <row r="2" spans="1:2" ht="19.5">
      <c r="A2" s="21" t="s">
        <v>107</v>
      </c>
    </row>
    <row r="3" spans="1:2" ht="19.5">
      <c r="A3" s="21" t="s">
        <v>690</v>
      </c>
    </row>
    <row r="4" spans="1:2" ht="19.5">
      <c r="A4" s="15" t="s">
        <v>3</v>
      </c>
    </row>
    <row r="5" spans="1:2" ht="19.5">
      <c r="A5" s="10" t="s">
        <v>120</v>
      </c>
    </row>
    <row r="6" spans="1:2" ht="19.5">
      <c r="A6" s="10" t="s">
        <v>121</v>
      </c>
    </row>
    <row r="7" spans="1:2" ht="19.5">
      <c r="A7" s="10" t="s">
        <v>233</v>
      </c>
    </row>
    <row r="8" spans="1:2" ht="19.5">
      <c r="A8" s="10" t="s">
        <v>122</v>
      </c>
    </row>
    <row r="9" spans="1:2" ht="19.5">
      <c r="A9" s="10" t="s">
        <v>123</v>
      </c>
    </row>
    <row r="10" spans="1:2" ht="19.5">
      <c r="A10" s="15" t="s">
        <v>9</v>
      </c>
    </row>
    <row r="11" spans="1:2" ht="19.5">
      <c r="A11" s="16" t="s">
        <v>538</v>
      </c>
    </row>
    <row r="12" spans="1:2" ht="97.5">
      <c r="A12" s="17" t="s">
        <v>619</v>
      </c>
    </row>
    <row r="13" spans="1:2" ht="19.5">
      <c r="A13" s="15" t="s">
        <v>11</v>
      </c>
    </row>
    <row r="14" spans="1:2" ht="58.5">
      <c r="A14" s="55" t="s">
        <v>691</v>
      </c>
    </row>
    <row r="15" spans="1:2" ht="19.5">
      <c r="A15" s="55" t="s">
        <v>314</v>
      </c>
    </row>
    <row r="16" spans="1:2" ht="19.5">
      <c r="A16" s="57" t="s">
        <v>14</v>
      </c>
    </row>
    <row r="17" spans="1:3" ht="58.5">
      <c r="A17" s="55" t="s">
        <v>692</v>
      </c>
      <c r="C17" s="14"/>
    </row>
    <row r="18" spans="1:3" ht="19.5">
      <c r="A18" s="57" t="s">
        <v>322</v>
      </c>
    </row>
    <row r="19" spans="1:3" ht="19.5">
      <c r="A19" s="55" t="s">
        <v>319</v>
      </c>
    </row>
    <row r="20" spans="1:3" ht="19.5">
      <c r="A20" s="57" t="s">
        <v>323</v>
      </c>
    </row>
    <row r="21" spans="1:3" ht="19.5">
      <c r="A21" s="73" t="s">
        <v>665</v>
      </c>
    </row>
    <row r="22" spans="1:3" ht="19.5">
      <c r="A22" s="73" t="s">
        <v>21</v>
      </c>
    </row>
    <row r="23" spans="1:3" ht="19.5">
      <c r="A23" s="74" t="s">
        <v>22</v>
      </c>
    </row>
    <row r="24" spans="1:3" ht="39">
      <c r="A24" s="72" t="s">
        <v>666</v>
      </c>
    </row>
    <row r="25" spans="1:3" ht="39">
      <c r="A25" s="17" t="s">
        <v>636</v>
      </c>
    </row>
    <row r="26" spans="1:3" ht="19.5">
      <c r="A26" s="56" t="s">
        <v>23</v>
      </c>
    </row>
    <row r="27" spans="1:3" ht="39">
      <c r="A27" s="55" t="s">
        <v>321</v>
      </c>
    </row>
    <row r="28" spans="1:3" ht="58.5">
      <c r="A28" s="55" t="s">
        <v>114</v>
      </c>
    </row>
    <row r="29" spans="1:3" ht="39">
      <c r="A29" s="58" t="s">
        <v>115</v>
      </c>
    </row>
    <row r="30" spans="1:3" ht="20.25" thickBot="1">
      <c r="A30" s="59" t="s">
        <v>27</v>
      </c>
    </row>
  </sheetData>
  <phoneticPr fontId="3" type="noConversion"/>
  <hyperlinks>
    <hyperlink ref="B1" location="預告統計資料發布時間表!A1" display="回發布時間表" xr:uid="{00000000-0004-0000-18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30"/>
  <sheetViews>
    <sheetView workbookViewId="0">
      <selection activeCell="B1" sqref="B1"/>
    </sheetView>
  </sheetViews>
  <sheetFormatPr defaultRowHeight="16.5"/>
  <cols>
    <col min="1" max="1" width="93.5" style="13" customWidth="1"/>
    <col min="2" max="2" width="8.75" style="13" customWidth="1"/>
    <col min="3" max="256" width="9" style="13"/>
    <col min="257" max="257" width="93.5" style="13" customWidth="1"/>
    <col min="258" max="258" width="8.75" style="13" customWidth="1"/>
    <col min="259" max="512" width="9" style="13"/>
    <col min="513" max="513" width="93.5" style="13" customWidth="1"/>
    <col min="514" max="514" width="8.75" style="13" customWidth="1"/>
    <col min="515" max="768" width="9" style="13"/>
    <col min="769" max="769" width="93.5" style="13" customWidth="1"/>
    <col min="770" max="770" width="8.75" style="13" customWidth="1"/>
    <col min="771" max="1024" width="9" style="13"/>
    <col min="1025" max="1025" width="93.5" style="13" customWidth="1"/>
    <col min="1026" max="1026" width="8.75" style="13" customWidth="1"/>
    <col min="1027" max="1280" width="9" style="13"/>
    <col min="1281" max="1281" width="93.5" style="13" customWidth="1"/>
    <col min="1282" max="1282" width="8.75" style="13" customWidth="1"/>
    <col min="1283" max="1536" width="9" style="13"/>
    <col min="1537" max="1537" width="93.5" style="13" customWidth="1"/>
    <col min="1538" max="1538" width="8.75" style="13" customWidth="1"/>
    <col min="1539" max="1792" width="9" style="13"/>
    <col min="1793" max="1793" width="93.5" style="13" customWidth="1"/>
    <col min="1794" max="1794" width="8.75" style="13" customWidth="1"/>
    <col min="1795" max="2048" width="9" style="13"/>
    <col min="2049" max="2049" width="93.5" style="13" customWidth="1"/>
    <col min="2050" max="2050" width="8.75" style="13" customWidth="1"/>
    <col min="2051" max="2304" width="9" style="13"/>
    <col min="2305" max="2305" width="93.5" style="13" customWidth="1"/>
    <col min="2306" max="2306" width="8.75" style="13" customWidth="1"/>
    <col min="2307" max="2560" width="9" style="13"/>
    <col min="2561" max="2561" width="93.5" style="13" customWidth="1"/>
    <col min="2562" max="2562" width="8.75" style="13" customWidth="1"/>
    <col min="2563" max="2816" width="9" style="13"/>
    <col min="2817" max="2817" width="93.5" style="13" customWidth="1"/>
    <col min="2818" max="2818" width="8.75" style="13" customWidth="1"/>
    <col min="2819" max="3072" width="9" style="13"/>
    <col min="3073" max="3073" width="93.5" style="13" customWidth="1"/>
    <col min="3074" max="3074" width="8.75" style="13" customWidth="1"/>
    <col min="3075" max="3328" width="9" style="13"/>
    <col min="3329" max="3329" width="93.5" style="13" customWidth="1"/>
    <col min="3330" max="3330" width="8.75" style="13" customWidth="1"/>
    <col min="3331" max="3584" width="9" style="13"/>
    <col min="3585" max="3585" width="93.5" style="13" customWidth="1"/>
    <col min="3586" max="3586" width="8.75" style="13" customWidth="1"/>
    <col min="3587" max="3840" width="9" style="13"/>
    <col min="3841" max="3841" width="93.5" style="13" customWidth="1"/>
    <col min="3842" max="3842" width="8.75" style="13" customWidth="1"/>
    <col min="3843" max="4096" width="9" style="13"/>
    <col min="4097" max="4097" width="93.5" style="13" customWidth="1"/>
    <col min="4098" max="4098" width="8.75" style="13" customWidth="1"/>
    <col min="4099" max="4352" width="9" style="13"/>
    <col min="4353" max="4353" width="93.5" style="13" customWidth="1"/>
    <col min="4354" max="4354" width="8.75" style="13" customWidth="1"/>
    <col min="4355" max="4608" width="9" style="13"/>
    <col min="4609" max="4609" width="93.5" style="13" customWidth="1"/>
    <col min="4610" max="4610" width="8.75" style="13" customWidth="1"/>
    <col min="4611" max="4864" width="9" style="13"/>
    <col min="4865" max="4865" width="93.5" style="13" customWidth="1"/>
    <col min="4866" max="4866" width="8.75" style="13" customWidth="1"/>
    <col min="4867" max="5120" width="9" style="13"/>
    <col min="5121" max="5121" width="93.5" style="13" customWidth="1"/>
    <col min="5122" max="5122" width="8.75" style="13" customWidth="1"/>
    <col min="5123" max="5376" width="9" style="13"/>
    <col min="5377" max="5377" width="93.5" style="13" customWidth="1"/>
    <col min="5378" max="5378" width="8.75" style="13" customWidth="1"/>
    <col min="5379" max="5632" width="9" style="13"/>
    <col min="5633" max="5633" width="93.5" style="13" customWidth="1"/>
    <col min="5634" max="5634" width="8.75" style="13" customWidth="1"/>
    <col min="5635" max="5888" width="9" style="13"/>
    <col min="5889" max="5889" width="93.5" style="13" customWidth="1"/>
    <col min="5890" max="5890" width="8.75" style="13" customWidth="1"/>
    <col min="5891" max="6144" width="9" style="13"/>
    <col min="6145" max="6145" width="93.5" style="13" customWidth="1"/>
    <col min="6146" max="6146" width="8.75" style="13" customWidth="1"/>
    <col min="6147" max="6400" width="9" style="13"/>
    <col min="6401" max="6401" width="93.5" style="13" customWidth="1"/>
    <col min="6402" max="6402" width="8.75" style="13" customWidth="1"/>
    <col min="6403" max="6656" width="9" style="13"/>
    <col min="6657" max="6657" width="93.5" style="13" customWidth="1"/>
    <col min="6658" max="6658" width="8.75" style="13" customWidth="1"/>
    <col min="6659" max="6912" width="9" style="13"/>
    <col min="6913" max="6913" width="93.5" style="13" customWidth="1"/>
    <col min="6914" max="6914" width="8.75" style="13" customWidth="1"/>
    <col min="6915" max="7168" width="9" style="13"/>
    <col min="7169" max="7169" width="93.5" style="13" customWidth="1"/>
    <col min="7170" max="7170" width="8.75" style="13" customWidth="1"/>
    <col min="7171" max="7424" width="9" style="13"/>
    <col min="7425" max="7425" width="93.5" style="13" customWidth="1"/>
    <col min="7426" max="7426" width="8.75" style="13" customWidth="1"/>
    <col min="7427" max="7680" width="9" style="13"/>
    <col min="7681" max="7681" width="93.5" style="13" customWidth="1"/>
    <col min="7682" max="7682" width="8.75" style="13" customWidth="1"/>
    <col min="7683" max="7936" width="9" style="13"/>
    <col min="7937" max="7937" width="93.5" style="13" customWidth="1"/>
    <col min="7938" max="7938" width="8.75" style="13" customWidth="1"/>
    <col min="7939" max="8192" width="9" style="13"/>
    <col min="8193" max="8193" width="93.5" style="13" customWidth="1"/>
    <col min="8194" max="8194" width="8.75" style="13" customWidth="1"/>
    <col min="8195" max="8448" width="9" style="13"/>
    <col min="8449" max="8449" width="93.5" style="13" customWidth="1"/>
    <col min="8450" max="8450" width="8.75" style="13" customWidth="1"/>
    <col min="8451" max="8704" width="9" style="13"/>
    <col min="8705" max="8705" width="93.5" style="13" customWidth="1"/>
    <col min="8706" max="8706" width="8.75" style="13" customWidth="1"/>
    <col min="8707" max="8960" width="9" style="13"/>
    <col min="8961" max="8961" width="93.5" style="13" customWidth="1"/>
    <col min="8962" max="8962" width="8.75" style="13" customWidth="1"/>
    <col min="8963" max="9216" width="9" style="13"/>
    <col min="9217" max="9217" width="93.5" style="13" customWidth="1"/>
    <col min="9218" max="9218" width="8.75" style="13" customWidth="1"/>
    <col min="9219" max="9472" width="9" style="13"/>
    <col min="9473" max="9473" width="93.5" style="13" customWidth="1"/>
    <col min="9474" max="9474" width="8.75" style="13" customWidth="1"/>
    <col min="9475" max="9728" width="9" style="13"/>
    <col min="9729" max="9729" width="93.5" style="13" customWidth="1"/>
    <col min="9730" max="9730" width="8.75" style="13" customWidth="1"/>
    <col min="9731" max="9984" width="9" style="13"/>
    <col min="9985" max="9985" width="93.5" style="13" customWidth="1"/>
    <col min="9986" max="9986" width="8.75" style="13" customWidth="1"/>
    <col min="9987" max="10240" width="9" style="13"/>
    <col min="10241" max="10241" width="93.5" style="13" customWidth="1"/>
    <col min="10242" max="10242" width="8.75" style="13" customWidth="1"/>
    <col min="10243" max="10496" width="9" style="13"/>
    <col min="10497" max="10497" width="93.5" style="13" customWidth="1"/>
    <col min="10498" max="10498" width="8.75" style="13" customWidth="1"/>
    <col min="10499" max="10752" width="9" style="13"/>
    <col min="10753" max="10753" width="93.5" style="13" customWidth="1"/>
    <col min="10754" max="10754" width="8.75" style="13" customWidth="1"/>
    <col min="10755" max="11008" width="9" style="13"/>
    <col min="11009" max="11009" width="93.5" style="13" customWidth="1"/>
    <col min="11010" max="11010" width="8.75" style="13" customWidth="1"/>
    <col min="11011" max="11264" width="9" style="13"/>
    <col min="11265" max="11265" width="93.5" style="13" customWidth="1"/>
    <col min="11266" max="11266" width="8.75" style="13" customWidth="1"/>
    <col min="11267" max="11520" width="9" style="13"/>
    <col min="11521" max="11521" width="93.5" style="13" customWidth="1"/>
    <col min="11522" max="11522" width="8.75" style="13" customWidth="1"/>
    <col min="11523" max="11776" width="9" style="13"/>
    <col min="11777" max="11777" width="93.5" style="13" customWidth="1"/>
    <col min="11778" max="11778" width="8.75" style="13" customWidth="1"/>
    <col min="11779" max="12032" width="9" style="13"/>
    <col min="12033" max="12033" width="93.5" style="13" customWidth="1"/>
    <col min="12034" max="12034" width="8.75" style="13" customWidth="1"/>
    <col min="12035" max="12288" width="9" style="13"/>
    <col min="12289" max="12289" width="93.5" style="13" customWidth="1"/>
    <col min="12290" max="12290" width="8.75" style="13" customWidth="1"/>
    <col min="12291" max="12544" width="9" style="13"/>
    <col min="12545" max="12545" width="93.5" style="13" customWidth="1"/>
    <col min="12546" max="12546" width="8.75" style="13" customWidth="1"/>
    <col min="12547" max="12800" width="9" style="13"/>
    <col min="12801" max="12801" width="93.5" style="13" customWidth="1"/>
    <col min="12802" max="12802" width="8.75" style="13" customWidth="1"/>
    <col min="12803" max="13056" width="9" style="13"/>
    <col min="13057" max="13057" width="93.5" style="13" customWidth="1"/>
    <col min="13058" max="13058" width="8.75" style="13" customWidth="1"/>
    <col min="13059" max="13312" width="9" style="13"/>
    <col min="13313" max="13313" width="93.5" style="13" customWidth="1"/>
    <col min="13314" max="13314" width="8.75" style="13" customWidth="1"/>
    <col min="13315" max="13568" width="9" style="13"/>
    <col min="13569" max="13569" width="93.5" style="13" customWidth="1"/>
    <col min="13570" max="13570" width="8.75" style="13" customWidth="1"/>
    <col min="13571" max="13824" width="9" style="13"/>
    <col min="13825" max="13825" width="93.5" style="13" customWidth="1"/>
    <col min="13826" max="13826" width="8.75" style="13" customWidth="1"/>
    <col min="13827" max="14080" width="9" style="13"/>
    <col min="14081" max="14081" width="93.5" style="13" customWidth="1"/>
    <col min="14082" max="14082" width="8.75" style="13" customWidth="1"/>
    <col min="14083" max="14336" width="9" style="13"/>
    <col min="14337" max="14337" width="93.5" style="13" customWidth="1"/>
    <col min="14338" max="14338" width="8.75" style="13" customWidth="1"/>
    <col min="14339" max="14592" width="9" style="13"/>
    <col min="14593" max="14593" width="93.5" style="13" customWidth="1"/>
    <col min="14594" max="14594" width="8.75" style="13" customWidth="1"/>
    <col min="14595" max="14848" width="9" style="13"/>
    <col min="14849" max="14849" width="93.5" style="13" customWidth="1"/>
    <col min="14850" max="14850" width="8.75" style="13" customWidth="1"/>
    <col min="14851" max="15104" width="9" style="13"/>
    <col min="15105" max="15105" width="93.5" style="13" customWidth="1"/>
    <col min="15106" max="15106" width="8.75" style="13" customWidth="1"/>
    <col min="15107" max="15360" width="9" style="13"/>
    <col min="15361" max="15361" width="93.5" style="13" customWidth="1"/>
    <col min="15362" max="15362" width="8.75" style="13" customWidth="1"/>
    <col min="15363" max="15616" width="9" style="13"/>
    <col min="15617" max="15617" width="93.5" style="13" customWidth="1"/>
    <col min="15618" max="15618" width="8.75" style="13" customWidth="1"/>
    <col min="15619" max="15872" width="9" style="13"/>
    <col min="15873" max="15873" width="93.5" style="13" customWidth="1"/>
    <col min="15874" max="15874" width="8.75" style="13" customWidth="1"/>
    <col min="15875" max="16128" width="9" style="13"/>
    <col min="16129" max="16129" width="93.5" style="13" customWidth="1"/>
    <col min="16130" max="16130" width="8.75" style="13" customWidth="1"/>
    <col min="16131" max="16384" width="9" style="13"/>
  </cols>
  <sheetData>
    <row r="1" spans="1:2" ht="17.25">
      <c r="A1" s="188" t="s">
        <v>695</v>
      </c>
      <c r="B1" s="12" t="s">
        <v>105</v>
      </c>
    </row>
    <row r="2" spans="1:2" ht="19.5">
      <c r="A2" s="21" t="s">
        <v>107</v>
      </c>
    </row>
    <row r="3" spans="1:2" ht="19.5">
      <c r="A3" s="21" t="s">
        <v>696</v>
      </c>
    </row>
    <row r="4" spans="1:2" ht="19.5">
      <c r="A4" s="15" t="s">
        <v>3</v>
      </c>
    </row>
    <row r="5" spans="1:2" ht="19.5">
      <c r="A5" s="10" t="s">
        <v>120</v>
      </c>
    </row>
    <row r="6" spans="1:2" ht="19.5">
      <c r="A6" s="10" t="s">
        <v>121</v>
      </c>
    </row>
    <row r="7" spans="1:2" ht="19.5">
      <c r="A7" s="10" t="s">
        <v>233</v>
      </c>
    </row>
    <row r="8" spans="1:2" ht="19.5">
      <c r="A8" s="10" t="s">
        <v>122</v>
      </c>
    </row>
    <row r="9" spans="1:2" ht="19.5">
      <c r="A9" s="10" t="s">
        <v>123</v>
      </c>
    </row>
    <row r="10" spans="1:2" ht="19.5">
      <c r="A10" s="15" t="s">
        <v>9</v>
      </c>
    </row>
    <row r="11" spans="1:2" ht="19.5">
      <c r="A11" s="16" t="s">
        <v>538</v>
      </c>
    </row>
    <row r="12" spans="1:2" ht="97.5">
      <c r="A12" s="17" t="s">
        <v>619</v>
      </c>
    </row>
    <row r="13" spans="1:2" ht="19.5">
      <c r="A13" s="15" t="s">
        <v>11</v>
      </c>
    </row>
    <row r="14" spans="1:2" ht="78">
      <c r="A14" s="55" t="s">
        <v>697</v>
      </c>
    </row>
    <row r="15" spans="1:2" ht="19.5">
      <c r="A15" s="55" t="s">
        <v>314</v>
      </c>
    </row>
    <row r="16" spans="1:2" ht="19.5">
      <c r="A16" s="57" t="s">
        <v>14</v>
      </c>
    </row>
    <row r="17" spans="1:3" ht="78">
      <c r="A17" s="55" t="s">
        <v>698</v>
      </c>
      <c r="C17" s="14"/>
    </row>
    <row r="18" spans="1:3" ht="19.5">
      <c r="A18" s="57" t="s">
        <v>322</v>
      </c>
    </row>
    <row r="19" spans="1:3" ht="162" customHeight="1">
      <c r="A19" s="55" t="s">
        <v>699</v>
      </c>
    </row>
    <row r="20" spans="1:3" ht="19.5">
      <c r="A20" s="57" t="s">
        <v>323</v>
      </c>
    </row>
    <row r="21" spans="1:3" ht="19.5">
      <c r="A21" s="73" t="s">
        <v>665</v>
      </c>
    </row>
    <row r="22" spans="1:3" ht="19.5">
      <c r="A22" s="73" t="s">
        <v>21</v>
      </c>
    </row>
    <row r="23" spans="1:3" ht="19.5">
      <c r="A23" s="74" t="s">
        <v>22</v>
      </c>
    </row>
    <row r="24" spans="1:3" ht="39">
      <c r="A24" s="72" t="s">
        <v>666</v>
      </c>
    </row>
    <row r="25" spans="1:3" ht="39">
      <c r="A25" s="17" t="s">
        <v>636</v>
      </c>
    </row>
    <row r="26" spans="1:3" ht="19.5">
      <c r="A26" s="81" t="s">
        <v>23</v>
      </c>
    </row>
    <row r="27" spans="1:3" ht="39">
      <c r="A27" s="55" t="s">
        <v>700</v>
      </c>
    </row>
    <row r="28" spans="1:3" ht="58.5">
      <c r="A28" s="55" t="s">
        <v>114</v>
      </c>
    </row>
    <row r="29" spans="1:3" ht="39">
      <c r="A29" s="58" t="s">
        <v>115</v>
      </c>
    </row>
    <row r="30" spans="1:3" ht="20.25" thickBot="1">
      <c r="A30" s="59" t="s">
        <v>27</v>
      </c>
    </row>
  </sheetData>
  <phoneticPr fontId="3" type="noConversion"/>
  <hyperlinks>
    <hyperlink ref="B1" location="預告統計資料發布時間表!A1" display="回發布時間表" xr:uid="{00000000-0004-0000-17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31"/>
  <sheetViews>
    <sheetView workbookViewId="0">
      <selection activeCell="B1" sqref="B1"/>
    </sheetView>
  </sheetViews>
  <sheetFormatPr defaultRowHeight="16.5"/>
  <cols>
    <col min="1" max="1" width="94.7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0" t="s">
        <v>305</v>
      </c>
      <c r="B1" s="12" t="s">
        <v>105</v>
      </c>
    </row>
    <row r="2" spans="1:2" ht="19.5">
      <c r="A2" s="21" t="s">
        <v>126</v>
      </c>
    </row>
    <row r="3" spans="1:2" ht="19.5">
      <c r="A3" s="21" t="s">
        <v>306</v>
      </c>
    </row>
    <row r="4" spans="1:2" ht="19.5">
      <c r="A4" s="15" t="s">
        <v>127</v>
      </c>
    </row>
    <row r="5" spans="1:2" ht="19.5">
      <c r="A5" s="10" t="s">
        <v>120</v>
      </c>
    </row>
    <row r="6" spans="1:2" ht="19.5">
      <c r="A6" s="10" t="s">
        <v>153</v>
      </c>
    </row>
    <row r="7" spans="1:2" ht="19.5">
      <c r="A7" s="10" t="s">
        <v>234</v>
      </c>
    </row>
    <row r="8" spans="1:2" ht="19.5">
      <c r="A8" s="10" t="s">
        <v>122</v>
      </c>
    </row>
    <row r="9" spans="1:2" ht="19.5">
      <c r="A9" s="10" t="s">
        <v>123</v>
      </c>
    </row>
    <row r="10" spans="1:2" ht="19.5">
      <c r="A10" s="15" t="s">
        <v>9</v>
      </c>
    </row>
    <row r="11" spans="1:2" ht="19.5">
      <c r="A11" s="16" t="s">
        <v>538</v>
      </c>
    </row>
    <row r="12" spans="1:2" ht="97.5">
      <c r="A12" s="17" t="s">
        <v>619</v>
      </c>
    </row>
    <row r="13" spans="1:2" ht="19.5">
      <c r="A13" s="15" t="s">
        <v>11</v>
      </c>
    </row>
    <row r="14" spans="1:2" ht="39">
      <c r="A14" s="55" t="s">
        <v>798</v>
      </c>
    </row>
    <row r="15" spans="1:2" ht="19.5">
      <c r="A15" s="55" t="s">
        <v>485</v>
      </c>
    </row>
    <row r="16" spans="1:2" ht="19.5">
      <c r="A16" s="57" t="s">
        <v>486</v>
      </c>
    </row>
    <row r="17" spans="1:3" ht="156">
      <c r="A17" s="55" t="s">
        <v>796</v>
      </c>
      <c r="C17" s="14"/>
    </row>
    <row r="18" spans="1:3" ht="19.5">
      <c r="A18" s="57" t="s">
        <v>474</v>
      </c>
      <c r="C18" s="14"/>
    </row>
    <row r="19" spans="1:3" ht="39">
      <c r="A19" s="55" t="s">
        <v>487</v>
      </c>
    </row>
    <row r="20" spans="1:3" ht="19.5">
      <c r="A20" s="57" t="s">
        <v>458</v>
      </c>
    </row>
    <row r="21" spans="1:3" ht="19.5">
      <c r="A21" s="57" t="s">
        <v>730</v>
      </c>
    </row>
    <row r="22" spans="1:3" ht="19.5">
      <c r="A22" s="57" t="s">
        <v>488</v>
      </c>
    </row>
    <row r="23" spans="1:3" ht="19.5">
      <c r="A23" s="56" t="s">
        <v>489</v>
      </c>
    </row>
    <row r="24" spans="1:3" ht="39">
      <c r="A24" s="71" t="s">
        <v>799</v>
      </c>
    </row>
    <row r="25" spans="1:3" ht="39">
      <c r="A25" s="71" t="s">
        <v>539</v>
      </c>
    </row>
    <row r="26" spans="1:3" ht="19.5">
      <c r="A26" s="81" t="s">
        <v>490</v>
      </c>
    </row>
    <row r="27" spans="1:3" ht="19.5">
      <c r="A27" s="71" t="s">
        <v>491</v>
      </c>
    </row>
    <row r="28" spans="1:3" ht="39">
      <c r="A28" s="71" t="s">
        <v>797</v>
      </c>
    </row>
    <row r="29" spans="1:3" ht="58.5">
      <c r="A29" s="55" t="s">
        <v>492</v>
      </c>
    </row>
    <row r="30" spans="1:3" ht="39">
      <c r="A30" s="58" t="s">
        <v>493</v>
      </c>
    </row>
    <row r="31" spans="1:3" ht="20.25" thickBot="1">
      <c r="A31" s="59" t="s">
        <v>494</v>
      </c>
    </row>
  </sheetData>
  <phoneticPr fontId="3" type="noConversion"/>
  <hyperlinks>
    <hyperlink ref="B1" location="預告統計資料發布時間表!A1" display="回發布時間表" xr:uid="{00000000-0004-0000-1900-000000000000}"/>
  </hyperlinks>
  <pageMargins left="0.7" right="0.7" top="0.75" bottom="0.75" header="0.3" footer="0.3"/>
  <pageSetup paperSize="9" orientation="portrait" horizontalDpi="4294967292" verticalDpi="4294967292"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30"/>
  <sheetViews>
    <sheetView topLeftCell="A10"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0" t="s">
        <v>282</v>
      </c>
      <c r="B1" s="12" t="s">
        <v>105</v>
      </c>
    </row>
    <row r="2" spans="1:2" ht="19.5">
      <c r="A2" s="21" t="s">
        <v>126</v>
      </c>
    </row>
    <row r="3" spans="1:2" ht="19.5">
      <c r="A3" s="21" t="s">
        <v>280</v>
      </c>
    </row>
    <row r="4" spans="1:2" ht="19.5">
      <c r="A4" s="15" t="s">
        <v>127</v>
      </c>
    </row>
    <row r="5" spans="1:2" ht="19.5">
      <c r="A5" s="10" t="s">
        <v>120</v>
      </c>
    </row>
    <row r="6" spans="1:2" ht="19.5">
      <c r="A6" s="10" t="s">
        <v>153</v>
      </c>
    </row>
    <row r="7" spans="1:2" ht="19.5">
      <c r="A7" s="10" t="s">
        <v>234</v>
      </c>
    </row>
    <row r="8" spans="1:2" ht="19.5">
      <c r="A8" s="10" t="s">
        <v>122</v>
      </c>
    </row>
    <row r="9" spans="1:2" ht="19.5">
      <c r="A9" s="10" t="s">
        <v>123</v>
      </c>
    </row>
    <row r="10" spans="1:2" ht="19.5">
      <c r="A10" s="15" t="s">
        <v>9</v>
      </c>
    </row>
    <row r="11" spans="1:2" ht="19.5">
      <c r="A11" s="16" t="s">
        <v>10</v>
      </c>
    </row>
    <row r="12" spans="1:2" ht="97.5">
      <c r="A12" s="17" t="s">
        <v>616</v>
      </c>
    </row>
    <row r="13" spans="1:2" ht="19.5">
      <c r="A13" s="15" t="s">
        <v>11</v>
      </c>
    </row>
    <row r="14" spans="1:2" ht="39">
      <c r="A14" s="71" t="s">
        <v>540</v>
      </c>
    </row>
    <row r="15" spans="1:2" ht="19.5">
      <c r="A15" s="55" t="s">
        <v>381</v>
      </c>
    </row>
    <row r="16" spans="1:2" ht="19.5">
      <c r="A16" s="57" t="s">
        <v>14</v>
      </c>
    </row>
    <row r="17" spans="1:3" ht="409.5">
      <c r="A17" s="55" t="s">
        <v>382</v>
      </c>
      <c r="C17" s="14"/>
    </row>
    <row r="18" spans="1:3" ht="19.5">
      <c r="A18" s="57" t="s">
        <v>383</v>
      </c>
      <c r="C18" s="14"/>
    </row>
    <row r="19" spans="1:3" ht="97.5">
      <c r="A19" s="55" t="s">
        <v>384</v>
      </c>
      <c r="C19" s="14"/>
    </row>
    <row r="20" spans="1:3" ht="19.5">
      <c r="A20" s="57" t="s">
        <v>385</v>
      </c>
    </row>
    <row r="21" spans="1:3" ht="19.5">
      <c r="A21" s="57" t="s">
        <v>172</v>
      </c>
    </row>
    <row r="22" spans="1:3" ht="19.5">
      <c r="A22" s="57" t="s">
        <v>21</v>
      </c>
    </row>
    <row r="23" spans="1:3" ht="19.5">
      <c r="A23" s="56" t="s">
        <v>22</v>
      </c>
    </row>
    <row r="24" spans="1:3" ht="39">
      <c r="A24" s="55" t="s">
        <v>386</v>
      </c>
    </row>
    <row r="25" spans="1:3" ht="39">
      <c r="A25" s="71" t="s">
        <v>539</v>
      </c>
    </row>
    <row r="26" spans="1:3" ht="19.5">
      <c r="A26" s="56" t="s">
        <v>23</v>
      </c>
    </row>
    <row r="27" spans="1:3" ht="39">
      <c r="A27" s="55" t="s">
        <v>387</v>
      </c>
    </row>
    <row r="28" spans="1:3" ht="58.5">
      <c r="A28" s="55" t="s">
        <v>114</v>
      </c>
    </row>
    <row r="29" spans="1:3" ht="39">
      <c r="A29" s="58" t="s">
        <v>115</v>
      </c>
    </row>
    <row r="30" spans="1:3" ht="20.25" thickBot="1">
      <c r="A30" s="59" t="s">
        <v>27</v>
      </c>
    </row>
  </sheetData>
  <phoneticPr fontId="3"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30"/>
  <sheetViews>
    <sheetView workbookViewId="0">
      <selection activeCell="B1" sqref="B1"/>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0" t="s">
        <v>283</v>
      </c>
      <c r="B1" s="12" t="s">
        <v>105</v>
      </c>
    </row>
    <row r="2" spans="1:2" ht="19.5">
      <c r="A2" s="21" t="s">
        <v>126</v>
      </c>
    </row>
    <row r="3" spans="1:2" ht="19.5">
      <c r="A3" s="21" t="s">
        <v>128</v>
      </c>
    </row>
    <row r="4" spans="1:2" ht="19.5">
      <c r="A4" s="15" t="s">
        <v>127</v>
      </c>
    </row>
    <row r="5" spans="1:2" ht="19.5">
      <c r="A5" s="10" t="s">
        <v>120</v>
      </c>
    </row>
    <row r="6" spans="1:2" ht="19.5">
      <c r="A6" s="10" t="s">
        <v>121</v>
      </c>
    </row>
    <row r="7" spans="1:2" ht="19.5">
      <c r="A7" s="10" t="s">
        <v>235</v>
      </c>
    </row>
    <row r="8" spans="1:2" ht="19.5">
      <c r="A8" s="10" t="s">
        <v>122</v>
      </c>
    </row>
    <row r="9" spans="1:2" ht="19.5">
      <c r="A9" s="10" t="s">
        <v>123</v>
      </c>
    </row>
    <row r="10" spans="1:2" ht="19.5">
      <c r="A10" s="15" t="s">
        <v>9</v>
      </c>
    </row>
    <row r="11" spans="1:2" ht="19.5">
      <c r="A11" s="16" t="s">
        <v>538</v>
      </c>
    </row>
    <row r="12" spans="1:2" ht="97.5">
      <c r="A12" s="17" t="s">
        <v>620</v>
      </c>
    </row>
    <row r="13" spans="1:2" ht="19.5">
      <c r="A13" s="15" t="s">
        <v>11</v>
      </c>
    </row>
    <row r="14" spans="1:2" ht="39">
      <c r="A14" s="55" t="s">
        <v>453</v>
      </c>
    </row>
    <row r="15" spans="1:2" ht="19.5">
      <c r="A15" s="55" t="s">
        <v>454</v>
      </c>
    </row>
    <row r="16" spans="1:2" ht="19.5">
      <c r="A16" s="57" t="s">
        <v>14</v>
      </c>
    </row>
    <row r="17" spans="1:3" ht="78">
      <c r="A17" s="55" t="s">
        <v>455</v>
      </c>
      <c r="C17" s="14"/>
    </row>
    <row r="18" spans="1:3" ht="19.5">
      <c r="A18" s="57" t="s">
        <v>456</v>
      </c>
    </row>
    <row r="19" spans="1:3" ht="39">
      <c r="A19" s="55" t="s">
        <v>457</v>
      </c>
    </row>
    <row r="20" spans="1:3" ht="19.5">
      <c r="A20" s="57" t="s">
        <v>458</v>
      </c>
    </row>
    <row r="21" spans="1:3" ht="19.5">
      <c r="A21" s="57" t="s">
        <v>461</v>
      </c>
    </row>
    <row r="22" spans="1:3" ht="19.5">
      <c r="A22" s="57" t="s">
        <v>21</v>
      </c>
    </row>
    <row r="23" spans="1:3" ht="19.5">
      <c r="A23" s="56" t="s">
        <v>22</v>
      </c>
    </row>
    <row r="24" spans="1:3" ht="39">
      <c r="A24" s="55" t="s">
        <v>652</v>
      </c>
    </row>
    <row r="25" spans="1:3" ht="39">
      <c r="A25" s="71" t="s">
        <v>539</v>
      </c>
    </row>
    <row r="26" spans="1:3" ht="19.5">
      <c r="A26" s="56" t="s">
        <v>23</v>
      </c>
    </row>
    <row r="27" spans="1:3" ht="19.5">
      <c r="A27" s="55" t="s">
        <v>460</v>
      </c>
    </row>
    <row r="28" spans="1:3" ht="58.5">
      <c r="A28" s="55" t="s">
        <v>114</v>
      </c>
    </row>
    <row r="29" spans="1:3" ht="39">
      <c r="A29" s="58" t="s">
        <v>115</v>
      </c>
    </row>
    <row r="30" spans="1:3" ht="20.25" thickBot="1">
      <c r="A30" s="59" t="s">
        <v>27</v>
      </c>
    </row>
  </sheetData>
  <phoneticPr fontId="3"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30"/>
  <sheetViews>
    <sheetView workbookViewId="0">
      <selection activeCell="B2" sqref="B2"/>
    </sheetView>
  </sheetViews>
  <sheetFormatPr defaultRowHeight="16.5"/>
  <cols>
    <col min="1" max="1" width="93.125" customWidth="1"/>
  </cols>
  <sheetData>
    <row r="1" spans="1:2" ht="19.5">
      <c r="A1" s="20" t="s">
        <v>284</v>
      </c>
    </row>
    <row r="2" spans="1:2" ht="19.5">
      <c r="A2" s="21" t="s">
        <v>246</v>
      </c>
      <c r="B2" s="12" t="s">
        <v>105</v>
      </c>
    </row>
    <row r="3" spans="1:2" ht="19.5">
      <c r="A3" s="21" t="s">
        <v>229</v>
      </c>
    </row>
    <row r="4" spans="1:2" ht="19.5">
      <c r="A4" s="15" t="s">
        <v>127</v>
      </c>
    </row>
    <row r="5" spans="1:2" ht="19.5">
      <c r="A5" s="10" t="s">
        <v>120</v>
      </c>
    </row>
    <row r="6" spans="1:2" ht="19.5">
      <c r="A6" s="10" t="s">
        <v>121</v>
      </c>
    </row>
    <row r="7" spans="1:2" ht="19.5">
      <c r="A7" s="10" t="s">
        <v>233</v>
      </c>
    </row>
    <row r="8" spans="1:2" ht="19.5">
      <c r="A8" s="10" t="s">
        <v>122</v>
      </c>
    </row>
    <row r="9" spans="1:2" ht="19.5">
      <c r="A9" s="10" t="s">
        <v>123</v>
      </c>
    </row>
    <row r="10" spans="1:2" ht="19.5">
      <c r="A10" s="15" t="s">
        <v>9</v>
      </c>
    </row>
    <row r="11" spans="1:2" ht="19.5">
      <c r="A11" s="16" t="s">
        <v>538</v>
      </c>
    </row>
    <row r="12" spans="1:2" ht="97.5">
      <c r="A12" s="17" t="s">
        <v>619</v>
      </c>
    </row>
    <row r="13" spans="1:2" ht="19.5">
      <c r="A13" s="15" t="s">
        <v>11</v>
      </c>
    </row>
    <row r="14" spans="1:2" ht="19.5">
      <c r="A14" s="55" t="s">
        <v>507</v>
      </c>
    </row>
    <row r="15" spans="1:2" ht="19.5">
      <c r="A15" s="55" t="s">
        <v>508</v>
      </c>
    </row>
    <row r="16" spans="1:2" ht="19.5">
      <c r="A16" s="57" t="s">
        <v>14</v>
      </c>
    </row>
    <row r="17" spans="1:1" ht="39">
      <c r="A17" s="55" t="s">
        <v>509</v>
      </c>
    </row>
    <row r="18" spans="1:1" ht="19.5">
      <c r="A18" s="70" t="s">
        <v>541</v>
      </c>
    </row>
    <row r="19" spans="1:1" ht="19.5">
      <c r="A19" s="57" t="s">
        <v>510</v>
      </c>
    </row>
    <row r="20" spans="1:1" ht="19.5">
      <c r="A20" s="57" t="s">
        <v>458</v>
      </c>
    </row>
    <row r="21" spans="1:1" ht="19.5">
      <c r="A21" s="57" t="s">
        <v>461</v>
      </c>
    </row>
    <row r="22" spans="1:1" ht="19.5">
      <c r="A22" s="57" t="s">
        <v>21</v>
      </c>
    </row>
    <row r="23" spans="1:1" ht="19.5">
      <c r="A23" s="56" t="s">
        <v>22</v>
      </c>
    </row>
    <row r="24" spans="1:1" ht="39">
      <c r="A24" s="71" t="s">
        <v>652</v>
      </c>
    </row>
    <row r="25" spans="1:1" ht="39">
      <c r="A25" s="71" t="s">
        <v>539</v>
      </c>
    </row>
    <row r="26" spans="1:1" ht="19.5">
      <c r="A26" s="56" t="s">
        <v>23</v>
      </c>
    </row>
    <row r="27" spans="1:1" ht="19.5">
      <c r="A27" s="55" t="s">
        <v>460</v>
      </c>
    </row>
    <row r="28" spans="1:1" ht="58.5">
      <c r="A28" s="55" t="s">
        <v>114</v>
      </c>
    </row>
    <row r="29" spans="1:1" ht="39">
      <c r="A29" s="58" t="s">
        <v>115</v>
      </c>
    </row>
    <row r="30" spans="1:1" ht="20.25" thickBot="1">
      <c r="A30" s="59" t="s">
        <v>27</v>
      </c>
    </row>
  </sheetData>
  <phoneticPr fontId="3" type="noConversion"/>
  <hyperlinks>
    <hyperlink ref="B2"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88"/>
  <sheetViews>
    <sheetView workbookViewId="0">
      <selection activeCell="B2" sqref="B2"/>
    </sheetView>
  </sheetViews>
  <sheetFormatPr defaultRowHeight="16.5"/>
  <cols>
    <col min="1" max="1" width="93.5" customWidth="1"/>
    <col min="257" max="257" width="93.5" customWidth="1"/>
    <col min="513" max="513" width="93.5" customWidth="1"/>
    <col min="769" max="769" width="93.5" customWidth="1"/>
    <col min="1025" max="1025" width="93.5" customWidth="1"/>
    <col min="1281" max="1281" width="93.5" customWidth="1"/>
    <col min="1537" max="1537" width="93.5" customWidth="1"/>
    <col min="1793" max="1793" width="93.5" customWidth="1"/>
    <col min="2049" max="2049" width="93.5" customWidth="1"/>
    <col min="2305" max="2305" width="93.5" customWidth="1"/>
    <col min="2561" max="2561" width="93.5" customWidth="1"/>
    <col min="2817" max="2817" width="93.5" customWidth="1"/>
    <col min="3073" max="3073" width="93.5" customWidth="1"/>
    <col min="3329" max="3329" width="93.5" customWidth="1"/>
    <col min="3585" max="3585" width="93.5" customWidth="1"/>
    <col min="3841" max="3841" width="93.5" customWidth="1"/>
    <col min="4097" max="4097" width="93.5" customWidth="1"/>
    <col min="4353" max="4353" width="93.5" customWidth="1"/>
    <col min="4609" max="4609" width="93.5" customWidth="1"/>
    <col min="4865" max="4865" width="93.5" customWidth="1"/>
    <col min="5121" max="5121" width="93.5" customWidth="1"/>
    <col min="5377" max="5377" width="93.5" customWidth="1"/>
    <col min="5633" max="5633" width="93.5" customWidth="1"/>
    <col min="5889" max="5889" width="93.5" customWidth="1"/>
    <col min="6145" max="6145" width="93.5" customWidth="1"/>
    <col min="6401" max="6401" width="93.5" customWidth="1"/>
    <col min="6657" max="6657" width="93.5" customWidth="1"/>
    <col min="6913" max="6913" width="93.5" customWidth="1"/>
    <col min="7169" max="7169" width="93.5" customWidth="1"/>
    <col min="7425" max="7425" width="93.5" customWidth="1"/>
    <col min="7681" max="7681" width="93.5" customWidth="1"/>
    <col min="7937" max="7937" width="93.5" customWidth="1"/>
    <col min="8193" max="8193" width="93.5" customWidth="1"/>
    <col min="8449" max="8449" width="93.5" customWidth="1"/>
    <col min="8705" max="8705" width="93.5" customWidth="1"/>
    <col min="8961" max="8961" width="93.5" customWidth="1"/>
    <col min="9217" max="9217" width="93.5" customWidth="1"/>
    <col min="9473" max="9473" width="93.5" customWidth="1"/>
    <col min="9729" max="9729" width="93.5" customWidth="1"/>
    <col min="9985" max="9985" width="93.5" customWidth="1"/>
    <col min="10241" max="10241" width="93.5" customWidth="1"/>
    <col min="10497" max="10497" width="93.5" customWidth="1"/>
    <col min="10753" max="10753" width="93.5" customWidth="1"/>
    <col min="11009" max="11009" width="93.5" customWidth="1"/>
    <col min="11265" max="11265" width="93.5" customWidth="1"/>
    <col min="11521" max="11521" width="93.5" customWidth="1"/>
    <col min="11777" max="11777" width="93.5" customWidth="1"/>
    <col min="12033" max="12033" width="93.5" customWidth="1"/>
    <col min="12289" max="12289" width="93.5" customWidth="1"/>
    <col min="12545" max="12545" width="93.5" customWidth="1"/>
    <col min="12801" max="12801" width="93.5" customWidth="1"/>
    <col min="13057" max="13057" width="93.5" customWidth="1"/>
    <col min="13313" max="13313" width="93.5" customWidth="1"/>
    <col min="13569" max="13569" width="93.5" customWidth="1"/>
    <col min="13825" max="13825" width="93.5" customWidth="1"/>
    <col min="14081" max="14081" width="93.5" customWidth="1"/>
    <col min="14337" max="14337" width="93.5" customWidth="1"/>
    <col min="14593" max="14593" width="93.5" customWidth="1"/>
    <col min="14849" max="14849" width="93.5" customWidth="1"/>
    <col min="15105" max="15105" width="93.5" customWidth="1"/>
    <col min="15361" max="15361" width="93.5" customWidth="1"/>
    <col min="15617" max="15617" width="93.5" customWidth="1"/>
    <col min="15873" max="15873" width="93.5" customWidth="1"/>
    <col min="16129" max="16129" width="93.5" customWidth="1"/>
  </cols>
  <sheetData>
    <row r="1" spans="1:2" ht="17.25" thickBot="1"/>
    <row r="2" spans="1:2" ht="19.5">
      <c r="A2" s="1" t="s">
        <v>719</v>
      </c>
      <c r="B2" s="2" t="s">
        <v>0</v>
      </c>
    </row>
    <row r="3" spans="1:2" ht="19.5">
      <c r="A3" s="9" t="s">
        <v>28</v>
      </c>
    </row>
    <row r="4" spans="1:2" ht="19.5">
      <c r="A4" s="9" t="s">
        <v>720</v>
      </c>
    </row>
    <row r="5" spans="1:2" ht="19.5">
      <c r="A5" s="9" t="s">
        <v>3</v>
      </c>
    </row>
    <row r="6" spans="1:2" ht="19.5">
      <c r="A6" s="9" t="s">
        <v>29</v>
      </c>
    </row>
    <row r="7" spans="1:2" ht="19.5">
      <c r="A7" s="9" t="s">
        <v>30</v>
      </c>
    </row>
    <row r="8" spans="1:2" ht="19.5">
      <c r="A8" s="9" t="s">
        <v>167</v>
      </c>
    </row>
    <row r="9" spans="1:2" ht="19.5">
      <c r="A9" s="9" t="s">
        <v>31</v>
      </c>
    </row>
    <row r="10" spans="1:2" ht="19.5">
      <c r="A10" s="9" t="s">
        <v>8</v>
      </c>
    </row>
    <row r="11" spans="1:2" ht="19.5">
      <c r="A11" s="9" t="s">
        <v>9</v>
      </c>
    </row>
    <row r="12" spans="1:2" ht="117">
      <c r="A12" s="10" t="s">
        <v>614</v>
      </c>
    </row>
    <row r="13" spans="1:2" ht="19.5">
      <c r="A13" s="9" t="s">
        <v>11</v>
      </c>
    </row>
    <row r="14" spans="1:2" ht="19.5">
      <c r="A14" s="10" t="s">
        <v>33</v>
      </c>
    </row>
    <row r="15" spans="1:2" ht="19.5">
      <c r="A15" s="10" t="s">
        <v>34</v>
      </c>
    </row>
    <row r="16" spans="1:2" ht="19.5">
      <c r="A16" s="10" t="s">
        <v>35</v>
      </c>
    </row>
    <row r="17" spans="1:1" ht="19.5">
      <c r="A17" s="10" t="s">
        <v>14</v>
      </c>
    </row>
    <row r="18" spans="1:1" ht="19.5">
      <c r="A18" s="9" t="s">
        <v>36</v>
      </c>
    </row>
    <row r="19" spans="1:1" ht="19.5">
      <c r="A19" s="9" t="s">
        <v>37</v>
      </c>
    </row>
    <row r="20" spans="1:1" ht="19.5">
      <c r="A20" s="9" t="s">
        <v>38</v>
      </c>
    </row>
    <row r="21" spans="1:1" ht="19.5">
      <c r="A21" s="9" t="s">
        <v>39</v>
      </c>
    </row>
    <row r="22" spans="1:1" ht="19.5">
      <c r="A22" s="9" t="s">
        <v>40</v>
      </c>
    </row>
    <row r="23" spans="1:1" ht="19.5">
      <c r="A23" s="9" t="s">
        <v>41</v>
      </c>
    </row>
    <row r="24" spans="1:1" ht="19.5">
      <c r="A24" s="9" t="s">
        <v>42</v>
      </c>
    </row>
    <row r="25" spans="1:1" ht="19.5">
      <c r="A25" s="9" t="s">
        <v>43</v>
      </c>
    </row>
    <row r="26" spans="1:1" ht="19.5">
      <c r="A26" s="9" t="s">
        <v>44</v>
      </c>
    </row>
    <row r="27" spans="1:1" ht="19.5">
      <c r="A27" s="9" t="s">
        <v>45</v>
      </c>
    </row>
    <row r="28" spans="1:1" ht="19.5">
      <c r="A28" s="9" t="s">
        <v>46</v>
      </c>
    </row>
    <row r="29" spans="1:1" ht="19.5">
      <c r="A29" s="9" t="s">
        <v>47</v>
      </c>
    </row>
    <row r="30" spans="1:1" ht="19.5">
      <c r="A30" s="9" t="s">
        <v>48</v>
      </c>
    </row>
    <row r="31" spans="1:1" ht="19.5">
      <c r="A31" s="9" t="s">
        <v>49</v>
      </c>
    </row>
    <row r="32" spans="1:1" ht="19.5">
      <c r="A32" s="9" t="s">
        <v>50</v>
      </c>
    </row>
    <row r="33" spans="1:1" ht="19.5">
      <c r="A33" s="9" t="s">
        <v>51</v>
      </c>
    </row>
    <row r="34" spans="1:1" ht="19.5">
      <c r="A34" s="9" t="s">
        <v>52</v>
      </c>
    </row>
    <row r="35" spans="1:1" ht="19.5">
      <c r="A35" s="9" t="s">
        <v>53</v>
      </c>
    </row>
    <row r="36" spans="1:1" ht="19.5">
      <c r="A36" s="9" t="s">
        <v>54</v>
      </c>
    </row>
    <row r="37" spans="1:1" ht="58.5">
      <c r="A37" s="9" t="s">
        <v>55</v>
      </c>
    </row>
    <row r="38" spans="1:1" ht="19.5">
      <c r="A38" s="9" t="s">
        <v>56</v>
      </c>
    </row>
    <row r="39" spans="1:1" ht="19.5">
      <c r="A39" s="9" t="s">
        <v>57</v>
      </c>
    </row>
    <row r="40" spans="1:1" ht="19.5">
      <c r="A40" s="9" t="s">
        <v>58</v>
      </c>
    </row>
    <row r="41" spans="1:1" ht="39">
      <c r="A41" s="9" t="s">
        <v>59</v>
      </c>
    </row>
    <row r="42" spans="1:1" ht="136.5">
      <c r="A42" s="9" t="s">
        <v>721</v>
      </c>
    </row>
    <row r="43" spans="1:1" ht="58.5">
      <c r="A43" s="9" t="s">
        <v>60</v>
      </c>
    </row>
    <row r="44" spans="1:1" ht="39">
      <c r="A44" s="9" t="s">
        <v>722</v>
      </c>
    </row>
    <row r="45" spans="1:1" ht="19.5">
      <c r="A45" s="9" t="s">
        <v>61</v>
      </c>
    </row>
    <row r="46" spans="1:1" ht="19.5">
      <c r="A46" s="9" t="s">
        <v>62</v>
      </c>
    </row>
    <row r="47" spans="1:1" ht="19.5">
      <c r="A47" s="9" t="s">
        <v>63</v>
      </c>
    </row>
    <row r="48" spans="1:1" ht="19.5">
      <c r="A48" s="9" t="s">
        <v>64</v>
      </c>
    </row>
    <row r="49" spans="1:1" ht="19.5">
      <c r="A49" s="9" t="s">
        <v>65</v>
      </c>
    </row>
    <row r="50" spans="1:1" ht="19.5">
      <c r="A50" s="9" t="s">
        <v>66</v>
      </c>
    </row>
    <row r="51" spans="1:1" ht="19.5">
      <c r="A51" s="9" t="s">
        <v>67</v>
      </c>
    </row>
    <row r="52" spans="1:1" ht="19.5">
      <c r="A52" s="9" t="s">
        <v>68</v>
      </c>
    </row>
    <row r="53" spans="1:1" ht="19.5">
      <c r="A53" s="9" t="s">
        <v>69</v>
      </c>
    </row>
    <row r="54" spans="1:1" ht="19.5">
      <c r="A54" s="9" t="s">
        <v>70</v>
      </c>
    </row>
    <row r="55" spans="1:1" ht="19.5">
      <c r="A55" s="9" t="s">
        <v>71</v>
      </c>
    </row>
    <row r="56" spans="1:1" ht="39">
      <c r="A56" s="9" t="s">
        <v>72</v>
      </c>
    </row>
    <row r="57" spans="1:1" ht="19.5">
      <c r="A57" s="9" t="s">
        <v>73</v>
      </c>
    </row>
    <row r="58" spans="1:1" ht="19.5">
      <c r="A58" s="9" t="s">
        <v>74</v>
      </c>
    </row>
    <row r="59" spans="1:1" ht="39">
      <c r="A59" s="9" t="s">
        <v>75</v>
      </c>
    </row>
    <row r="60" spans="1:1" ht="19.5">
      <c r="A60" s="9" t="s">
        <v>76</v>
      </c>
    </row>
    <row r="61" spans="1:1" ht="39">
      <c r="A61" s="9" t="s">
        <v>77</v>
      </c>
    </row>
    <row r="62" spans="1:1" ht="19.5">
      <c r="A62" s="9" t="s">
        <v>78</v>
      </c>
    </row>
    <row r="63" spans="1:1" ht="19.5">
      <c r="A63" s="9" t="s">
        <v>79</v>
      </c>
    </row>
    <row r="64" spans="1:1" ht="19.5">
      <c r="A64" s="9" t="s">
        <v>80</v>
      </c>
    </row>
    <row r="65" spans="1:1" ht="19.5">
      <c r="A65" s="9" t="s">
        <v>81</v>
      </c>
    </row>
    <row r="66" spans="1:1" ht="19.5">
      <c r="A66" s="9" t="s">
        <v>82</v>
      </c>
    </row>
    <row r="67" spans="1:1" ht="19.5">
      <c r="A67" s="9" t="s">
        <v>83</v>
      </c>
    </row>
    <row r="68" spans="1:1" ht="19.5">
      <c r="A68" s="9" t="s">
        <v>84</v>
      </c>
    </row>
    <row r="69" spans="1:1" ht="19.5">
      <c r="A69" s="9" t="s">
        <v>723</v>
      </c>
    </row>
    <row r="70" spans="1:1" ht="19.5">
      <c r="A70" s="9" t="s">
        <v>85</v>
      </c>
    </row>
    <row r="71" spans="1:1" ht="58.5">
      <c r="A71" s="9" t="s">
        <v>86</v>
      </c>
    </row>
    <row r="72" spans="1:1" ht="19.5">
      <c r="A72" s="9" t="s">
        <v>87</v>
      </c>
    </row>
    <row r="73" spans="1:1" ht="19.5">
      <c r="A73" s="9" t="s">
        <v>88</v>
      </c>
    </row>
    <row r="74" spans="1:1" ht="19.5">
      <c r="A74" s="9" t="s">
        <v>89</v>
      </c>
    </row>
    <row r="75" spans="1:1" ht="19.5">
      <c r="A75" s="9" t="s">
        <v>90</v>
      </c>
    </row>
    <row r="76" spans="1:1" ht="19.5">
      <c r="A76" s="9" t="s">
        <v>715</v>
      </c>
    </row>
    <row r="77" spans="1:1" ht="19.5">
      <c r="A77" s="9" t="s">
        <v>91</v>
      </c>
    </row>
    <row r="78" spans="1:1" ht="19.5">
      <c r="A78" s="9" t="s">
        <v>22</v>
      </c>
    </row>
    <row r="79" spans="1:1" ht="19.5">
      <c r="A79" s="9" t="s">
        <v>92</v>
      </c>
    </row>
    <row r="80" spans="1:1" ht="39">
      <c r="A80" s="9" t="s">
        <v>718</v>
      </c>
    </row>
    <row r="81" spans="1:1" ht="19.5">
      <c r="A81" s="9" t="s">
        <v>93</v>
      </c>
    </row>
    <row r="82" spans="1:1" ht="19.5">
      <c r="A82" s="9" t="s">
        <v>23</v>
      </c>
    </row>
    <row r="83" spans="1:1" ht="19.5">
      <c r="A83" s="9" t="s">
        <v>94</v>
      </c>
    </row>
    <row r="84" spans="1:1" ht="19.5">
      <c r="A84" s="9" t="s">
        <v>95</v>
      </c>
    </row>
    <row r="85" spans="1:1" ht="19.5">
      <c r="A85" s="9" t="s">
        <v>96</v>
      </c>
    </row>
    <row r="86" spans="1:1" ht="19.5">
      <c r="A86" s="9" t="s">
        <v>97</v>
      </c>
    </row>
    <row r="87" spans="1:1" ht="19.5">
      <c r="A87" s="9" t="s">
        <v>98</v>
      </c>
    </row>
    <row r="88" spans="1:1" ht="20.25" thickBot="1">
      <c r="A88" s="11" t="s">
        <v>99</v>
      </c>
    </row>
  </sheetData>
  <phoneticPr fontId="3" type="noConversion"/>
  <hyperlinks>
    <hyperlink ref="B2" location="預告統計資料發布時間表!A1" display="回發布時間表" xr:uid="{00000000-0004-0000-0200-000000000000}"/>
  </hyperlinks>
  <pageMargins left="0.7" right="0.7" top="0.75" bottom="0.75" header="0.3" footer="0.3"/>
  <pageSetup paperSize="9" orientation="portrait" horizontalDpi="4294967292" verticalDpi="4294967292"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31"/>
  <sheetViews>
    <sheetView topLeftCell="A17" workbookViewId="0">
      <selection activeCell="A12" sqref="A12"/>
    </sheetView>
  </sheetViews>
  <sheetFormatPr defaultRowHeight="16.5"/>
  <cols>
    <col min="1" max="1" width="93.125" customWidth="1"/>
  </cols>
  <sheetData>
    <row r="1" spans="1:2" ht="19.5">
      <c r="A1" s="20" t="s">
        <v>568</v>
      </c>
    </row>
    <row r="2" spans="1:2" ht="19.5">
      <c r="A2" s="21" t="s">
        <v>262</v>
      </c>
      <c r="B2" s="12" t="s">
        <v>105</v>
      </c>
    </row>
    <row r="3" spans="1:2" ht="19.5">
      <c r="A3" s="21" t="s">
        <v>569</v>
      </c>
    </row>
    <row r="4" spans="1:2" ht="19.5">
      <c r="A4" s="15" t="s">
        <v>127</v>
      </c>
    </row>
    <row r="5" spans="1:2" ht="19.5">
      <c r="A5" s="10" t="s">
        <v>120</v>
      </c>
    </row>
    <row r="6" spans="1:2" ht="19.5">
      <c r="A6" s="10" t="s">
        <v>153</v>
      </c>
    </row>
    <row r="7" spans="1:2" ht="19.5">
      <c r="A7" s="10" t="s">
        <v>234</v>
      </c>
    </row>
    <row r="8" spans="1:2" ht="19.5">
      <c r="A8" s="10" t="s">
        <v>122</v>
      </c>
    </row>
    <row r="9" spans="1:2" ht="19.5">
      <c r="A9" s="10" t="s">
        <v>123</v>
      </c>
    </row>
    <row r="10" spans="1:2" ht="19.5">
      <c r="A10" s="15" t="s">
        <v>9</v>
      </c>
    </row>
    <row r="11" spans="1:2" ht="19.5">
      <c r="A11" s="16" t="s">
        <v>538</v>
      </c>
    </row>
    <row r="12" spans="1:2" ht="97.5">
      <c r="A12" s="17" t="s">
        <v>620</v>
      </c>
    </row>
    <row r="13" spans="1:2" ht="19.5">
      <c r="A13" s="15" t="s">
        <v>11</v>
      </c>
    </row>
    <row r="14" spans="1:2" ht="58.5">
      <c r="A14" s="17" t="s">
        <v>570</v>
      </c>
    </row>
    <row r="15" spans="1:2" ht="19.5">
      <c r="A15" s="17" t="s">
        <v>571</v>
      </c>
    </row>
    <row r="16" spans="1:2" ht="19.5">
      <c r="A16" s="16" t="s">
        <v>14</v>
      </c>
    </row>
    <row r="17" spans="1:1" ht="409.5" customHeight="1">
      <c r="A17" s="17" t="s">
        <v>572</v>
      </c>
    </row>
    <row r="18" spans="1:1" ht="85.5" customHeight="1">
      <c r="A18" s="17" t="s">
        <v>573</v>
      </c>
    </row>
    <row r="19" spans="1:1" ht="19.5">
      <c r="A19" s="73" t="s">
        <v>574</v>
      </c>
    </row>
    <row r="20" spans="1:1" ht="19.5">
      <c r="A20" s="72" t="s">
        <v>575</v>
      </c>
    </row>
    <row r="21" spans="1:1" ht="19.5">
      <c r="A21" s="73" t="s">
        <v>576</v>
      </c>
    </row>
    <row r="22" spans="1:1" ht="19.5">
      <c r="A22" s="73" t="s">
        <v>577</v>
      </c>
    </row>
    <row r="23" spans="1:1" ht="19.5">
      <c r="A23" s="73" t="s">
        <v>21</v>
      </c>
    </row>
    <row r="24" spans="1:1" ht="19.5">
      <c r="A24" s="74" t="s">
        <v>22</v>
      </c>
    </row>
    <row r="25" spans="1:1" ht="39">
      <c r="A25" s="72" t="s">
        <v>578</v>
      </c>
    </row>
    <row r="26" spans="1:1" ht="39">
      <c r="A26" s="17" t="s">
        <v>112</v>
      </c>
    </row>
    <row r="27" spans="1:1" ht="19.5">
      <c r="A27" s="15" t="s">
        <v>23</v>
      </c>
    </row>
    <row r="28" spans="1:1" ht="39">
      <c r="A28" s="17" t="s">
        <v>113</v>
      </c>
    </row>
    <row r="29" spans="1:1" ht="58.5">
      <c r="A29" s="17" t="s">
        <v>114</v>
      </c>
    </row>
    <row r="30" spans="1:1" ht="39">
      <c r="A30" s="18" t="s">
        <v>115</v>
      </c>
    </row>
    <row r="31" spans="1:1" ht="20.25" thickBot="1">
      <c r="A31" s="19" t="s">
        <v>27</v>
      </c>
    </row>
  </sheetData>
  <phoneticPr fontId="3" type="noConversion"/>
  <hyperlinks>
    <hyperlink ref="B2" location="預告統計資料發布時間表!A1" display="回發布時間表" xr:uid="{00000000-0004-0000-1D00-000000000000}"/>
  </hyperlinks>
  <pageMargins left="0.7" right="0.7" top="0.75" bottom="0.75" header="0.3" footer="0.3"/>
  <pageSetup paperSize="9" orientation="portrait" horizontalDpi="4294967292" verticalDpi="4294967292"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30"/>
  <sheetViews>
    <sheetView workbookViewId="0">
      <selection activeCell="A12" sqref="A12"/>
    </sheetView>
  </sheetViews>
  <sheetFormatPr defaultRowHeight="16.5"/>
  <cols>
    <col min="1" max="1" width="93.125" customWidth="1"/>
  </cols>
  <sheetData>
    <row r="1" spans="1:2" ht="19.5">
      <c r="A1" s="20" t="s">
        <v>285</v>
      </c>
    </row>
    <row r="2" spans="1:2" ht="19.5">
      <c r="A2" s="21" t="s">
        <v>262</v>
      </c>
      <c r="B2" s="12" t="s">
        <v>105</v>
      </c>
    </row>
    <row r="3" spans="1:2" ht="19.5">
      <c r="A3" s="21" t="s">
        <v>261</v>
      </c>
    </row>
    <row r="4" spans="1:2" ht="19.5">
      <c r="A4" s="15" t="s">
        <v>127</v>
      </c>
    </row>
    <row r="5" spans="1:2" ht="19.5">
      <c r="A5" s="10" t="s">
        <v>120</v>
      </c>
    </row>
    <row r="6" spans="1:2" ht="19.5">
      <c r="A6" s="10" t="s">
        <v>153</v>
      </c>
    </row>
    <row r="7" spans="1:2" ht="19.5">
      <c r="A7" s="10" t="s">
        <v>234</v>
      </c>
    </row>
    <row r="8" spans="1:2" ht="19.5">
      <c r="A8" s="10" t="s">
        <v>122</v>
      </c>
    </row>
    <row r="9" spans="1:2" ht="19.5">
      <c r="A9" s="10" t="s">
        <v>123</v>
      </c>
    </row>
    <row r="10" spans="1:2" ht="19.5">
      <c r="A10" s="15" t="s">
        <v>9</v>
      </c>
    </row>
    <row r="11" spans="1:2" ht="19.5">
      <c r="A11" s="16" t="s">
        <v>538</v>
      </c>
    </row>
    <row r="12" spans="1:2" ht="97.5">
      <c r="A12" s="17" t="s">
        <v>619</v>
      </c>
    </row>
    <row r="13" spans="1:2" ht="19.5">
      <c r="A13" s="15" t="s">
        <v>11</v>
      </c>
    </row>
    <row r="14" spans="1:2" ht="39">
      <c r="A14" s="17" t="s">
        <v>263</v>
      </c>
    </row>
    <row r="15" spans="1:2" ht="19.5">
      <c r="A15" s="17" t="s">
        <v>230</v>
      </c>
    </row>
    <row r="16" spans="1:2" ht="19.5">
      <c r="A16" s="16" t="s">
        <v>14</v>
      </c>
    </row>
    <row r="17" spans="1:1" ht="372.75" customHeight="1">
      <c r="A17" s="17" t="s">
        <v>264</v>
      </c>
    </row>
    <row r="18" spans="1:1" ht="19.5">
      <c r="A18" s="73" t="s">
        <v>542</v>
      </c>
    </row>
    <row r="19" spans="1:1" ht="39">
      <c r="A19" s="72" t="s">
        <v>543</v>
      </c>
    </row>
    <row r="20" spans="1:1" ht="19.5">
      <c r="A20" s="73" t="s">
        <v>111</v>
      </c>
    </row>
    <row r="21" spans="1:1" ht="19.5">
      <c r="A21" s="73" t="s">
        <v>171</v>
      </c>
    </row>
    <row r="22" spans="1:1" ht="19.5">
      <c r="A22" s="73" t="s">
        <v>21</v>
      </c>
    </row>
    <row r="23" spans="1:1" ht="19.5">
      <c r="A23" s="74" t="s">
        <v>22</v>
      </c>
    </row>
    <row r="24" spans="1:1" ht="39">
      <c r="A24" s="72" t="s">
        <v>401</v>
      </c>
    </row>
    <row r="25" spans="1:1" ht="39">
      <c r="A25" s="17" t="s">
        <v>112</v>
      </c>
    </row>
    <row r="26" spans="1:1" ht="19.5">
      <c r="A26" s="15" t="s">
        <v>23</v>
      </c>
    </row>
    <row r="27" spans="1:1" ht="39">
      <c r="A27" s="17" t="s">
        <v>113</v>
      </c>
    </row>
    <row r="28" spans="1:1" ht="58.5">
      <c r="A28" s="17" t="s">
        <v>114</v>
      </c>
    </row>
    <row r="29" spans="1:1" ht="39">
      <c r="A29" s="18" t="s">
        <v>115</v>
      </c>
    </row>
    <row r="30" spans="1:1" ht="20.25" thickBot="1">
      <c r="A30" s="19" t="s">
        <v>27</v>
      </c>
    </row>
  </sheetData>
  <phoneticPr fontId="3" type="noConversion"/>
  <hyperlinks>
    <hyperlink ref="B2" location="預告統計資料發布時間表!A1" display="回發布時間表" xr:uid="{00000000-0004-0000-1E00-000000000000}"/>
  </hyperlinks>
  <pageMargins left="0.7" right="0.7" top="0.75" bottom="0.75" header="0.3" footer="0.3"/>
  <pageSetup paperSize="9" orientation="portrait" horizontalDpi="4294967292" verticalDpi="4294967292"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30"/>
  <sheetViews>
    <sheetView workbookViewId="0">
      <selection activeCell="B2" sqref="B2"/>
    </sheetView>
  </sheetViews>
  <sheetFormatPr defaultRowHeight="16.5"/>
  <cols>
    <col min="1" max="1" width="93.125" customWidth="1"/>
  </cols>
  <sheetData>
    <row r="1" spans="1:2" ht="19.5">
      <c r="A1" s="20" t="s">
        <v>286</v>
      </c>
    </row>
    <row r="2" spans="1:2" ht="19.5">
      <c r="A2" s="21" t="s">
        <v>262</v>
      </c>
      <c r="B2" s="12" t="s">
        <v>105</v>
      </c>
    </row>
    <row r="3" spans="1:2" ht="19.5">
      <c r="A3" s="21" t="s">
        <v>265</v>
      </c>
    </row>
    <row r="4" spans="1:2" ht="19.5">
      <c r="A4" s="15" t="s">
        <v>127</v>
      </c>
    </row>
    <row r="5" spans="1:2" ht="19.5">
      <c r="A5" s="10" t="s">
        <v>120</v>
      </c>
    </row>
    <row r="6" spans="1:2" ht="19.5">
      <c r="A6" s="10" t="s">
        <v>153</v>
      </c>
    </row>
    <row r="7" spans="1:2" ht="19.5">
      <c r="A7" s="10" t="s">
        <v>234</v>
      </c>
    </row>
    <row r="8" spans="1:2" ht="19.5">
      <c r="A8" s="10" t="s">
        <v>122</v>
      </c>
    </row>
    <row r="9" spans="1:2" ht="19.5">
      <c r="A9" s="10" t="s">
        <v>123</v>
      </c>
    </row>
    <row r="10" spans="1:2" ht="19.5">
      <c r="A10" s="15" t="s">
        <v>9</v>
      </c>
    </row>
    <row r="11" spans="1:2" ht="19.5">
      <c r="A11" s="16" t="s">
        <v>538</v>
      </c>
    </row>
    <row r="12" spans="1:2" ht="97.5">
      <c r="A12" s="17" t="s">
        <v>619</v>
      </c>
    </row>
    <row r="13" spans="1:2" ht="19.5">
      <c r="A13" s="15" t="s">
        <v>11</v>
      </c>
    </row>
    <row r="14" spans="1:2" ht="39">
      <c r="A14" s="55" t="s">
        <v>496</v>
      </c>
    </row>
    <row r="15" spans="1:2" ht="19.5">
      <c r="A15" s="55" t="s">
        <v>497</v>
      </c>
    </row>
    <row r="16" spans="1:2" ht="19.5">
      <c r="A16" s="57" t="s">
        <v>14</v>
      </c>
    </row>
    <row r="17" spans="1:1" ht="156.75" customHeight="1">
      <c r="A17" s="55" t="s">
        <v>498</v>
      </c>
    </row>
    <row r="18" spans="1:1" ht="19.5">
      <c r="A18" s="57" t="s">
        <v>499</v>
      </c>
    </row>
    <row r="19" spans="1:1" ht="39">
      <c r="A19" s="55" t="s">
        <v>500</v>
      </c>
    </row>
    <row r="20" spans="1:1" ht="19.5">
      <c r="A20" s="57" t="s">
        <v>458</v>
      </c>
    </row>
    <row r="21" spans="1:1" ht="19.5">
      <c r="A21" s="57" t="s">
        <v>459</v>
      </c>
    </row>
    <row r="22" spans="1:1" ht="19.5">
      <c r="A22" s="57" t="s">
        <v>21</v>
      </c>
    </row>
    <row r="23" spans="1:1" ht="19.5">
      <c r="A23" s="56" t="s">
        <v>22</v>
      </c>
    </row>
    <row r="24" spans="1:1" ht="39">
      <c r="A24" s="71" t="s">
        <v>401</v>
      </c>
    </row>
    <row r="25" spans="1:1" ht="39">
      <c r="A25" s="71" t="s">
        <v>539</v>
      </c>
    </row>
    <row r="26" spans="1:1" ht="19.5">
      <c r="A26" s="56" t="s">
        <v>23</v>
      </c>
    </row>
    <row r="27" spans="1:1" ht="39">
      <c r="A27" s="55" t="s">
        <v>501</v>
      </c>
    </row>
    <row r="28" spans="1:1" ht="58.5">
      <c r="A28" s="55" t="s">
        <v>114</v>
      </c>
    </row>
    <row r="29" spans="1:1" ht="39">
      <c r="A29" s="58" t="s">
        <v>115</v>
      </c>
    </row>
    <row r="30" spans="1:1" ht="20.25" thickBot="1">
      <c r="A30" s="59" t="s">
        <v>27</v>
      </c>
    </row>
  </sheetData>
  <phoneticPr fontId="3" type="noConversion"/>
  <hyperlinks>
    <hyperlink ref="B2" location="預告統計資料發布時間表!A1" display="回發布時間表" xr:uid="{00000000-0004-0000-1F00-000000000000}"/>
  </hyperlinks>
  <pageMargins left="0.7" right="0.7" top="0.75" bottom="0.75" header="0.3" footer="0.3"/>
  <pageSetup paperSize="9" orientation="portrait" horizontalDpi="4294967292" verticalDpi="4294967292"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32"/>
  <sheetViews>
    <sheetView workbookViewId="0">
      <selection activeCell="A24" sqref="A24"/>
    </sheetView>
  </sheetViews>
  <sheetFormatPr defaultRowHeight="16.5"/>
  <cols>
    <col min="1" max="1" width="93.125" customWidth="1"/>
  </cols>
  <sheetData>
    <row r="1" spans="1:2" ht="19.5">
      <c r="A1" s="20" t="s">
        <v>287</v>
      </c>
    </row>
    <row r="2" spans="1:2" ht="19.5">
      <c r="A2" s="21" t="s">
        <v>246</v>
      </c>
      <c r="B2" s="12" t="s">
        <v>105</v>
      </c>
    </row>
    <row r="3" spans="1:2" ht="19.5">
      <c r="A3" s="21" t="s">
        <v>247</v>
      </c>
    </row>
    <row r="4" spans="1:2" ht="19.5">
      <c r="A4" s="15" t="s">
        <v>127</v>
      </c>
    </row>
    <row r="5" spans="1:2" ht="19.5">
      <c r="A5" s="10" t="s">
        <v>120</v>
      </c>
    </row>
    <row r="6" spans="1:2" ht="19.5">
      <c r="A6" s="10" t="s">
        <v>121</v>
      </c>
    </row>
    <row r="7" spans="1:2" ht="19.5">
      <c r="A7" s="10" t="s">
        <v>233</v>
      </c>
    </row>
    <row r="8" spans="1:2" ht="19.5">
      <c r="A8" s="10" t="s">
        <v>122</v>
      </c>
    </row>
    <row r="9" spans="1:2" ht="19.5">
      <c r="A9" s="10" t="s">
        <v>123</v>
      </c>
    </row>
    <row r="10" spans="1:2" ht="19.5">
      <c r="A10" s="15" t="s">
        <v>9</v>
      </c>
    </row>
    <row r="11" spans="1:2" ht="19.5">
      <c r="A11" s="16" t="s">
        <v>538</v>
      </c>
    </row>
    <row r="12" spans="1:2" ht="97.5">
      <c r="A12" s="17" t="s">
        <v>616</v>
      </c>
    </row>
    <row r="13" spans="1:2" ht="19.5">
      <c r="A13" s="15" t="s">
        <v>11</v>
      </c>
    </row>
    <row r="14" spans="1:2" ht="39">
      <c r="A14" s="17" t="s">
        <v>307</v>
      </c>
    </row>
    <row r="15" spans="1:2" ht="19.5">
      <c r="A15" s="72" t="s">
        <v>544</v>
      </c>
    </row>
    <row r="16" spans="1:2" ht="19.5">
      <c r="A16" s="16" t="s">
        <v>14</v>
      </c>
    </row>
    <row r="17" spans="1:1" ht="39">
      <c r="A17" s="17" t="s">
        <v>248</v>
      </c>
    </row>
    <row r="18" spans="1:1" ht="58.5">
      <c r="A18" s="17" t="s">
        <v>249</v>
      </c>
    </row>
    <row r="19" spans="1:1" ht="19.5">
      <c r="A19" s="17" t="s">
        <v>250</v>
      </c>
    </row>
    <row r="20" spans="1:1" ht="19.5">
      <c r="A20" s="73" t="s">
        <v>545</v>
      </c>
    </row>
    <row r="21" spans="1:1" ht="19.5">
      <c r="A21" s="73" t="s">
        <v>546</v>
      </c>
    </row>
    <row r="22" spans="1:1" ht="19.5">
      <c r="A22" s="16" t="s">
        <v>111</v>
      </c>
    </row>
    <row r="23" spans="1:1" ht="19.5">
      <c r="A23" s="16" t="s">
        <v>651</v>
      </c>
    </row>
    <row r="24" spans="1:1" ht="19.5">
      <c r="A24" s="16" t="s">
        <v>21</v>
      </c>
    </row>
    <row r="25" spans="1:1" ht="19.5">
      <c r="A25" s="15" t="s">
        <v>22</v>
      </c>
    </row>
    <row r="26" spans="1:1" ht="39">
      <c r="A26" s="72" t="s">
        <v>650</v>
      </c>
    </row>
    <row r="27" spans="1:1" ht="39">
      <c r="A27" s="72" t="s">
        <v>547</v>
      </c>
    </row>
    <row r="28" spans="1:1" ht="19.5">
      <c r="A28" s="15" t="s">
        <v>23</v>
      </c>
    </row>
    <row r="29" spans="1:1" ht="39">
      <c r="A29" s="17" t="s">
        <v>495</v>
      </c>
    </row>
    <row r="30" spans="1:1" ht="58.5">
      <c r="A30" s="17" t="s">
        <v>114</v>
      </c>
    </row>
    <row r="31" spans="1:1" ht="39">
      <c r="A31" s="18" t="s">
        <v>115</v>
      </c>
    </row>
    <row r="32" spans="1:1" ht="20.25" thickBot="1">
      <c r="A32" s="19" t="s">
        <v>27</v>
      </c>
    </row>
  </sheetData>
  <phoneticPr fontId="3" type="noConversion"/>
  <hyperlinks>
    <hyperlink ref="B2" location="預告統計資料發布時間表!A1" display="回發布時間表" xr:uid="{00000000-0004-0000-2000-000000000000}"/>
  </hyperlinks>
  <pageMargins left="0.7" right="0.7" top="0.75" bottom="0.75" header="0.3" footer="0.3"/>
  <pageSetup paperSize="9" orientation="portrait" horizontalDpi="4294967292" verticalDpi="4294967292"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34"/>
  <sheetViews>
    <sheetView workbookViewId="0">
      <selection activeCell="B1" sqref="B1"/>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0" t="s">
        <v>579</v>
      </c>
      <c r="B1" s="12" t="s">
        <v>105</v>
      </c>
    </row>
    <row r="2" spans="1:2" ht="19.5">
      <c r="A2" s="21" t="s">
        <v>129</v>
      </c>
    </row>
    <row r="3" spans="1:2" ht="19.5">
      <c r="A3" s="21" t="s">
        <v>580</v>
      </c>
    </row>
    <row r="4" spans="1:2" ht="19.5">
      <c r="A4" s="15" t="s">
        <v>127</v>
      </c>
    </row>
    <row r="5" spans="1:2" ht="19.5">
      <c r="A5" s="10" t="s">
        <v>120</v>
      </c>
    </row>
    <row r="6" spans="1:2" ht="19.5">
      <c r="A6" s="10" t="s">
        <v>130</v>
      </c>
    </row>
    <row r="7" spans="1:2" ht="19.5">
      <c r="A7" s="10" t="s">
        <v>168</v>
      </c>
    </row>
    <row r="8" spans="1:2" ht="19.5">
      <c r="A8" s="10" t="s">
        <v>122</v>
      </c>
    </row>
    <row r="9" spans="1:2" ht="19.5">
      <c r="A9" s="10" t="s">
        <v>123</v>
      </c>
    </row>
    <row r="10" spans="1:2" ht="19.5">
      <c r="A10" s="15" t="s">
        <v>9</v>
      </c>
    </row>
    <row r="11" spans="1:2" ht="19.5">
      <c r="A11" s="16" t="s">
        <v>538</v>
      </c>
    </row>
    <row r="12" spans="1:2" ht="97.5">
      <c r="A12" s="17" t="s">
        <v>618</v>
      </c>
    </row>
    <row r="13" spans="1:2" ht="19.5">
      <c r="A13" s="15" t="s">
        <v>11</v>
      </c>
    </row>
    <row r="14" spans="1:2" ht="56.25">
      <c r="A14" s="182" t="s">
        <v>638</v>
      </c>
    </row>
    <row r="15" spans="1:2" ht="58.5">
      <c r="A15" s="6" t="s">
        <v>639</v>
      </c>
    </row>
    <row r="16" spans="1:2" ht="19.5">
      <c r="A16" s="5" t="s">
        <v>14</v>
      </c>
    </row>
    <row r="17" spans="1:3" ht="78">
      <c r="A17" s="6" t="s">
        <v>640</v>
      </c>
      <c r="C17" s="14"/>
    </row>
    <row r="18" spans="1:3" ht="39">
      <c r="A18" s="6" t="s">
        <v>641</v>
      </c>
      <c r="C18" s="14"/>
    </row>
    <row r="19" spans="1:3" ht="39">
      <c r="A19" s="6" t="s">
        <v>642</v>
      </c>
      <c r="C19" s="14"/>
    </row>
    <row r="20" spans="1:3" ht="117">
      <c r="A20" s="6" t="s">
        <v>643</v>
      </c>
      <c r="C20" s="14"/>
    </row>
    <row r="21" spans="1:3" ht="39">
      <c r="A21" s="6" t="s">
        <v>644</v>
      </c>
      <c r="C21" s="14"/>
    </row>
    <row r="22" spans="1:3" ht="19.5">
      <c r="A22" s="57" t="s">
        <v>325</v>
      </c>
      <c r="C22" s="14"/>
    </row>
    <row r="23" spans="1:3" ht="78">
      <c r="A23" s="6" t="s">
        <v>645</v>
      </c>
    </row>
    <row r="24" spans="1:3" ht="19.5">
      <c r="A24" s="57" t="s">
        <v>323</v>
      </c>
    </row>
    <row r="25" spans="1:3" ht="19.5">
      <c r="A25" s="57" t="s">
        <v>326</v>
      </c>
    </row>
    <row r="26" spans="1:3" ht="19.5">
      <c r="A26" s="57" t="s">
        <v>21</v>
      </c>
    </row>
    <row r="27" spans="1:3" ht="19.5">
      <c r="A27" s="56" t="s">
        <v>22</v>
      </c>
    </row>
    <row r="28" spans="1:3" ht="39">
      <c r="A28" s="71" t="s">
        <v>549</v>
      </c>
    </row>
    <row r="29" spans="1:3" ht="39">
      <c r="A29" s="71" t="s">
        <v>548</v>
      </c>
    </row>
    <row r="30" spans="1:3" ht="19.5">
      <c r="A30" s="56" t="s">
        <v>23</v>
      </c>
    </row>
    <row r="31" spans="1:3" ht="39">
      <c r="A31" s="6" t="s">
        <v>646</v>
      </c>
    </row>
    <row r="32" spans="1:3" ht="39">
      <c r="A32" s="55" t="s">
        <v>647</v>
      </c>
    </row>
    <row r="33" spans="1:1" ht="39">
      <c r="A33" s="58" t="s">
        <v>115</v>
      </c>
    </row>
    <row r="34" spans="1:1" ht="20.25" thickBot="1">
      <c r="A34" s="59" t="s">
        <v>27</v>
      </c>
    </row>
  </sheetData>
  <phoneticPr fontId="3" type="noConversion"/>
  <hyperlinks>
    <hyperlink ref="B1" location="預告統計資料發布時間表!A1" display="回發布時間表"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30"/>
  <sheetViews>
    <sheetView topLeftCell="A10"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0" t="s">
        <v>288</v>
      </c>
      <c r="B1" s="12" t="s">
        <v>105</v>
      </c>
    </row>
    <row r="2" spans="1:2" ht="19.5">
      <c r="A2" s="21" t="s">
        <v>129</v>
      </c>
    </row>
    <row r="3" spans="1:2" ht="19.5">
      <c r="A3" s="21" t="s">
        <v>281</v>
      </c>
    </row>
    <row r="4" spans="1:2" ht="19.5">
      <c r="A4" s="15" t="s">
        <v>127</v>
      </c>
    </row>
    <row r="5" spans="1:2" ht="19.5">
      <c r="A5" s="10" t="s">
        <v>120</v>
      </c>
    </row>
    <row r="6" spans="1:2" ht="19.5">
      <c r="A6" s="10" t="s">
        <v>130</v>
      </c>
    </row>
    <row r="7" spans="1:2" ht="19.5">
      <c r="A7" s="10" t="s">
        <v>154</v>
      </c>
    </row>
    <row r="8" spans="1:2" ht="19.5">
      <c r="A8" s="10" t="s">
        <v>122</v>
      </c>
    </row>
    <row r="9" spans="1:2" ht="19.5">
      <c r="A9" s="10" t="s">
        <v>123</v>
      </c>
    </row>
    <row r="10" spans="1:2" ht="19.5">
      <c r="A10" s="15" t="s">
        <v>9</v>
      </c>
    </row>
    <row r="11" spans="1:2" ht="19.5">
      <c r="A11" s="16" t="s">
        <v>538</v>
      </c>
    </row>
    <row r="12" spans="1:2" ht="97.5">
      <c r="A12" s="17" t="s">
        <v>619</v>
      </c>
    </row>
    <row r="13" spans="1:2" ht="19.5">
      <c r="A13" s="15" t="s">
        <v>11</v>
      </c>
    </row>
    <row r="14" spans="1:2" ht="39">
      <c r="A14" s="55" t="s">
        <v>327</v>
      </c>
    </row>
    <row r="15" spans="1:2" ht="19.5">
      <c r="A15" s="55" t="s">
        <v>328</v>
      </c>
    </row>
    <row r="16" spans="1:2" ht="19.5">
      <c r="A16" s="57" t="s">
        <v>14</v>
      </c>
    </row>
    <row r="17" spans="1:3" ht="409.5">
      <c r="A17" s="55" t="s">
        <v>335</v>
      </c>
      <c r="C17" s="14"/>
    </row>
    <row r="18" spans="1:3" ht="19.5">
      <c r="A18" s="57" t="s">
        <v>334</v>
      </c>
      <c r="C18" s="14"/>
    </row>
    <row r="19" spans="1:3" ht="78">
      <c r="A19" s="55" t="s">
        <v>329</v>
      </c>
      <c r="C19" s="14"/>
    </row>
    <row r="20" spans="1:3" ht="19.5">
      <c r="A20" s="57" t="s">
        <v>330</v>
      </c>
      <c r="C20" s="14"/>
    </row>
    <row r="21" spans="1:3" ht="19.5">
      <c r="A21" s="57" t="s">
        <v>331</v>
      </c>
    </row>
    <row r="22" spans="1:3" ht="19.5">
      <c r="A22" s="57" t="s">
        <v>21</v>
      </c>
    </row>
    <row r="23" spans="1:3" ht="19.5">
      <c r="A23" s="56" t="s">
        <v>22</v>
      </c>
    </row>
    <row r="24" spans="1:3" ht="39">
      <c r="A24" s="55" t="s">
        <v>332</v>
      </c>
    </row>
    <row r="25" spans="1:3" ht="39">
      <c r="A25" s="71" t="s">
        <v>550</v>
      </c>
    </row>
    <row r="26" spans="1:3" ht="19.5">
      <c r="A26" s="56" t="s">
        <v>23</v>
      </c>
    </row>
    <row r="27" spans="1:3" ht="39">
      <c r="A27" s="55" t="s">
        <v>333</v>
      </c>
    </row>
    <row r="28" spans="1:3" ht="58.5">
      <c r="A28" s="55" t="s">
        <v>114</v>
      </c>
    </row>
    <row r="29" spans="1:3" ht="39">
      <c r="A29" s="58" t="s">
        <v>115</v>
      </c>
    </row>
    <row r="30" spans="1:3" ht="20.25" thickBot="1">
      <c r="A30" s="59" t="s">
        <v>27</v>
      </c>
    </row>
  </sheetData>
  <phoneticPr fontId="3" type="noConversion"/>
  <hyperlinks>
    <hyperlink ref="B1" location="預告統計資料發布時間表!A1" display="回發布時間表"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32"/>
  <sheetViews>
    <sheetView topLeftCell="A2" workbookViewId="0">
      <selection activeCell="A12" sqref="A12"/>
    </sheetView>
  </sheetViews>
  <sheetFormatPr defaultRowHeight="16.5"/>
  <cols>
    <col min="1" max="1" width="93.5" style="77" customWidth="1"/>
    <col min="2" max="2" width="8.75" style="77" customWidth="1"/>
    <col min="3" max="256" width="9" style="77"/>
    <col min="257" max="257" width="93.5" style="77" customWidth="1"/>
    <col min="258" max="258" width="8.75" style="77" customWidth="1"/>
    <col min="259" max="512" width="9" style="77"/>
    <col min="513" max="513" width="93.5" style="77" customWidth="1"/>
    <col min="514" max="514" width="8.75" style="77" customWidth="1"/>
    <col min="515" max="768" width="9" style="77"/>
    <col min="769" max="769" width="93.5" style="77" customWidth="1"/>
    <col min="770" max="770" width="8.75" style="77" customWidth="1"/>
    <col min="771" max="1024" width="9" style="77"/>
    <col min="1025" max="1025" width="93.5" style="77" customWidth="1"/>
    <col min="1026" max="1026" width="8.75" style="77" customWidth="1"/>
    <col min="1027" max="1280" width="9" style="77"/>
    <col min="1281" max="1281" width="93.5" style="77" customWidth="1"/>
    <col min="1282" max="1282" width="8.75" style="77" customWidth="1"/>
    <col min="1283" max="1536" width="9" style="77"/>
    <col min="1537" max="1537" width="93.5" style="77" customWidth="1"/>
    <col min="1538" max="1538" width="8.75" style="77" customWidth="1"/>
    <col min="1539" max="1792" width="9" style="77"/>
    <col min="1793" max="1793" width="93.5" style="77" customWidth="1"/>
    <col min="1794" max="1794" width="8.75" style="77" customWidth="1"/>
    <col min="1795" max="2048" width="9" style="77"/>
    <col min="2049" max="2049" width="93.5" style="77" customWidth="1"/>
    <col min="2050" max="2050" width="8.75" style="77" customWidth="1"/>
    <col min="2051" max="2304" width="9" style="77"/>
    <col min="2305" max="2305" width="93.5" style="77" customWidth="1"/>
    <col min="2306" max="2306" width="8.75" style="77" customWidth="1"/>
    <col min="2307" max="2560" width="9" style="77"/>
    <col min="2561" max="2561" width="93.5" style="77" customWidth="1"/>
    <col min="2562" max="2562" width="8.75" style="77" customWidth="1"/>
    <col min="2563" max="2816" width="9" style="77"/>
    <col min="2817" max="2817" width="93.5" style="77" customWidth="1"/>
    <col min="2818" max="2818" width="8.75" style="77" customWidth="1"/>
    <col min="2819" max="3072" width="9" style="77"/>
    <col min="3073" max="3073" width="93.5" style="77" customWidth="1"/>
    <col min="3074" max="3074" width="8.75" style="77" customWidth="1"/>
    <col min="3075" max="3328" width="9" style="77"/>
    <col min="3329" max="3329" width="93.5" style="77" customWidth="1"/>
    <col min="3330" max="3330" width="8.75" style="77" customWidth="1"/>
    <col min="3331" max="3584" width="9" style="77"/>
    <col min="3585" max="3585" width="93.5" style="77" customWidth="1"/>
    <col min="3586" max="3586" width="8.75" style="77" customWidth="1"/>
    <col min="3587" max="3840" width="9" style="77"/>
    <col min="3841" max="3841" width="93.5" style="77" customWidth="1"/>
    <col min="3842" max="3842" width="8.75" style="77" customWidth="1"/>
    <col min="3843" max="4096" width="9" style="77"/>
    <col min="4097" max="4097" width="93.5" style="77" customWidth="1"/>
    <col min="4098" max="4098" width="8.75" style="77" customWidth="1"/>
    <col min="4099" max="4352" width="9" style="77"/>
    <col min="4353" max="4353" width="93.5" style="77" customWidth="1"/>
    <col min="4354" max="4354" width="8.75" style="77" customWidth="1"/>
    <col min="4355" max="4608" width="9" style="77"/>
    <col min="4609" max="4609" width="93.5" style="77" customWidth="1"/>
    <col min="4610" max="4610" width="8.75" style="77" customWidth="1"/>
    <col min="4611" max="4864" width="9" style="77"/>
    <col min="4865" max="4865" width="93.5" style="77" customWidth="1"/>
    <col min="4866" max="4866" width="8.75" style="77" customWidth="1"/>
    <col min="4867" max="5120" width="9" style="77"/>
    <col min="5121" max="5121" width="93.5" style="77" customWidth="1"/>
    <col min="5122" max="5122" width="8.75" style="77" customWidth="1"/>
    <col min="5123" max="5376" width="9" style="77"/>
    <col min="5377" max="5377" width="93.5" style="77" customWidth="1"/>
    <col min="5378" max="5378" width="8.75" style="77" customWidth="1"/>
    <col min="5379" max="5632" width="9" style="77"/>
    <col min="5633" max="5633" width="93.5" style="77" customWidth="1"/>
    <col min="5634" max="5634" width="8.75" style="77" customWidth="1"/>
    <col min="5635" max="5888" width="9" style="77"/>
    <col min="5889" max="5889" width="93.5" style="77" customWidth="1"/>
    <col min="5890" max="5890" width="8.75" style="77" customWidth="1"/>
    <col min="5891" max="6144" width="9" style="77"/>
    <col min="6145" max="6145" width="93.5" style="77" customWidth="1"/>
    <col min="6146" max="6146" width="8.75" style="77" customWidth="1"/>
    <col min="6147" max="6400" width="9" style="77"/>
    <col min="6401" max="6401" width="93.5" style="77" customWidth="1"/>
    <col min="6402" max="6402" width="8.75" style="77" customWidth="1"/>
    <col min="6403" max="6656" width="9" style="77"/>
    <col min="6657" max="6657" width="93.5" style="77" customWidth="1"/>
    <col min="6658" max="6658" width="8.75" style="77" customWidth="1"/>
    <col min="6659" max="6912" width="9" style="77"/>
    <col min="6913" max="6913" width="93.5" style="77" customWidth="1"/>
    <col min="6914" max="6914" width="8.75" style="77" customWidth="1"/>
    <col min="6915" max="7168" width="9" style="77"/>
    <col min="7169" max="7169" width="93.5" style="77" customWidth="1"/>
    <col min="7170" max="7170" width="8.75" style="77" customWidth="1"/>
    <col min="7171" max="7424" width="9" style="77"/>
    <col min="7425" max="7425" width="93.5" style="77" customWidth="1"/>
    <col min="7426" max="7426" width="8.75" style="77" customWidth="1"/>
    <col min="7427" max="7680" width="9" style="77"/>
    <col min="7681" max="7681" width="93.5" style="77" customWidth="1"/>
    <col min="7682" max="7682" width="8.75" style="77" customWidth="1"/>
    <col min="7683" max="7936" width="9" style="77"/>
    <col min="7937" max="7937" width="93.5" style="77" customWidth="1"/>
    <col min="7938" max="7938" width="8.75" style="77" customWidth="1"/>
    <col min="7939" max="8192" width="9" style="77"/>
    <col min="8193" max="8193" width="93.5" style="77" customWidth="1"/>
    <col min="8194" max="8194" width="8.75" style="77" customWidth="1"/>
    <col min="8195" max="8448" width="9" style="77"/>
    <col min="8449" max="8449" width="93.5" style="77" customWidth="1"/>
    <col min="8450" max="8450" width="8.75" style="77" customWidth="1"/>
    <col min="8451" max="8704" width="9" style="77"/>
    <col min="8705" max="8705" width="93.5" style="77" customWidth="1"/>
    <col min="8706" max="8706" width="8.75" style="77" customWidth="1"/>
    <col min="8707" max="8960" width="9" style="77"/>
    <col min="8961" max="8961" width="93.5" style="77" customWidth="1"/>
    <col min="8962" max="8962" width="8.75" style="77" customWidth="1"/>
    <col min="8963" max="9216" width="9" style="77"/>
    <col min="9217" max="9217" width="93.5" style="77" customWidth="1"/>
    <col min="9218" max="9218" width="8.75" style="77" customWidth="1"/>
    <col min="9219" max="9472" width="9" style="77"/>
    <col min="9473" max="9473" width="93.5" style="77" customWidth="1"/>
    <col min="9474" max="9474" width="8.75" style="77" customWidth="1"/>
    <col min="9475" max="9728" width="9" style="77"/>
    <col min="9729" max="9729" width="93.5" style="77" customWidth="1"/>
    <col min="9730" max="9730" width="8.75" style="77" customWidth="1"/>
    <col min="9731" max="9984" width="9" style="77"/>
    <col min="9985" max="9985" width="93.5" style="77" customWidth="1"/>
    <col min="9986" max="9986" width="8.75" style="77" customWidth="1"/>
    <col min="9987" max="10240" width="9" style="77"/>
    <col min="10241" max="10241" width="93.5" style="77" customWidth="1"/>
    <col min="10242" max="10242" width="8.75" style="77" customWidth="1"/>
    <col min="10243" max="10496" width="9" style="77"/>
    <col min="10497" max="10497" width="93.5" style="77" customWidth="1"/>
    <col min="10498" max="10498" width="8.75" style="77" customWidth="1"/>
    <col min="10499" max="10752" width="9" style="77"/>
    <col min="10753" max="10753" width="93.5" style="77" customWidth="1"/>
    <col min="10754" max="10754" width="8.75" style="77" customWidth="1"/>
    <col min="10755" max="11008" width="9" style="77"/>
    <col min="11009" max="11009" width="93.5" style="77" customWidth="1"/>
    <col min="11010" max="11010" width="8.75" style="77" customWidth="1"/>
    <col min="11011" max="11264" width="9" style="77"/>
    <col min="11265" max="11265" width="93.5" style="77" customWidth="1"/>
    <col min="11266" max="11266" width="8.75" style="77" customWidth="1"/>
    <col min="11267" max="11520" width="9" style="77"/>
    <col min="11521" max="11521" width="93.5" style="77" customWidth="1"/>
    <col min="11522" max="11522" width="8.75" style="77" customWidth="1"/>
    <col min="11523" max="11776" width="9" style="77"/>
    <col min="11777" max="11777" width="93.5" style="77" customWidth="1"/>
    <col min="11778" max="11778" width="8.75" style="77" customWidth="1"/>
    <col min="11779" max="12032" width="9" style="77"/>
    <col min="12033" max="12033" width="93.5" style="77" customWidth="1"/>
    <col min="12034" max="12034" width="8.75" style="77" customWidth="1"/>
    <col min="12035" max="12288" width="9" style="77"/>
    <col min="12289" max="12289" width="93.5" style="77" customWidth="1"/>
    <col min="12290" max="12290" width="8.75" style="77" customWidth="1"/>
    <col min="12291" max="12544" width="9" style="77"/>
    <col min="12545" max="12545" width="93.5" style="77" customWidth="1"/>
    <col min="12546" max="12546" width="8.75" style="77" customWidth="1"/>
    <col min="12547" max="12800" width="9" style="77"/>
    <col min="12801" max="12801" width="93.5" style="77" customWidth="1"/>
    <col min="12802" max="12802" width="8.75" style="77" customWidth="1"/>
    <col min="12803" max="13056" width="9" style="77"/>
    <col min="13057" max="13057" width="93.5" style="77" customWidth="1"/>
    <col min="13058" max="13058" width="8.75" style="77" customWidth="1"/>
    <col min="13059" max="13312" width="9" style="77"/>
    <col min="13313" max="13313" width="93.5" style="77" customWidth="1"/>
    <col min="13314" max="13314" width="8.75" style="77" customWidth="1"/>
    <col min="13315" max="13568" width="9" style="77"/>
    <col min="13569" max="13569" width="93.5" style="77" customWidth="1"/>
    <col min="13570" max="13570" width="8.75" style="77" customWidth="1"/>
    <col min="13571" max="13824" width="9" style="77"/>
    <col min="13825" max="13825" width="93.5" style="77" customWidth="1"/>
    <col min="13826" max="13826" width="8.75" style="77" customWidth="1"/>
    <col min="13827" max="14080" width="9" style="77"/>
    <col min="14081" max="14081" width="93.5" style="77" customWidth="1"/>
    <col min="14082" max="14082" width="8.75" style="77" customWidth="1"/>
    <col min="14083" max="14336" width="9" style="77"/>
    <col min="14337" max="14337" width="93.5" style="77" customWidth="1"/>
    <col min="14338" max="14338" width="8.75" style="77" customWidth="1"/>
    <col min="14339" max="14592" width="9" style="77"/>
    <col min="14593" max="14593" width="93.5" style="77" customWidth="1"/>
    <col min="14594" max="14594" width="8.75" style="77" customWidth="1"/>
    <col min="14595" max="14848" width="9" style="77"/>
    <col min="14849" max="14849" width="93.5" style="77" customWidth="1"/>
    <col min="14850" max="14850" width="8.75" style="77" customWidth="1"/>
    <col min="14851" max="15104" width="9" style="77"/>
    <col min="15105" max="15105" width="93.5" style="77" customWidth="1"/>
    <col min="15106" max="15106" width="8.75" style="77" customWidth="1"/>
    <col min="15107" max="15360" width="9" style="77"/>
    <col min="15361" max="15361" width="93.5" style="77" customWidth="1"/>
    <col min="15362" max="15362" width="8.75" style="77" customWidth="1"/>
    <col min="15363" max="15616" width="9" style="77"/>
    <col min="15617" max="15617" width="93.5" style="77" customWidth="1"/>
    <col min="15618" max="15618" width="8.75" style="77" customWidth="1"/>
    <col min="15619" max="15872" width="9" style="77"/>
    <col min="15873" max="15873" width="93.5" style="77" customWidth="1"/>
    <col min="15874" max="15874" width="8.75" style="77" customWidth="1"/>
    <col min="15875" max="16128" width="9" style="77"/>
    <col min="16129" max="16129" width="93.5" style="77" customWidth="1"/>
    <col min="16130" max="16130" width="8.75" style="77" customWidth="1"/>
    <col min="16131" max="16384" width="9" style="77"/>
  </cols>
  <sheetData>
    <row r="1" spans="1:2" ht="19.5">
      <c r="A1" s="87" t="s">
        <v>268</v>
      </c>
      <c r="B1" s="76" t="s">
        <v>105</v>
      </c>
    </row>
    <row r="2" spans="1:2" ht="19.5">
      <c r="A2" s="88" t="s">
        <v>135</v>
      </c>
    </row>
    <row r="3" spans="1:2" ht="19.5">
      <c r="A3" s="88" t="s">
        <v>269</v>
      </c>
    </row>
    <row r="4" spans="1:2" ht="19.5">
      <c r="A4" s="89" t="s">
        <v>3</v>
      </c>
    </row>
    <row r="5" spans="1:2" ht="19.5">
      <c r="A5" s="90" t="s">
        <v>4</v>
      </c>
    </row>
    <row r="6" spans="1:2" ht="19.5">
      <c r="A6" s="90" t="s">
        <v>137</v>
      </c>
    </row>
    <row r="7" spans="1:2" ht="19.5">
      <c r="A7" s="90" t="s">
        <v>157</v>
      </c>
    </row>
    <row r="8" spans="1:2" ht="19.5">
      <c r="A8" s="90" t="s">
        <v>7</v>
      </c>
    </row>
    <row r="9" spans="1:2" ht="19.5">
      <c r="A9" s="90" t="s">
        <v>8</v>
      </c>
    </row>
    <row r="10" spans="1:2" ht="19.5">
      <c r="A10" s="89" t="s">
        <v>9</v>
      </c>
    </row>
    <row r="11" spans="1:2" ht="19.5">
      <c r="A11" s="90" t="s">
        <v>538</v>
      </c>
    </row>
    <row r="12" spans="1:2" ht="97.5">
      <c r="A12" s="84" t="s">
        <v>619</v>
      </c>
    </row>
    <row r="13" spans="1:2" ht="19.5">
      <c r="A13" s="89" t="s">
        <v>11</v>
      </c>
    </row>
    <row r="14" spans="1:2" ht="39">
      <c r="A14" s="84" t="s">
        <v>308</v>
      </c>
    </row>
    <row r="15" spans="1:2" ht="39">
      <c r="A15" s="84" t="s">
        <v>110</v>
      </c>
    </row>
    <row r="16" spans="1:2" ht="19.5">
      <c r="A16" s="90" t="s">
        <v>14</v>
      </c>
    </row>
    <row r="17" spans="1:1" ht="409.5" customHeight="1">
      <c r="A17" s="84" t="s">
        <v>504</v>
      </c>
    </row>
    <row r="18" spans="1:1" ht="409.5" customHeight="1">
      <c r="A18" s="84" t="s">
        <v>505</v>
      </c>
    </row>
    <row r="19" spans="1:1" ht="45" customHeight="1">
      <c r="A19" s="84" t="s">
        <v>270</v>
      </c>
    </row>
    <row r="20" spans="1:1" ht="19.5">
      <c r="A20" s="70" t="s">
        <v>356</v>
      </c>
    </row>
    <row r="21" spans="1:1" ht="78">
      <c r="A21" s="71" t="s">
        <v>506</v>
      </c>
    </row>
    <row r="22" spans="1:1" ht="19.5">
      <c r="A22" s="90" t="s">
        <v>131</v>
      </c>
    </row>
    <row r="23" spans="1:1" ht="19.5">
      <c r="A23" s="90" t="s">
        <v>558</v>
      </c>
    </row>
    <row r="24" spans="1:1" ht="19.5">
      <c r="A24" s="90" t="s">
        <v>21</v>
      </c>
    </row>
    <row r="25" spans="1:1" ht="19.5">
      <c r="A25" s="89" t="s">
        <v>22</v>
      </c>
    </row>
    <row r="26" spans="1:1" ht="39">
      <c r="A26" s="84" t="s">
        <v>559</v>
      </c>
    </row>
    <row r="27" spans="1:1" ht="39">
      <c r="A27" s="84" t="s">
        <v>551</v>
      </c>
    </row>
    <row r="28" spans="1:1" ht="19.5">
      <c r="A28" s="89" t="s">
        <v>23</v>
      </c>
    </row>
    <row r="29" spans="1:1" ht="39">
      <c r="A29" s="84" t="s">
        <v>113</v>
      </c>
    </row>
    <row r="30" spans="1:1" ht="58.5">
      <c r="A30" s="84" t="s">
        <v>114</v>
      </c>
    </row>
    <row r="31" spans="1:1" ht="39">
      <c r="A31" s="91" t="s">
        <v>115</v>
      </c>
    </row>
    <row r="32" spans="1:1" ht="20.25" thickBot="1">
      <c r="A32" s="92" t="s">
        <v>27</v>
      </c>
    </row>
  </sheetData>
  <phoneticPr fontId="3" type="noConversion"/>
  <hyperlinks>
    <hyperlink ref="B1" location="預告統計資料發布時間表!A1" display="回發布時間表" xr:uid="{00000000-0004-0000-2300-000000000000}"/>
  </hyperlinks>
  <pageMargins left="0.7" right="0.7" top="0.75" bottom="0.75" header="0.3" footer="0.3"/>
  <pageSetup paperSize="9" orientation="portrait" horizontalDpi="4294967292" verticalDpi="4294967292"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B30"/>
  <sheetViews>
    <sheetView topLeftCell="A3" workbookViewId="0">
      <selection activeCell="A12" sqref="A12"/>
    </sheetView>
  </sheetViews>
  <sheetFormatPr defaultRowHeight="16.5"/>
  <cols>
    <col min="1" max="1" width="93.5" style="77" customWidth="1"/>
    <col min="2" max="2" width="8.75" style="77" customWidth="1"/>
    <col min="3" max="256" width="8.875" style="77"/>
    <col min="257" max="257" width="93.5" style="77" customWidth="1"/>
    <col min="258" max="258" width="8.75" style="77" customWidth="1"/>
    <col min="259" max="512" width="8.875" style="77"/>
    <col min="513" max="513" width="93.5" style="77" customWidth="1"/>
    <col min="514" max="514" width="8.75" style="77" customWidth="1"/>
    <col min="515" max="768" width="8.875" style="77"/>
    <col min="769" max="769" width="93.5" style="77" customWidth="1"/>
    <col min="770" max="770" width="8.75" style="77" customWidth="1"/>
    <col min="771" max="1024" width="8.875" style="77"/>
    <col min="1025" max="1025" width="93.5" style="77" customWidth="1"/>
    <col min="1026" max="1026" width="8.75" style="77" customWidth="1"/>
    <col min="1027" max="1280" width="8.875" style="77"/>
    <col min="1281" max="1281" width="93.5" style="77" customWidth="1"/>
    <col min="1282" max="1282" width="8.75" style="77" customWidth="1"/>
    <col min="1283" max="1536" width="8.875" style="77"/>
    <col min="1537" max="1537" width="93.5" style="77" customWidth="1"/>
    <col min="1538" max="1538" width="8.75" style="77" customWidth="1"/>
    <col min="1539" max="1792" width="8.875" style="77"/>
    <col min="1793" max="1793" width="93.5" style="77" customWidth="1"/>
    <col min="1794" max="1794" width="8.75" style="77" customWidth="1"/>
    <col min="1795" max="2048" width="8.875" style="77"/>
    <col min="2049" max="2049" width="93.5" style="77" customWidth="1"/>
    <col min="2050" max="2050" width="8.75" style="77" customWidth="1"/>
    <col min="2051" max="2304" width="8.875" style="77"/>
    <col min="2305" max="2305" width="93.5" style="77" customWidth="1"/>
    <col min="2306" max="2306" width="8.75" style="77" customWidth="1"/>
    <col min="2307" max="2560" width="8.875" style="77"/>
    <col min="2561" max="2561" width="93.5" style="77" customWidth="1"/>
    <col min="2562" max="2562" width="8.75" style="77" customWidth="1"/>
    <col min="2563" max="2816" width="8.875" style="77"/>
    <col min="2817" max="2817" width="93.5" style="77" customWidth="1"/>
    <col min="2818" max="2818" width="8.75" style="77" customWidth="1"/>
    <col min="2819" max="3072" width="8.875" style="77"/>
    <col min="3073" max="3073" width="93.5" style="77" customWidth="1"/>
    <col min="3074" max="3074" width="8.75" style="77" customWidth="1"/>
    <col min="3075" max="3328" width="8.875" style="77"/>
    <col min="3329" max="3329" width="93.5" style="77" customWidth="1"/>
    <col min="3330" max="3330" width="8.75" style="77" customWidth="1"/>
    <col min="3331" max="3584" width="8.875" style="77"/>
    <col min="3585" max="3585" width="93.5" style="77" customWidth="1"/>
    <col min="3586" max="3586" width="8.75" style="77" customWidth="1"/>
    <col min="3587" max="3840" width="8.875" style="77"/>
    <col min="3841" max="3841" width="93.5" style="77" customWidth="1"/>
    <col min="3842" max="3842" width="8.75" style="77" customWidth="1"/>
    <col min="3843" max="4096" width="8.875" style="77"/>
    <col min="4097" max="4097" width="93.5" style="77" customWidth="1"/>
    <col min="4098" max="4098" width="8.75" style="77" customWidth="1"/>
    <col min="4099" max="4352" width="8.875" style="77"/>
    <col min="4353" max="4353" width="93.5" style="77" customWidth="1"/>
    <col min="4354" max="4354" width="8.75" style="77" customWidth="1"/>
    <col min="4355" max="4608" width="8.875" style="77"/>
    <col min="4609" max="4609" width="93.5" style="77" customWidth="1"/>
    <col min="4610" max="4610" width="8.75" style="77" customWidth="1"/>
    <col min="4611" max="4864" width="8.875" style="77"/>
    <col min="4865" max="4865" width="93.5" style="77" customWidth="1"/>
    <col min="4866" max="4866" width="8.75" style="77" customWidth="1"/>
    <col min="4867" max="5120" width="8.875" style="77"/>
    <col min="5121" max="5121" width="93.5" style="77" customWidth="1"/>
    <col min="5122" max="5122" width="8.75" style="77" customWidth="1"/>
    <col min="5123" max="5376" width="8.875" style="77"/>
    <col min="5377" max="5377" width="93.5" style="77" customWidth="1"/>
    <col min="5378" max="5378" width="8.75" style="77" customWidth="1"/>
    <col min="5379" max="5632" width="8.875" style="77"/>
    <col min="5633" max="5633" width="93.5" style="77" customWidth="1"/>
    <col min="5634" max="5634" width="8.75" style="77" customWidth="1"/>
    <col min="5635" max="5888" width="8.875" style="77"/>
    <col min="5889" max="5889" width="93.5" style="77" customWidth="1"/>
    <col min="5890" max="5890" width="8.75" style="77" customWidth="1"/>
    <col min="5891" max="6144" width="8.875" style="77"/>
    <col min="6145" max="6145" width="93.5" style="77" customWidth="1"/>
    <col min="6146" max="6146" width="8.75" style="77" customWidth="1"/>
    <col min="6147" max="6400" width="8.875" style="77"/>
    <col min="6401" max="6401" width="93.5" style="77" customWidth="1"/>
    <col min="6402" max="6402" width="8.75" style="77" customWidth="1"/>
    <col min="6403" max="6656" width="8.875" style="77"/>
    <col min="6657" max="6657" width="93.5" style="77" customWidth="1"/>
    <col min="6658" max="6658" width="8.75" style="77" customWidth="1"/>
    <col min="6659" max="6912" width="8.875" style="77"/>
    <col min="6913" max="6913" width="93.5" style="77" customWidth="1"/>
    <col min="6914" max="6914" width="8.75" style="77" customWidth="1"/>
    <col min="6915" max="7168" width="8.875" style="77"/>
    <col min="7169" max="7169" width="93.5" style="77" customWidth="1"/>
    <col min="7170" max="7170" width="8.75" style="77" customWidth="1"/>
    <col min="7171" max="7424" width="8.875" style="77"/>
    <col min="7425" max="7425" width="93.5" style="77" customWidth="1"/>
    <col min="7426" max="7426" width="8.75" style="77" customWidth="1"/>
    <col min="7427" max="7680" width="8.875" style="77"/>
    <col min="7681" max="7681" width="93.5" style="77" customWidth="1"/>
    <col min="7682" max="7682" width="8.75" style="77" customWidth="1"/>
    <col min="7683" max="7936" width="8.875" style="77"/>
    <col min="7937" max="7937" width="93.5" style="77" customWidth="1"/>
    <col min="7938" max="7938" width="8.75" style="77" customWidth="1"/>
    <col min="7939" max="8192" width="8.875" style="77"/>
    <col min="8193" max="8193" width="93.5" style="77" customWidth="1"/>
    <col min="8194" max="8194" width="8.75" style="77" customWidth="1"/>
    <col min="8195" max="8448" width="8.875" style="77"/>
    <col min="8449" max="8449" width="93.5" style="77" customWidth="1"/>
    <col min="8450" max="8450" width="8.75" style="77" customWidth="1"/>
    <col min="8451" max="8704" width="8.875" style="77"/>
    <col min="8705" max="8705" width="93.5" style="77" customWidth="1"/>
    <col min="8706" max="8706" width="8.75" style="77" customWidth="1"/>
    <col min="8707" max="8960" width="8.875" style="77"/>
    <col min="8961" max="8961" width="93.5" style="77" customWidth="1"/>
    <col min="8962" max="8962" width="8.75" style="77" customWidth="1"/>
    <col min="8963" max="9216" width="8.875" style="77"/>
    <col min="9217" max="9217" width="93.5" style="77" customWidth="1"/>
    <col min="9218" max="9218" width="8.75" style="77" customWidth="1"/>
    <col min="9219" max="9472" width="8.875" style="77"/>
    <col min="9473" max="9473" width="93.5" style="77" customWidth="1"/>
    <col min="9474" max="9474" width="8.75" style="77" customWidth="1"/>
    <col min="9475" max="9728" width="8.875" style="77"/>
    <col min="9729" max="9729" width="93.5" style="77" customWidth="1"/>
    <col min="9730" max="9730" width="8.75" style="77" customWidth="1"/>
    <col min="9731" max="9984" width="8.875" style="77"/>
    <col min="9985" max="9985" width="93.5" style="77" customWidth="1"/>
    <col min="9986" max="9986" width="8.75" style="77" customWidth="1"/>
    <col min="9987" max="10240" width="8.875" style="77"/>
    <col min="10241" max="10241" width="93.5" style="77" customWidth="1"/>
    <col min="10242" max="10242" width="8.75" style="77" customWidth="1"/>
    <col min="10243" max="10496" width="8.875" style="77"/>
    <col min="10497" max="10497" width="93.5" style="77" customWidth="1"/>
    <col min="10498" max="10498" width="8.75" style="77" customWidth="1"/>
    <col min="10499" max="10752" width="8.875" style="77"/>
    <col min="10753" max="10753" width="93.5" style="77" customWidth="1"/>
    <col min="10754" max="10754" width="8.75" style="77" customWidth="1"/>
    <col min="10755" max="11008" width="8.875" style="77"/>
    <col min="11009" max="11009" width="93.5" style="77" customWidth="1"/>
    <col min="11010" max="11010" width="8.75" style="77" customWidth="1"/>
    <col min="11011" max="11264" width="8.875" style="77"/>
    <col min="11265" max="11265" width="93.5" style="77" customWidth="1"/>
    <col min="11266" max="11266" width="8.75" style="77" customWidth="1"/>
    <col min="11267" max="11520" width="8.875" style="77"/>
    <col min="11521" max="11521" width="93.5" style="77" customWidth="1"/>
    <col min="11522" max="11522" width="8.75" style="77" customWidth="1"/>
    <col min="11523" max="11776" width="8.875" style="77"/>
    <col min="11777" max="11777" width="93.5" style="77" customWidth="1"/>
    <col min="11778" max="11778" width="8.75" style="77" customWidth="1"/>
    <col min="11779" max="12032" width="8.875" style="77"/>
    <col min="12033" max="12033" width="93.5" style="77" customWidth="1"/>
    <col min="12034" max="12034" width="8.75" style="77" customWidth="1"/>
    <col min="12035" max="12288" width="8.875" style="77"/>
    <col min="12289" max="12289" width="93.5" style="77" customWidth="1"/>
    <col min="12290" max="12290" width="8.75" style="77" customWidth="1"/>
    <col min="12291" max="12544" width="8.875" style="77"/>
    <col min="12545" max="12545" width="93.5" style="77" customWidth="1"/>
    <col min="12546" max="12546" width="8.75" style="77" customWidth="1"/>
    <col min="12547" max="12800" width="8.875" style="77"/>
    <col min="12801" max="12801" width="93.5" style="77" customWidth="1"/>
    <col min="12802" max="12802" width="8.75" style="77" customWidth="1"/>
    <col min="12803" max="13056" width="8.875" style="77"/>
    <col min="13057" max="13057" width="93.5" style="77" customWidth="1"/>
    <col min="13058" max="13058" width="8.75" style="77" customWidth="1"/>
    <col min="13059" max="13312" width="8.875" style="77"/>
    <col min="13313" max="13313" width="93.5" style="77" customWidth="1"/>
    <col min="13314" max="13314" width="8.75" style="77" customWidth="1"/>
    <col min="13315" max="13568" width="8.875" style="77"/>
    <col min="13569" max="13569" width="93.5" style="77" customWidth="1"/>
    <col min="13570" max="13570" width="8.75" style="77" customWidth="1"/>
    <col min="13571" max="13824" width="8.875" style="77"/>
    <col min="13825" max="13825" width="93.5" style="77" customWidth="1"/>
    <col min="13826" max="13826" width="8.75" style="77" customWidth="1"/>
    <col min="13827" max="14080" width="8.875" style="77"/>
    <col min="14081" max="14081" width="93.5" style="77" customWidth="1"/>
    <col min="14082" max="14082" width="8.75" style="77" customWidth="1"/>
    <col min="14083" max="14336" width="8.875" style="77"/>
    <col min="14337" max="14337" width="93.5" style="77" customWidth="1"/>
    <col min="14338" max="14338" width="8.75" style="77" customWidth="1"/>
    <col min="14339" max="14592" width="8.875" style="77"/>
    <col min="14593" max="14593" width="93.5" style="77" customWidth="1"/>
    <col min="14594" max="14594" width="8.75" style="77" customWidth="1"/>
    <col min="14595" max="14848" width="8.875" style="77"/>
    <col min="14849" max="14849" width="93.5" style="77" customWidth="1"/>
    <col min="14850" max="14850" width="8.75" style="77" customWidth="1"/>
    <col min="14851" max="15104" width="8.875" style="77"/>
    <col min="15105" max="15105" width="93.5" style="77" customWidth="1"/>
    <col min="15106" max="15106" width="8.75" style="77" customWidth="1"/>
    <col min="15107" max="15360" width="8.875" style="77"/>
    <col min="15361" max="15361" width="93.5" style="77" customWidth="1"/>
    <col min="15362" max="15362" width="8.75" style="77" customWidth="1"/>
    <col min="15363" max="15616" width="8.875" style="77"/>
    <col min="15617" max="15617" width="93.5" style="77" customWidth="1"/>
    <col min="15618" max="15618" width="8.75" style="77" customWidth="1"/>
    <col min="15619" max="15872" width="8.875" style="77"/>
    <col min="15873" max="15873" width="93.5" style="77" customWidth="1"/>
    <col min="15874" max="15874" width="8.75" style="77" customWidth="1"/>
    <col min="15875" max="16128" width="8.875" style="77"/>
    <col min="16129" max="16129" width="93.5" style="77" customWidth="1"/>
    <col min="16130" max="16130" width="8.75" style="77" customWidth="1"/>
    <col min="16131" max="16384" width="8.875" style="77"/>
  </cols>
  <sheetData>
    <row r="1" spans="1:2" ht="19.5">
      <c r="A1" s="87" t="s">
        <v>294</v>
      </c>
      <c r="B1" s="76" t="s">
        <v>105</v>
      </c>
    </row>
    <row r="2" spans="1:2" ht="19.5">
      <c r="A2" s="88" t="s">
        <v>135</v>
      </c>
    </row>
    <row r="3" spans="1:2" ht="19.5">
      <c r="A3" s="88" t="s">
        <v>136</v>
      </c>
    </row>
    <row r="4" spans="1:2" ht="19.5">
      <c r="A4" s="89" t="s">
        <v>3</v>
      </c>
    </row>
    <row r="5" spans="1:2" ht="19.5">
      <c r="A5" s="90" t="s">
        <v>4</v>
      </c>
    </row>
    <row r="6" spans="1:2" ht="19.5">
      <c r="A6" s="90" t="s">
        <v>137</v>
      </c>
    </row>
    <row r="7" spans="1:2" ht="19.5">
      <c r="A7" s="90" t="s">
        <v>157</v>
      </c>
    </row>
    <row r="8" spans="1:2" ht="19.5">
      <c r="A8" s="90" t="s">
        <v>7</v>
      </c>
    </row>
    <row r="9" spans="1:2" ht="19.5">
      <c r="A9" s="90" t="s">
        <v>8</v>
      </c>
    </row>
    <row r="10" spans="1:2" ht="19.5">
      <c r="A10" s="89" t="s">
        <v>9</v>
      </c>
    </row>
    <row r="11" spans="1:2" ht="19.5">
      <c r="A11" s="90" t="s">
        <v>538</v>
      </c>
    </row>
    <row r="12" spans="1:2" ht="97.5">
      <c r="A12" s="84" t="s">
        <v>619</v>
      </c>
    </row>
    <row r="13" spans="1:2" ht="19.5">
      <c r="A13" s="89" t="s">
        <v>11</v>
      </c>
    </row>
    <row r="14" spans="1:2" ht="39">
      <c r="A14" s="69" t="s">
        <v>423</v>
      </c>
    </row>
    <row r="15" spans="1:2" ht="39">
      <c r="A15" s="69" t="s">
        <v>424</v>
      </c>
    </row>
    <row r="16" spans="1:2" ht="19.5">
      <c r="A16" s="85" t="s">
        <v>14</v>
      </c>
    </row>
    <row r="17" spans="1:1" ht="273">
      <c r="A17" s="69" t="s">
        <v>425</v>
      </c>
    </row>
    <row r="18" spans="1:1" ht="19.5">
      <c r="A18" s="69" t="s">
        <v>426</v>
      </c>
    </row>
    <row r="19" spans="1:1" ht="39">
      <c r="A19" s="69" t="s">
        <v>427</v>
      </c>
    </row>
    <row r="20" spans="1:1" ht="19.5">
      <c r="A20" s="85" t="s">
        <v>428</v>
      </c>
    </row>
    <row r="21" spans="1:1" ht="19.5">
      <c r="A21" s="85" t="s">
        <v>170</v>
      </c>
    </row>
    <row r="22" spans="1:1" ht="19.5">
      <c r="A22" s="85" t="s">
        <v>21</v>
      </c>
    </row>
    <row r="23" spans="1:1" ht="19.5">
      <c r="A23" s="86" t="s">
        <v>22</v>
      </c>
    </row>
    <row r="24" spans="1:1" ht="39">
      <c r="A24" s="69" t="s">
        <v>430</v>
      </c>
    </row>
    <row r="25" spans="1:1" ht="39">
      <c r="A25" s="69" t="s">
        <v>409</v>
      </c>
    </row>
    <row r="26" spans="1:1" ht="19.5">
      <c r="A26" s="86" t="s">
        <v>23</v>
      </c>
    </row>
    <row r="27" spans="1:1" ht="19.5">
      <c r="A27" s="69" t="s">
        <v>429</v>
      </c>
    </row>
    <row r="28" spans="1:1" ht="58.5">
      <c r="A28" s="69" t="s">
        <v>114</v>
      </c>
    </row>
    <row r="29" spans="1:1" ht="39">
      <c r="A29" s="93" t="s">
        <v>115</v>
      </c>
    </row>
    <row r="30" spans="1:1" ht="20.25" thickBot="1">
      <c r="A30" s="94" t="s">
        <v>27</v>
      </c>
    </row>
  </sheetData>
  <phoneticPr fontId="3" type="noConversion"/>
  <hyperlinks>
    <hyperlink ref="B1" location="預告統計資料發布時間表!A1" display="回發布時間表"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B30"/>
  <sheetViews>
    <sheetView topLeftCell="A8" workbookViewId="0">
      <selection activeCell="A12" sqref="A12"/>
    </sheetView>
  </sheetViews>
  <sheetFormatPr defaultRowHeight="16.5"/>
  <cols>
    <col min="1" max="1" width="93.5" style="77" customWidth="1"/>
    <col min="2" max="2" width="8.75" style="77" customWidth="1"/>
    <col min="3" max="256" width="8.875" style="77"/>
    <col min="257" max="257" width="93.5" style="77" customWidth="1"/>
    <col min="258" max="258" width="8.75" style="77" customWidth="1"/>
    <col min="259" max="512" width="8.875" style="77"/>
    <col min="513" max="513" width="93.5" style="77" customWidth="1"/>
    <col min="514" max="514" width="8.75" style="77" customWidth="1"/>
    <col min="515" max="768" width="8.875" style="77"/>
    <col min="769" max="769" width="93.5" style="77" customWidth="1"/>
    <col min="770" max="770" width="8.75" style="77" customWidth="1"/>
    <col min="771" max="1024" width="8.875" style="77"/>
    <col min="1025" max="1025" width="93.5" style="77" customWidth="1"/>
    <col min="1026" max="1026" width="8.75" style="77" customWidth="1"/>
    <col min="1027" max="1280" width="8.875" style="77"/>
    <col min="1281" max="1281" width="93.5" style="77" customWidth="1"/>
    <col min="1282" max="1282" width="8.75" style="77" customWidth="1"/>
    <col min="1283" max="1536" width="8.875" style="77"/>
    <col min="1537" max="1537" width="93.5" style="77" customWidth="1"/>
    <col min="1538" max="1538" width="8.75" style="77" customWidth="1"/>
    <col min="1539" max="1792" width="8.875" style="77"/>
    <col min="1793" max="1793" width="93.5" style="77" customWidth="1"/>
    <col min="1794" max="1794" width="8.75" style="77" customWidth="1"/>
    <col min="1795" max="2048" width="8.875" style="77"/>
    <col min="2049" max="2049" width="93.5" style="77" customWidth="1"/>
    <col min="2050" max="2050" width="8.75" style="77" customWidth="1"/>
    <col min="2051" max="2304" width="8.875" style="77"/>
    <col min="2305" max="2305" width="93.5" style="77" customWidth="1"/>
    <col min="2306" max="2306" width="8.75" style="77" customWidth="1"/>
    <col min="2307" max="2560" width="8.875" style="77"/>
    <col min="2561" max="2561" width="93.5" style="77" customWidth="1"/>
    <col min="2562" max="2562" width="8.75" style="77" customWidth="1"/>
    <col min="2563" max="2816" width="8.875" style="77"/>
    <col min="2817" max="2817" width="93.5" style="77" customWidth="1"/>
    <col min="2818" max="2818" width="8.75" style="77" customWidth="1"/>
    <col min="2819" max="3072" width="8.875" style="77"/>
    <col min="3073" max="3073" width="93.5" style="77" customWidth="1"/>
    <col min="3074" max="3074" width="8.75" style="77" customWidth="1"/>
    <col min="3075" max="3328" width="8.875" style="77"/>
    <col min="3329" max="3329" width="93.5" style="77" customWidth="1"/>
    <col min="3330" max="3330" width="8.75" style="77" customWidth="1"/>
    <col min="3331" max="3584" width="8.875" style="77"/>
    <col min="3585" max="3585" width="93.5" style="77" customWidth="1"/>
    <col min="3586" max="3586" width="8.75" style="77" customWidth="1"/>
    <col min="3587" max="3840" width="8.875" style="77"/>
    <col min="3841" max="3841" width="93.5" style="77" customWidth="1"/>
    <col min="3842" max="3842" width="8.75" style="77" customWidth="1"/>
    <col min="3843" max="4096" width="8.875" style="77"/>
    <col min="4097" max="4097" width="93.5" style="77" customWidth="1"/>
    <col min="4098" max="4098" width="8.75" style="77" customWidth="1"/>
    <col min="4099" max="4352" width="8.875" style="77"/>
    <col min="4353" max="4353" width="93.5" style="77" customWidth="1"/>
    <col min="4354" max="4354" width="8.75" style="77" customWidth="1"/>
    <col min="4355" max="4608" width="8.875" style="77"/>
    <col min="4609" max="4609" width="93.5" style="77" customWidth="1"/>
    <col min="4610" max="4610" width="8.75" style="77" customWidth="1"/>
    <col min="4611" max="4864" width="8.875" style="77"/>
    <col min="4865" max="4865" width="93.5" style="77" customWidth="1"/>
    <col min="4866" max="4866" width="8.75" style="77" customWidth="1"/>
    <col min="4867" max="5120" width="8.875" style="77"/>
    <col min="5121" max="5121" width="93.5" style="77" customWidth="1"/>
    <col min="5122" max="5122" width="8.75" style="77" customWidth="1"/>
    <col min="5123" max="5376" width="8.875" style="77"/>
    <col min="5377" max="5377" width="93.5" style="77" customWidth="1"/>
    <col min="5378" max="5378" width="8.75" style="77" customWidth="1"/>
    <col min="5379" max="5632" width="8.875" style="77"/>
    <col min="5633" max="5633" width="93.5" style="77" customWidth="1"/>
    <col min="5634" max="5634" width="8.75" style="77" customWidth="1"/>
    <col min="5635" max="5888" width="8.875" style="77"/>
    <col min="5889" max="5889" width="93.5" style="77" customWidth="1"/>
    <col min="5890" max="5890" width="8.75" style="77" customWidth="1"/>
    <col min="5891" max="6144" width="8.875" style="77"/>
    <col min="6145" max="6145" width="93.5" style="77" customWidth="1"/>
    <col min="6146" max="6146" width="8.75" style="77" customWidth="1"/>
    <col min="6147" max="6400" width="8.875" style="77"/>
    <col min="6401" max="6401" width="93.5" style="77" customWidth="1"/>
    <col min="6402" max="6402" width="8.75" style="77" customWidth="1"/>
    <col min="6403" max="6656" width="8.875" style="77"/>
    <col min="6657" max="6657" width="93.5" style="77" customWidth="1"/>
    <col min="6658" max="6658" width="8.75" style="77" customWidth="1"/>
    <col min="6659" max="6912" width="8.875" style="77"/>
    <col min="6913" max="6913" width="93.5" style="77" customWidth="1"/>
    <col min="6914" max="6914" width="8.75" style="77" customWidth="1"/>
    <col min="6915" max="7168" width="8.875" style="77"/>
    <col min="7169" max="7169" width="93.5" style="77" customWidth="1"/>
    <col min="7170" max="7170" width="8.75" style="77" customWidth="1"/>
    <col min="7171" max="7424" width="8.875" style="77"/>
    <col min="7425" max="7425" width="93.5" style="77" customWidth="1"/>
    <col min="7426" max="7426" width="8.75" style="77" customWidth="1"/>
    <col min="7427" max="7680" width="8.875" style="77"/>
    <col min="7681" max="7681" width="93.5" style="77" customWidth="1"/>
    <col min="7682" max="7682" width="8.75" style="77" customWidth="1"/>
    <col min="7683" max="7936" width="8.875" style="77"/>
    <col min="7937" max="7937" width="93.5" style="77" customWidth="1"/>
    <col min="7938" max="7938" width="8.75" style="77" customWidth="1"/>
    <col min="7939" max="8192" width="8.875" style="77"/>
    <col min="8193" max="8193" width="93.5" style="77" customWidth="1"/>
    <col min="8194" max="8194" width="8.75" style="77" customWidth="1"/>
    <col min="8195" max="8448" width="8.875" style="77"/>
    <col min="8449" max="8449" width="93.5" style="77" customWidth="1"/>
    <col min="8450" max="8450" width="8.75" style="77" customWidth="1"/>
    <col min="8451" max="8704" width="8.875" style="77"/>
    <col min="8705" max="8705" width="93.5" style="77" customWidth="1"/>
    <col min="8706" max="8706" width="8.75" style="77" customWidth="1"/>
    <col min="8707" max="8960" width="8.875" style="77"/>
    <col min="8961" max="8961" width="93.5" style="77" customWidth="1"/>
    <col min="8962" max="8962" width="8.75" style="77" customWidth="1"/>
    <col min="8963" max="9216" width="8.875" style="77"/>
    <col min="9217" max="9217" width="93.5" style="77" customWidth="1"/>
    <col min="9218" max="9218" width="8.75" style="77" customWidth="1"/>
    <col min="9219" max="9472" width="8.875" style="77"/>
    <col min="9473" max="9473" width="93.5" style="77" customWidth="1"/>
    <col min="9474" max="9474" width="8.75" style="77" customWidth="1"/>
    <col min="9475" max="9728" width="8.875" style="77"/>
    <col min="9729" max="9729" width="93.5" style="77" customWidth="1"/>
    <col min="9730" max="9730" width="8.75" style="77" customWidth="1"/>
    <col min="9731" max="9984" width="8.875" style="77"/>
    <col min="9985" max="9985" width="93.5" style="77" customWidth="1"/>
    <col min="9986" max="9986" width="8.75" style="77" customWidth="1"/>
    <col min="9987" max="10240" width="8.875" style="77"/>
    <col min="10241" max="10241" width="93.5" style="77" customWidth="1"/>
    <col min="10242" max="10242" width="8.75" style="77" customWidth="1"/>
    <col min="10243" max="10496" width="8.875" style="77"/>
    <col min="10497" max="10497" width="93.5" style="77" customWidth="1"/>
    <col min="10498" max="10498" width="8.75" style="77" customWidth="1"/>
    <col min="10499" max="10752" width="8.875" style="77"/>
    <col min="10753" max="10753" width="93.5" style="77" customWidth="1"/>
    <col min="10754" max="10754" width="8.75" style="77" customWidth="1"/>
    <col min="10755" max="11008" width="8.875" style="77"/>
    <col min="11009" max="11009" width="93.5" style="77" customWidth="1"/>
    <col min="11010" max="11010" width="8.75" style="77" customWidth="1"/>
    <col min="11011" max="11264" width="8.875" style="77"/>
    <col min="11265" max="11265" width="93.5" style="77" customWidth="1"/>
    <col min="11266" max="11266" width="8.75" style="77" customWidth="1"/>
    <col min="11267" max="11520" width="8.875" style="77"/>
    <col min="11521" max="11521" width="93.5" style="77" customWidth="1"/>
    <col min="11522" max="11522" width="8.75" style="77" customWidth="1"/>
    <col min="11523" max="11776" width="8.875" style="77"/>
    <col min="11777" max="11777" width="93.5" style="77" customWidth="1"/>
    <col min="11778" max="11778" width="8.75" style="77" customWidth="1"/>
    <col min="11779" max="12032" width="8.875" style="77"/>
    <col min="12033" max="12033" width="93.5" style="77" customWidth="1"/>
    <col min="12034" max="12034" width="8.75" style="77" customWidth="1"/>
    <col min="12035" max="12288" width="8.875" style="77"/>
    <col min="12289" max="12289" width="93.5" style="77" customWidth="1"/>
    <col min="12290" max="12290" width="8.75" style="77" customWidth="1"/>
    <col min="12291" max="12544" width="8.875" style="77"/>
    <col min="12545" max="12545" width="93.5" style="77" customWidth="1"/>
    <col min="12546" max="12546" width="8.75" style="77" customWidth="1"/>
    <col min="12547" max="12800" width="8.875" style="77"/>
    <col min="12801" max="12801" width="93.5" style="77" customWidth="1"/>
    <col min="12802" max="12802" width="8.75" style="77" customWidth="1"/>
    <col min="12803" max="13056" width="8.875" style="77"/>
    <col min="13057" max="13057" width="93.5" style="77" customWidth="1"/>
    <col min="13058" max="13058" width="8.75" style="77" customWidth="1"/>
    <col min="13059" max="13312" width="8.875" style="77"/>
    <col min="13313" max="13313" width="93.5" style="77" customWidth="1"/>
    <col min="13314" max="13314" width="8.75" style="77" customWidth="1"/>
    <col min="13315" max="13568" width="8.875" style="77"/>
    <col min="13569" max="13569" width="93.5" style="77" customWidth="1"/>
    <col min="13570" max="13570" width="8.75" style="77" customWidth="1"/>
    <col min="13571" max="13824" width="8.875" style="77"/>
    <col min="13825" max="13825" width="93.5" style="77" customWidth="1"/>
    <col min="13826" max="13826" width="8.75" style="77" customWidth="1"/>
    <col min="13827" max="14080" width="8.875" style="77"/>
    <col min="14081" max="14081" width="93.5" style="77" customWidth="1"/>
    <col min="14082" max="14082" width="8.75" style="77" customWidth="1"/>
    <col min="14083" max="14336" width="8.875" style="77"/>
    <col min="14337" max="14337" width="93.5" style="77" customWidth="1"/>
    <col min="14338" max="14338" width="8.75" style="77" customWidth="1"/>
    <col min="14339" max="14592" width="8.875" style="77"/>
    <col min="14593" max="14593" width="93.5" style="77" customWidth="1"/>
    <col min="14594" max="14594" width="8.75" style="77" customWidth="1"/>
    <col min="14595" max="14848" width="8.875" style="77"/>
    <col min="14849" max="14849" width="93.5" style="77" customWidth="1"/>
    <col min="14850" max="14850" width="8.75" style="77" customWidth="1"/>
    <col min="14851" max="15104" width="8.875" style="77"/>
    <col min="15105" max="15105" width="93.5" style="77" customWidth="1"/>
    <col min="15106" max="15106" width="8.75" style="77" customWidth="1"/>
    <col min="15107" max="15360" width="8.875" style="77"/>
    <col min="15361" max="15361" width="93.5" style="77" customWidth="1"/>
    <col min="15362" max="15362" width="8.75" style="77" customWidth="1"/>
    <col min="15363" max="15616" width="8.875" style="77"/>
    <col min="15617" max="15617" width="93.5" style="77" customWidth="1"/>
    <col min="15618" max="15618" width="8.75" style="77" customWidth="1"/>
    <col min="15619" max="15872" width="8.875" style="77"/>
    <col min="15873" max="15873" width="93.5" style="77" customWidth="1"/>
    <col min="15874" max="15874" width="8.75" style="77" customWidth="1"/>
    <col min="15875" max="16128" width="8.875" style="77"/>
    <col min="16129" max="16129" width="93.5" style="77" customWidth="1"/>
    <col min="16130" max="16130" width="8.75" style="77" customWidth="1"/>
    <col min="16131" max="16384" width="8.875" style="77"/>
  </cols>
  <sheetData>
    <row r="1" spans="1:2" ht="19.5">
      <c r="A1" s="87" t="s">
        <v>138</v>
      </c>
      <c r="B1" s="76" t="s">
        <v>105</v>
      </c>
    </row>
    <row r="2" spans="1:2" ht="19.5">
      <c r="A2" s="88" t="s">
        <v>135</v>
      </c>
    </row>
    <row r="3" spans="1:2" ht="19.5">
      <c r="A3" s="88" t="s">
        <v>139</v>
      </c>
    </row>
    <row r="4" spans="1:2" ht="19.5">
      <c r="A4" s="89" t="s">
        <v>3</v>
      </c>
    </row>
    <row r="5" spans="1:2" ht="19.5">
      <c r="A5" s="90" t="s">
        <v>4</v>
      </c>
    </row>
    <row r="6" spans="1:2" ht="19.5">
      <c r="A6" s="90" t="s">
        <v>137</v>
      </c>
    </row>
    <row r="7" spans="1:2" ht="19.5">
      <c r="A7" s="90" t="s">
        <v>157</v>
      </c>
    </row>
    <row r="8" spans="1:2" ht="19.5">
      <c r="A8" s="90" t="s">
        <v>7</v>
      </c>
    </row>
    <row r="9" spans="1:2" ht="19.5">
      <c r="A9" s="90" t="s">
        <v>8</v>
      </c>
    </row>
    <row r="10" spans="1:2" ht="19.5">
      <c r="A10" s="89" t="s">
        <v>9</v>
      </c>
    </row>
    <row r="11" spans="1:2" ht="19.5">
      <c r="A11" s="90" t="s">
        <v>538</v>
      </c>
    </row>
    <row r="12" spans="1:2" ht="97.5">
      <c r="A12" s="84" t="s">
        <v>616</v>
      </c>
    </row>
    <row r="13" spans="1:2" ht="19.5">
      <c r="A13" s="89" t="s">
        <v>11</v>
      </c>
    </row>
    <row r="14" spans="1:2" ht="39">
      <c r="A14" s="69" t="s">
        <v>432</v>
      </c>
    </row>
    <row r="15" spans="1:2" ht="39">
      <c r="A15" s="69" t="s">
        <v>433</v>
      </c>
    </row>
    <row r="16" spans="1:2" ht="19.5">
      <c r="A16" s="85" t="s">
        <v>14</v>
      </c>
    </row>
    <row r="17" spans="1:1" ht="175.5">
      <c r="A17" s="69" t="s">
        <v>434</v>
      </c>
    </row>
    <row r="18" spans="1:1" ht="19.5">
      <c r="A18" s="85" t="s">
        <v>552</v>
      </c>
    </row>
    <row r="19" spans="1:1" ht="58.5">
      <c r="A19" s="69" t="s">
        <v>435</v>
      </c>
    </row>
    <row r="20" spans="1:1" ht="19.5">
      <c r="A20" s="85" t="s">
        <v>436</v>
      </c>
    </row>
    <row r="21" spans="1:1" ht="19.5">
      <c r="A21" s="85" t="s">
        <v>437</v>
      </c>
    </row>
    <row r="22" spans="1:1" ht="19.5">
      <c r="A22" s="85" t="s">
        <v>21</v>
      </c>
    </row>
    <row r="23" spans="1:1" ht="19.5">
      <c r="A23" s="86" t="s">
        <v>22</v>
      </c>
    </row>
    <row r="24" spans="1:1" ht="39">
      <c r="A24" s="69" t="s">
        <v>557</v>
      </c>
    </row>
    <row r="25" spans="1:1" ht="39">
      <c r="A25" s="69" t="s">
        <v>409</v>
      </c>
    </row>
    <row r="26" spans="1:1" ht="19.5">
      <c r="A26" s="86" t="s">
        <v>23</v>
      </c>
    </row>
    <row r="27" spans="1:1" ht="19.5">
      <c r="A27" s="69" t="s">
        <v>438</v>
      </c>
    </row>
    <row r="28" spans="1:1" ht="58.5">
      <c r="A28" s="69" t="s">
        <v>114</v>
      </c>
    </row>
    <row r="29" spans="1:1" ht="39">
      <c r="A29" s="93" t="s">
        <v>115</v>
      </c>
    </row>
    <row r="30" spans="1:1" ht="20.25" thickBot="1">
      <c r="A30" s="94" t="s">
        <v>27</v>
      </c>
    </row>
  </sheetData>
  <phoneticPr fontId="3" type="noConversion"/>
  <hyperlinks>
    <hyperlink ref="B1" location="預告統計資料發布時間表!A1" display="回發布時間表"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B30"/>
  <sheetViews>
    <sheetView topLeftCell="A9"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2" t="s">
        <v>295</v>
      </c>
      <c r="B1" s="23" t="s">
        <v>105</v>
      </c>
    </row>
    <row r="2" spans="1:2" ht="19.5">
      <c r="A2" s="24" t="s">
        <v>135</v>
      </c>
    </row>
    <row r="3" spans="1:2" ht="19.5">
      <c r="A3" s="24" t="s">
        <v>140</v>
      </c>
    </row>
    <row r="4" spans="1:2" ht="19.5">
      <c r="A4" s="25" t="s">
        <v>3</v>
      </c>
    </row>
    <row r="5" spans="1:2" ht="19.5">
      <c r="A5" s="26" t="s">
        <v>4</v>
      </c>
    </row>
    <row r="6" spans="1:2" ht="19.5">
      <c r="A6" s="26" t="s">
        <v>137</v>
      </c>
    </row>
    <row r="7" spans="1:2" ht="19.5">
      <c r="A7" s="26" t="s">
        <v>157</v>
      </c>
    </row>
    <row r="8" spans="1:2" ht="19.5">
      <c r="A8" s="26" t="s">
        <v>7</v>
      </c>
    </row>
    <row r="9" spans="1:2" ht="19.5">
      <c r="A9" s="26" t="s">
        <v>8</v>
      </c>
    </row>
    <row r="10" spans="1:2" ht="19.5">
      <c r="A10" s="25" t="s">
        <v>9</v>
      </c>
    </row>
    <row r="11" spans="1:2" ht="19.5">
      <c r="A11" s="26" t="s">
        <v>530</v>
      </c>
    </row>
    <row r="12" spans="1:2" ht="97.5">
      <c r="A12" s="27" t="s">
        <v>619</v>
      </c>
    </row>
    <row r="13" spans="1:2" ht="19.5">
      <c r="A13" s="25" t="s">
        <v>11</v>
      </c>
    </row>
    <row r="14" spans="1:2" ht="39">
      <c r="A14" s="61" t="s">
        <v>447</v>
      </c>
    </row>
    <row r="15" spans="1:2" ht="39">
      <c r="A15" s="61" t="s">
        <v>433</v>
      </c>
    </row>
    <row r="16" spans="1:2" ht="19.5">
      <c r="A16" s="60" t="s">
        <v>14</v>
      </c>
    </row>
    <row r="17" spans="1:1" ht="97.5">
      <c r="A17" s="61" t="s">
        <v>448</v>
      </c>
    </row>
    <row r="18" spans="1:1" ht="19.5">
      <c r="A18" s="85" t="s">
        <v>553</v>
      </c>
    </row>
    <row r="19" spans="1:1" ht="58.5">
      <c r="A19" s="61" t="s">
        <v>449</v>
      </c>
    </row>
    <row r="20" spans="1:1" ht="19.5">
      <c r="A20" s="60" t="s">
        <v>436</v>
      </c>
    </row>
    <row r="21" spans="1:1" ht="19.5">
      <c r="A21" s="60" t="s">
        <v>450</v>
      </c>
    </row>
    <row r="22" spans="1:1" ht="19.5">
      <c r="A22" s="60" t="s">
        <v>21</v>
      </c>
    </row>
    <row r="23" spans="1:1" ht="19.5">
      <c r="A23" s="62" t="s">
        <v>22</v>
      </c>
    </row>
    <row r="24" spans="1:1" ht="39">
      <c r="A24" s="69" t="s">
        <v>554</v>
      </c>
    </row>
    <row r="25" spans="1:1" ht="39">
      <c r="A25" s="69" t="s">
        <v>409</v>
      </c>
    </row>
    <row r="26" spans="1:1" ht="19.5">
      <c r="A26" s="62" t="s">
        <v>23</v>
      </c>
    </row>
    <row r="27" spans="1:1" ht="19.5">
      <c r="A27" s="61" t="s">
        <v>451</v>
      </c>
    </row>
    <row r="28" spans="1:1" ht="58.5">
      <c r="A28" s="61" t="s">
        <v>114</v>
      </c>
    </row>
    <row r="29" spans="1:1" ht="39">
      <c r="A29" s="63" t="s">
        <v>115</v>
      </c>
    </row>
    <row r="30" spans="1:1" ht="20.25" thickBot="1">
      <c r="A30" s="64" t="s">
        <v>27</v>
      </c>
    </row>
  </sheetData>
  <phoneticPr fontId="3" type="noConversion"/>
  <hyperlinks>
    <hyperlink ref="B1" location="預告統計資料發布時間表!A1" display="回發布時間表"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8"/>
  <sheetViews>
    <sheetView workbookViewId="0">
      <selection activeCell="B2" sqref="B2"/>
    </sheetView>
  </sheetViews>
  <sheetFormatPr defaultRowHeight="16.5"/>
  <cols>
    <col min="1" max="1" width="93.5" customWidth="1"/>
    <col min="257" max="257" width="93.5" customWidth="1"/>
    <col min="513" max="513" width="93.5" customWidth="1"/>
    <col min="769" max="769" width="93.5" customWidth="1"/>
    <col min="1025" max="1025" width="93.5" customWidth="1"/>
    <col min="1281" max="1281" width="93.5" customWidth="1"/>
    <col min="1537" max="1537" width="93.5" customWidth="1"/>
    <col min="1793" max="1793" width="93.5" customWidth="1"/>
    <col min="2049" max="2049" width="93.5" customWidth="1"/>
    <col min="2305" max="2305" width="93.5" customWidth="1"/>
    <col min="2561" max="2561" width="93.5" customWidth="1"/>
    <col min="2817" max="2817" width="93.5" customWidth="1"/>
    <col min="3073" max="3073" width="93.5" customWidth="1"/>
    <col min="3329" max="3329" width="93.5" customWidth="1"/>
    <col min="3585" max="3585" width="93.5" customWidth="1"/>
    <col min="3841" max="3841" width="93.5" customWidth="1"/>
    <col min="4097" max="4097" width="93.5" customWidth="1"/>
    <col min="4353" max="4353" width="93.5" customWidth="1"/>
    <col min="4609" max="4609" width="93.5" customWidth="1"/>
    <col min="4865" max="4865" width="93.5" customWidth="1"/>
    <col min="5121" max="5121" width="93.5" customWidth="1"/>
    <col min="5377" max="5377" width="93.5" customWidth="1"/>
    <col min="5633" max="5633" width="93.5" customWidth="1"/>
    <col min="5889" max="5889" width="93.5" customWidth="1"/>
    <col min="6145" max="6145" width="93.5" customWidth="1"/>
    <col min="6401" max="6401" width="93.5" customWidth="1"/>
    <col min="6657" max="6657" width="93.5" customWidth="1"/>
    <col min="6913" max="6913" width="93.5" customWidth="1"/>
    <col min="7169" max="7169" width="93.5" customWidth="1"/>
    <col min="7425" max="7425" width="93.5" customWidth="1"/>
    <col min="7681" max="7681" width="93.5" customWidth="1"/>
    <col min="7937" max="7937" width="93.5" customWidth="1"/>
    <col min="8193" max="8193" width="93.5" customWidth="1"/>
    <col min="8449" max="8449" width="93.5" customWidth="1"/>
    <col min="8705" max="8705" width="93.5" customWidth="1"/>
    <col min="8961" max="8961" width="93.5" customWidth="1"/>
    <col min="9217" max="9217" width="93.5" customWidth="1"/>
    <col min="9473" max="9473" width="93.5" customWidth="1"/>
    <col min="9729" max="9729" width="93.5" customWidth="1"/>
    <col min="9985" max="9985" width="93.5" customWidth="1"/>
    <col min="10241" max="10241" width="93.5" customWidth="1"/>
    <col min="10497" max="10497" width="93.5" customWidth="1"/>
    <col min="10753" max="10753" width="93.5" customWidth="1"/>
    <col min="11009" max="11009" width="93.5" customWidth="1"/>
    <col min="11265" max="11265" width="93.5" customWidth="1"/>
    <col min="11521" max="11521" width="93.5" customWidth="1"/>
    <col min="11777" max="11777" width="93.5" customWidth="1"/>
    <col min="12033" max="12033" width="93.5" customWidth="1"/>
    <col min="12289" max="12289" width="93.5" customWidth="1"/>
    <col min="12545" max="12545" width="93.5" customWidth="1"/>
    <col min="12801" max="12801" width="93.5" customWidth="1"/>
    <col min="13057" max="13057" width="93.5" customWidth="1"/>
    <col min="13313" max="13313" width="93.5" customWidth="1"/>
    <col min="13569" max="13569" width="93.5" customWidth="1"/>
    <col min="13825" max="13825" width="93.5" customWidth="1"/>
    <col min="14081" max="14081" width="93.5" customWidth="1"/>
    <col min="14337" max="14337" width="93.5" customWidth="1"/>
    <col min="14593" max="14593" width="93.5" customWidth="1"/>
    <col min="14849" max="14849" width="93.5" customWidth="1"/>
    <col min="15105" max="15105" width="93.5" customWidth="1"/>
    <col min="15361" max="15361" width="93.5" customWidth="1"/>
    <col min="15617" max="15617" width="93.5" customWidth="1"/>
    <col min="15873" max="15873" width="93.5" customWidth="1"/>
    <col min="16129" max="16129" width="93.5" customWidth="1"/>
  </cols>
  <sheetData>
    <row r="1" spans="1:2" ht="17.25" thickBot="1"/>
    <row r="2" spans="1:2" ht="19.5">
      <c r="A2" s="1" t="s">
        <v>242</v>
      </c>
      <c r="B2" s="2" t="s">
        <v>0</v>
      </c>
    </row>
    <row r="3" spans="1:2" ht="19.5">
      <c r="A3" s="9" t="s">
        <v>100</v>
      </c>
    </row>
    <row r="4" spans="1:2" ht="19.5">
      <c r="A4" s="9" t="s">
        <v>243</v>
      </c>
    </row>
    <row r="5" spans="1:2" ht="19.5">
      <c r="A5" s="9" t="s">
        <v>3</v>
      </c>
    </row>
    <row r="6" spans="1:2" ht="19.5">
      <c r="A6" s="10" t="s">
        <v>29</v>
      </c>
    </row>
    <row r="7" spans="1:2" ht="19.5">
      <c r="A7" s="10" t="s">
        <v>30</v>
      </c>
    </row>
    <row r="8" spans="1:2" ht="19.5">
      <c r="A8" s="10" t="s">
        <v>167</v>
      </c>
    </row>
    <row r="9" spans="1:2" ht="19.5">
      <c r="A9" s="10" t="s">
        <v>31</v>
      </c>
    </row>
    <row r="10" spans="1:2" ht="19.5">
      <c r="A10" s="10" t="s">
        <v>101</v>
      </c>
    </row>
    <row r="11" spans="1:2" ht="19.5">
      <c r="A11" s="9" t="s">
        <v>9</v>
      </c>
    </row>
    <row r="12" spans="1:2" ht="19.5">
      <c r="A12" s="10" t="s">
        <v>563</v>
      </c>
    </row>
    <row r="13" spans="1:2" ht="19.5">
      <c r="A13" s="10" t="s">
        <v>525</v>
      </c>
    </row>
    <row r="14" spans="1:2" ht="78">
      <c r="A14" s="10" t="s">
        <v>615</v>
      </c>
    </row>
    <row r="15" spans="1:2" ht="19.5">
      <c r="A15" s="9" t="s">
        <v>11</v>
      </c>
    </row>
    <row r="16" spans="1:2" ht="19.5">
      <c r="A16" s="10" t="s">
        <v>33</v>
      </c>
    </row>
    <row r="17" spans="1:1" ht="19.5">
      <c r="A17" s="10" t="s">
        <v>311</v>
      </c>
    </row>
    <row r="18" spans="1:1" ht="19.5">
      <c r="A18" s="10" t="s">
        <v>35</v>
      </c>
    </row>
    <row r="19" spans="1:1" ht="19.5">
      <c r="A19" s="10" t="s">
        <v>14</v>
      </c>
    </row>
    <row r="20" spans="1:1" ht="117.75" customHeight="1">
      <c r="A20" s="9" t="s">
        <v>244</v>
      </c>
    </row>
    <row r="21" spans="1:1" ht="39">
      <c r="A21" s="9" t="s">
        <v>705</v>
      </c>
    </row>
    <row r="22" spans="1:1" ht="39">
      <c r="A22" s="9" t="s">
        <v>706</v>
      </c>
    </row>
    <row r="23" spans="1:1" ht="39">
      <c r="A23" s="9" t="s">
        <v>707</v>
      </c>
    </row>
    <row r="24" spans="1:1" ht="19.5">
      <c r="A24" s="9" t="s">
        <v>708</v>
      </c>
    </row>
    <row r="25" spans="1:1" ht="19.5">
      <c r="A25" s="9" t="s">
        <v>709</v>
      </c>
    </row>
    <row r="26" spans="1:1" ht="58.5">
      <c r="A26" s="9" t="s">
        <v>710</v>
      </c>
    </row>
    <row r="27" spans="1:1" ht="58.5">
      <c r="A27" s="9" t="s">
        <v>711</v>
      </c>
    </row>
    <row r="28" spans="1:1" ht="58.5">
      <c r="A28" s="9" t="s">
        <v>712</v>
      </c>
    </row>
    <row r="29" spans="1:1" ht="156">
      <c r="A29" s="9" t="s">
        <v>713</v>
      </c>
    </row>
    <row r="30" spans="1:1" ht="97.5">
      <c r="A30" s="68" t="s">
        <v>714</v>
      </c>
    </row>
    <row r="31" spans="1:1" ht="19.5">
      <c r="A31" s="9" t="s">
        <v>103</v>
      </c>
    </row>
    <row r="32" spans="1:1" ht="19.5">
      <c r="A32" s="9" t="s">
        <v>87</v>
      </c>
    </row>
    <row r="33" spans="1:1" ht="19.5">
      <c r="A33" s="9" t="s">
        <v>502</v>
      </c>
    </row>
    <row r="34" spans="1:1" ht="39">
      <c r="A34" s="9" t="s">
        <v>503</v>
      </c>
    </row>
    <row r="35" spans="1:1" ht="19.5">
      <c r="A35" s="9" t="s">
        <v>90</v>
      </c>
    </row>
    <row r="36" spans="1:1" ht="19.5">
      <c r="A36" s="9" t="s">
        <v>715</v>
      </c>
    </row>
    <row r="37" spans="1:1" ht="19.5">
      <c r="A37" s="9" t="s">
        <v>91</v>
      </c>
    </row>
    <row r="38" spans="1:1" ht="19.5">
      <c r="A38" s="9" t="s">
        <v>22</v>
      </c>
    </row>
    <row r="39" spans="1:1" ht="19.5">
      <c r="A39" s="9" t="s">
        <v>92</v>
      </c>
    </row>
    <row r="40" spans="1:1" ht="39">
      <c r="A40" s="9" t="s">
        <v>716</v>
      </c>
    </row>
    <row r="41" spans="1:1" ht="19.5">
      <c r="A41" s="9" t="s">
        <v>93</v>
      </c>
    </row>
    <row r="42" spans="1:1" ht="19.5">
      <c r="A42" s="9" t="s">
        <v>23</v>
      </c>
    </row>
    <row r="43" spans="1:1" ht="19.5">
      <c r="A43" s="9" t="s">
        <v>94</v>
      </c>
    </row>
    <row r="44" spans="1:1" ht="19.5">
      <c r="A44" s="9" t="s">
        <v>104</v>
      </c>
    </row>
    <row r="45" spans="1:1" ht="19.5">
      <c r="A45" s="9" t="s">
        <v>96</v>
      </c>
    </row>
    <row r="46" spans="1:1" ht="19.5">
      <c r="A46" s="9" t="s">
        <v>97</v>
      </c>
    </row>
    <row r="47" spans="1:1" ht="19.5">
      <c r="A47" s="9" t="s">
        <v>98</v>
      </c>
    </row>
    <row r="48" spans="1:1" ht="20.25" thickBot="1">
      <c r="A48" s="11" t="s">
        <v>99</v>
      </c>
    </row>
  </sheetData>
  <phoneticPr fontId="3" type="noConversion"/>
  <hyperlinks>
    <hyperlink ref="B2" location="預告統計資料發布時間表!A1" display="回發布時間表" xr:uid="{00000000-0004-0000-0300-000000000000}"/>
  </hyperlinks>
  <pageMargins left="0.7" right="0.7" top="0.75" bottom="0.75" header="0.3" footer="0.3"/>
  <pageSetup paperSize="9" orientation="portrait" horizontalDpi="4294967292" verticalDpi="4294967292"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B30"/>
  <sheetViews>
    <sheetView topLeftCell="A8"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2" t="s">
        <v>296</v>
      </c>
      <c r="B1" s="23" t="s">
        <v>105</v>
      </c>
    </row>
    <row r="2" spans="1:2" ht="19.5">
      <c r="A2" s="24" t="s">
        <v>135</v>
      </c>
    </row>
    <row r="3" spans="1:2" ht="19.5">
      <c r="A3" s="24" t="s">
        <v>141</v>
      </c>
    </row>
    <row r="4" spans="1:2" ht="19.5">
      <c r="A4" s="25" t="s">
        <v>3</v>
      </c>
    </row>
    <row r="5" spans="1:2" ht="19.5">
      <c r="A5" s="26" t="s">
        <v>4</v>
      </c>
    </row>
    <row r="6" spans="1:2" ht="19.5">
      <c r="A6" s="26" t="s">
        <v>137</v>
      </c>
    </row>
    <row r="7" spans="1:2" ht="19.5">
      <c r="A7" s="26" t="s">
        <v>157</v>
      </c>
    </row>
    <row r="8" spans="1:2" ht="19.5">
      <c r="A8" s="26" t="s">
        <v>7</v>
      </c>
    </row>
    <row r="9" spans="1:2" ht="19.5">
      <c r="A9" s="26" t="s">
        <v>8</v>
      </c>
    </row>
    <row r="10" spans="1:2" ht="19.5">
      <c r="A10" s="25" t="s">
        <v>9</v>
      </c>
    </row>
    <row r="11" spans="1:2" ht="19.5">
      <c r="A11" s="26" t="s">
        <v>555</v>
      </c>
    </row>
    <row r="12" spans="1:2" ht="97.5">
      <c r="A12" s="27" t="s">
        <v>619</v>
      </c>
    </row>
    <row r="13" spans="1:2" ht="19.5">
      <c r="A13" s="25" t="s">
        <v>11</v>
      </c>
    </row>
    <row r="14" spans="1:2" ht="39">
      <c r="A14" s="61" t="s">
        <v>443</v>
      </c>
    </row>
    <row r="15" spans="1:2" ht="39">
      <c r="A15" s="61" t="s">
        <v>433</v>
      </c>
    </row>
    <row r="16" spans="1:2" ht="19.5">
      <c r="A16" s="60" t="s">
        <v>14</v>
      </c>
    </row>
    <row r="17" spans="1:1" ht="175.5">
      <c r="A17" s="61" t="s">
        <v>444</v>
      </c>
    </row>
    <row r="18" spans="1:1" ht="19.5">
      <c r="A18" s="85" t="s">
        <v>556</v>
      </c>
    </row>
    <row r="19" spans="1:1" ht="58.5">
      <c r="A19" s="69" t="s">
        <v>445</v>
      </c>
    </row>
    <row r="20" spans="1:1" ht="19.5">
      <c r="A20" s="85" t="s">
        <v>436</v>
      </c>
    </row>
    <row r="21" spans="1:1" ht="19.5">
      <c r="A21" s="85" t="s">
        <v>437</v>
      </c>
    </row>
    <row r="22" spans="1:1" ht="19.5">
      <c r="A22" s="85" t="s">
        <v>21</v>
      </c>
    </row>
    <row r="23" spans="1:1" ht="19.5">
      <c r="A23" s="86" t="s">
        <v>22</v>
      </c>
    </row>
    <row r="24" spans="1:1" ht="39">
      <c r="A24" s="69" t="s">
        <v>557</v>
      </c>
    </row>
    <row r="25" spans="1:1" ht="39">
      <c r="A25" s="69" t="s">
        <v>409</v>
      </c>
    </row>
    <row r="26" spans="1:1" ht="19.5">
      <c r="A26" s="62" t="s">
        <v>23</v>
      </c>
    </row>
    <row r="27" spans="1:1" ht="19.5">
      <c r="A27" s="61" t="s">
        <v>438</v>
      </c>
    </row>
    <row r="28" spans="1:1" ht="58.5">
      <c r="A28" s="61" t="s">
        <v>114</v>
      </c>
    </row>
    <row r="29" spans="1:1" ht="39">
      <c r="A29" s="63" t="s">
        <v>115</v>
      </c>
    </row>
    <row r="30" spans="1:1" ht="20.25" thickBot="1">
      <c r="A30" s="64" t="s">
        <v>27</v>
      </c>
    </row>
  </sheetData>
  <phoneticPr fontId="3" type="noConversion"/>
  <hyperlinks>
    <hyperlink ref="B1" location="預告統計資料發布時間表!A1" display="回發布時間表"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B30"/>
  <sheetViews>
    <sheetView workbookViewId="0">
      <selection activeCell="A12" sqref="A12"/>
    </sheetView>
  </sheetViews>
  <sheetFormatPr defaultRowHeight="16.5"/>
  <cols>
    <col min="1" max="1" width="93.5" style="77" customWidth="1"/>
    <col min="2" max="2" width="8.75" style="77" customWidth="1"/>
    <col min="3" max="256" width="8.875" style="77"/>
    <col min="257" max="257" width="93.5" style="77" customWidth="1"/>
    <col min="258" max="258" width="8.75" style="77" customWidth="1"/>
    <col min="259" max="512" width="8.875" style="77"/>
    <col min="513" max="513" width="93.5" style="77" customWidth="1"/>
    <col min="514" max="514" width="8.75" style="77" customWidth="1"/>
    <col min="515" max="768" width="8.875" style="77"/>
    <col min="769" max="769" width="93.5" style="77" customWidth="1"/>
    <col min="770" max="770" width="8.75" style="77" customWidth="1"/>
    <col min="771" max="1024" width="8.875" style="77"/>
    <col min="1025" max="1025" width="93.5" style="77" customWidth="1"/>
    <col min="1026" max="1026" width="8.75" style="77" customWidth="1"/>
    <col min="1027" max="1280" width="8.875" style="77"/>
    <col min="1281" max="1281" width="93.5" style="77" customWidth="1"/>
    <col min="1282" max="1282" width="8.75" style="77" customWidth="1"/>
    <col min="1283" max="1536" width="8.875" style="77"/>
    <col min="1537" max="1537" width="93.5" style="77" customWidth="1"/>
    <col min="1538" max="1538" width="8.75" style="77" customWidth="1"/>
    <col min="1539" max="1792" width="8.875" style="77"/>
    <col min="1793" max="1793" width="93.5" style="77" customWidth="1"/>
    <col min="1794" max="1794" width="8.75" style="77" customWidth="1"/>
    <col min="1795" max="2048" width="8.875" style="77"/>
    <col min="2049" max="2049" width="93.5" style="77" customWidth="1"/>
    <col min="2050" max="2050" width="8.75" style="77" customWidth="1"/>
    <col min="2051" max="2304" width="8.875" style="77"/>
    <col min="2305" max="2305" width="93.5" style="77" customWidth="1"/>
    <col min="2306" max="2306" width="8.75" style="77" customWidth="1"/>
    <col min="2307" max="2560" width="8.875" style="77"/>
    <col min="2561" max="2561" width="93.5" style="77" customWidth="1"/>
    <col min="2562" max="2562" width="8.75" style="77" customWidth="1"/>
    <col min="2563" max="2816" width="8.875" style="77"/>
    <col min="2817" max="2817" width="93.5" style="77" customWidth="1"/>
    <col min="2818" max="2818" width="8.75" style="77" customWidth="1"/>
    <col min="2819" max="3072" width="8.875" style="77"/>
    <col min="3073" max="3073" width="93.5" style="77" customWidth="1"/>
    <col min="3074" max="3074" width="8.75" style="77" customWidth="1"/>
    <col min="3075" max="3328" width="8.875" style="77"/>
    <col min="3329" max="3329" width="93.5" style="77" customWidth="1"/>
    <col min="3330" max="3330" width="8.75" style="77" customWidth="1"/>
    <col min="3331" max="3584" width="8.875" style="77"/>
    <col min="3585" max="3585" width="93.5" style="77" customWidth="1"/>
    <col min="3586" max="3586" width="8.75" style="77" customWidth="1"/>
    <col min="3587" max="3840" width="8.875" style="77"/>
    <col min="3841" max="3841" width="93.5" style="77" customWidth="1"/>
    <col min="3842" max="3842" width="8.75" style="77" customWidth="1"/>
    <col min="3843" max="4096" width="8.875" style="77"/>
    <col min="4097" max="4097" width="93.5" style="77" customWidth="1"/>
    <col min="4098" max="4098" width="8.75" style="77" customWidth="1"/>
    <col min="4099" max="4352" width="8.875" style="77"/>
    <col min="4353" max="4353" width="93.5" style="77" customWidth="1"/>
    <col min="4354" max="4354" width="8.75" style="77" customWidth="1"/>
    <col min="4355" max="4608" width="8.875" style="77"/>
    <col min="4609" max="4609" width="93.5" style="77" customWidth="1"/>
    <col min="4610" max="4610" width="8.75" style="77" customWidth="1"/>
    <col min="4611" max="4864" width="8.875" style="77"/>
    <col min="4865" max="4865" width="93.5" style="77" customWidth="1"/>
    <col min="4866" max="4866" width="8.75" style="77" customWidth="1"/>
    <col min="4867" max="5120" width="8.875" style="77"/>
    <col min="5121" max="5121" width="93.5" style="77" customWidth="1"/>
    <col min="5122" max="5122" width="8.75" style="77" customWidth="1"/>
    <col min="5123" max="5376" width="8.875" style="77"/>
    <col min="5377" max="5377" width="93.5" style="77" customWidth="1"/>
    <col min="5378" max="5378" width="8.75" style="77" customWidth="1"/>
    <col min="5379" max="5632" width="8.875" style="77"/>
    <col min="5633" max="5633" width="93.5" style="77" customWidth="1"/>
    <col min="5634" max="5634" width="8.75" style="77" customWidth="1"/>
    <col min="5635" max="5888" width="8.875" style="77"/>
    <col min="5889" max="5889" width="93.5" style="77" customWidth="1"/>
    <col min="5890" max="5890" width="8.75" style="77" customWidth="1"/>
    <col min="5891" max="6144" width="8.875" style="77"/>
    <col min="6145" max="6145" width="93.5" style="77" customWidth="1"/>
    <col min="6146" max="6146" width="8.75" style="77" customWidth="1"/>
    <col min="6147" max="6400" width="8.875" style="77"/>
    <col min="6401" max="6401" width="93.5" style="77" customWidth="1"/>
    <col min="6402" max="6402" width="8.75" style="77" customWidth="1"/>
    <col min="6403" max="6656" width="8.875" style="77"/>
    <col min="6657" max="6657" width="93.5" style="77" customWidth="1"/>
    <col min="6658" max="6658" width="8.75" style="77" customWidth="1"/>
    <col min="6659" max="6912" width="8.875" style="77"/>
    <col min="6913" max="6913" width="93.5" style="77" customWidth="1"/>
    <col min="6914" max="6914" width="8.75" style="77" customWidth="1"/>
    <col min="6915" max="7168" width="8.875" style="77"/>
    <col min="7169" max="7169" width="93.5" style="77" customWidth="1"/>
    <col min="7170" max="7170" width="8.75" style="77" customWidth="1"/>
    <col min="7171" max="7424" width="8.875" style="77"/>
    <col min="7425" max="7425" width="93.5" style="77" customWidth="1"/>
    <col min="7426" max="7426" width="8.75" style="77" customWidth="1"/>
    <col min="7427" max="7680" width="8.875" style="77"/>
    <col min="7681" max="7681" width="93.5" style="77" customWidth="1"/>
    <col min="7682" max="7682" width="8.75" style="77" customWidth="1"/>
    <col min="7683" max="7936" width="8.875" style="77"/>
    <col min="7937" max="7937" width="93.5" style="77" customWidth="1"/>
    <col min="7938" max="7938" width="8.75" style="77" customWidth="1"/>
    <col min="7939" max="8192" width="8.875" style="77"/>
    <col min="8193" max="8193" width="93.5" style="77" customWidth="1"/>
    <col min="8194" max="8194" width="8.75" style="77" customWidth="1"/>
    <col min="8195" max="8448" width="8.875" style="77"/>
    <col min="8449" max="8449" width="93.5" style="77" customWidth="1"/>
    <col min="8450" max="8450" width="8.75" style="77" customWidth="1"/>
    <col min="8451" max="8704" width="8.875" style="77"/>
    <col min="8705" max="8705" width="93.5" style="77" customWidth="1"/>
    <col min="8706" max="8706" width="8.75" style="77" customWidth="1"/>
    <col min="8707" max="8960" width="8.875" style="77"/>
    <col min="8961" max="8961" width="93.5" style="77" customWidth="1"/>
    <col min="8962" max="8962" width="8.75" style="77" customWidth="1"/>
    <col min="8963" max="9216" width="8.875" style="77"/>
    <col min="9217" max="9217" width="93.5" style="77" customWidth="1"/>
    <col min="9218" max="9218" width="8.75" style="77" customWidth="1"/>
    <col min="9219" max="9472" width="8.875" style="77"/>
    <col min="9473" max="9473" width="93.5" style="77" customWidth="1"/>
    <col min="9474" max="9474" width="8.75" style="77" customWidth="1"/>
    <col min="9475" max="9728" width="8.875" style="77"/>
    <col min="9729" max="9729" width="93.5" style="77" customWidth="1"/>
    <col min="9730" max="9730" width="8.75" style="77" customWidth="1"/>
    <col min="9731" max="9984" width="8.875" style="77"/>
    <col min="9985" max="9985" width="93.5" style="77" customWidth="1"/>
    <col min="9986" max="9986" width="8.75" style="77" customWidth="1"/>
    <col min="9987" max="10240" width="8.875" style="77"/>
    <col min="10241" max="10241" width="93.5" style="77" customWidth="1"/>
    <col min="10242" max="10242" width="8.75" style="77" customWidth="1"/>
    <col min="10243" max="10496" width="8.875" style="77"/>
    <col min="10497" max="10497" width="93.5" style="77" customWidth="1"/>
    <col min="10498" max="10498" width="8.75" style="77" customWidth="1"/>
    <col min="10499" max="10752" width="8.875" style="77"/>
    <col min="10753" max="10753" width="93.5" style="77" customWidth="1"/>
    <col min="10754" max="10754" width="8.75" style="77" customWidth="1"/>
    <col min="10755" max="11008" width="8.875" style="77"/>
    <col min="11009" max="11009" width="93.5" style="77" customWidth="1"/>
    <col min="11010" max="11010" width="8.75" style="77" customWidth="1"/>
    <col min="11011" max="11264" width="8.875" style="77"/>
    <col min="11265" max="11265" width="93.5" style="77" customWidth="1"/>
    <col min="11266" max="11266" width="8.75" style="77" customWidth="1"/>
    <col min="11267" max="11520" width="8.875" style="77"/>
    <col min="11521" max="11521" width="93.5" style="77" customWidth="1"/>
    <col min="11522" max="11522" width="8.75" style="77" customWidth="1"/>
    <col min="11523" max="11776" width="8.875" style="77"/>
    <col min="11777" max="11777" width="93.5" style="77" customWidth="1"/>
    <col min="11778" max="11778" width="8.75" style="77" customWidth="1"/>
    <col min="11779" max="12032" width="8.875" style="77"/>
    <col min="12033" max="12033" width="93.5" style="77" customWidth="1"/>
    <col min="12034" max="12034" width="8.75" style="77" customWidth="1"/>
    <col min="12035" max="12288" width="8.875" style="77"/>
    <col min="12289" max="12289" width="93.5" style="77" customWidth="1"/>
    <col min="12290" max="12290" width="8.75" style="77" customWidth="1"/>
    <col min="12291" max="12544" width="8.875" style="77"/>
    <col min="12545" max="12545" width="93.5" style="77" customWidth="1"/>
    <col min="12546" max="12546" width="8.75" style="77" customWidth="1"/>
    <col min="12547" max="12800" width="8.875" style="77"/>
    <col min="12801" max="12801" width="93.5" style="77" customWidth="1"/>
    <col min="12802" max="12802" width="8.75" style="77" customWidth="1"/>
    <col min="12803" max="13056" width="8.875" style="77"/>
    <col min="13057" max="13057" width="93.5" style="77" customWidth="1"/>
    <col min="13058" max="13058" width="8.75" style="77" customWidth="1"/>
    <col min="13059" max="13312" width="8.875" style="77"/>
    <col min="13313" max="13313" width="93.5" style="77" customWidth="1"/>
    <col min="13314" max="13314" width="8.75" style="77" customWidth="1"/>
    <col min="13315" max="13568" width="8.875" style="77"/>
    <col min="13569" max="13569" width="93.5" style="77" customWidth="1"/>
    <col min="13570" max="13570" width="8.75" style="77" customWidth="1"/>
    <col min="13571" max="13824" width="8.875" style="77"/>
    <col min="13825" max="13825" width="93.5" style="77" customWidth="1"/>
    <col min="13826" max="13826" width="8.75" style="77" customWidth="1"/>
    <col min="13827" max="14080" width="8.875" style="77"/>
    <col min="14081" max="14081" width="93.5" style="77" customWidth="1"/>
    <col min="14082" max="14082" width="8.75" style="77" customWidth="1"/>
    <col min="14083" max="14336" width="8.875" style="77"/>
    <col min="14337" max="14337" width="93.5" style="77" customWidth="1"/>
    <col min="14338" max="14338" width="8.75" style="77" customWidth="1"/>
    <col min="14339" max="14592" width="8.875" style="77"/>
    <col min="14593" max="14593" width="93.5" style="77" customWidth="1"/>
    <col min="14594" max="14594" width="8.75" style="77" customWidth="1"/>
    <col min="14595" max="14848" width="8.875" style="77"/>
    <col min="14849" max="14849" width="93.5" style="77" customWidth="1"/>
    <col min="14850" max="14850" width="8.75" style="77" customWidth="1"/>
    <col min="14851" max="15104" width="8.875" style="77"/>
    <col min="15105" max="15105" width="93.5" style="77" customWidth="1"/>
    <col min="15106" max="15106" width="8.75" style="77" customWidth="1"/>
    <col min="15107" max="15360" width="8.875" style="77"/>
    <col min="15361" max="15361" width="93.5" style="77" customWidth="1"/>
    <col min="15362" max="15362" width="8.75" style="77" customWidth="1"/>
    <col min="15363" max="15616" width="8.875" style="77"/>
    <col min="15617" max="15617" width="93.5" style="77" customWidth="1"/>
    <col min="15618" max="15618" width="8.75" style="77" customWidth="1"/>
    <col min="15619" max="15872" width="8.875" style="77"/>
    <col min="15873" max="15873" width="93.5" style="77" customWidth="1"/>
    <col min="15874" max="15874" width="8.75" style="77" customWidth="1"/>
    <col min="15875" max="16128" width="8.875" style="77"/>
    <col min="16129" max="16129" width="93.5" style="77" customWidth="1"/>
    <col min="16130" max="16130" width="8.75" style="77" customWidth="1"/>
    <col min="16131" max="16384" width="8.875" style="77"/>
  </cols>
  <sheetData>
    <row r="1" spans="1:2" ht="19.5">
      <c r="A1" s="87" t="s">
        <v>309</v>
      </c>
      <c r="B1" s="76" t="s">
        <v>105</v>
      </c>
    </row>
    <row r="2" spans="1:2" ht="19.5">
      <c r="A2" s="88" t="s">
        <v>135</v>
      </c>
    </row>
    <row r="3" spans="1:2" ht="19.5">
      <c r="A3" s="88" t="s">
        <v>142</v>
      </c>
    </row>
    <row r="4" spans="1:2" ht="19.5">
      <c r="A4" s="89" t="s">
        <v>3</v>
      </c>
    </row>
    <row r="5" spans="1:2" ht="19.5">
      <c r="A5" s="90" t="s">
        <v>4</v>
      </c>
    </row>
    <row r="6" spans="1:2" ht="19.5">
      <c r="A6" s="90" t="s">
        <v>137</v>
      </c>
    </row>
    <row r="7" spans="1:2" ht="19.5">
      <c r="A7" s="90" t="s">
        <v>157</v>
      </c>
    </row>
    <row r="8" spans="1:2" ht="19.5">
      <c r="A8" s="90" t="s">
        <v>7</v>
      </c>
    </row>
    <row r="9" spans="1:2" ht="19.5">
      <c r="A9" s="90" t="s">
        <v>8</v>
      </c>
    </row>
    <row r="10" spans="1:2" ht="19.5">
      <c r="A10" s="89" t="s">
        <v>9</v>
      </c>
    </row>
    <row r="11" spans="1:2" ht="19.5">
      <c r="A11" s="90" t="s">
        <v>538</v>
      </c>
    </row>
    <row r="12" spans="1:2" ht="97.5">
      <c r="A12" s="84" t="s">
        <v>619</v>
      </c>
    </row>
    <row r="13" spans="1:2" ht="19.5">
      <c r="A13" s="89" t="s">
        <v>11</v>
      </c>
    </row>
    <row r="14" spans="1:2" ht="19.5">
      <c r="A14" s="69" t="s">
        <v>439</v>
      </c>
    </row>
    <row r="15" spans="1:2" ht="39">
      <c r="A15" s="69" t="s">
        <v>433</v>
      </c>
    </row>
    <row r="16" spans="1:2" ht="19.5">
      <c r="A16" s="85" t="s">
        <v>14</v>
      </c>
    </row>
    <row r="17" spans="1:1" ht="156">
      <c r="A17" s="69" t="s">
        <v>440</v>
      </c>
    </row>
    <row r="18" spans="1:1" ht="19.5">
      <c r="A18" s="85" t="s">
        <v>441</v>
      </c>
    </row>
    <row r="19" spans="1:1" ht="97.5">
      <c r="A19" s="69" t="s">
        <v>442</v>
      </c>
    </row>
    <row r="20" spans="1:1" ht="19.5">
      <c r="A20" s="85" t="s">
        <v>436</v>
      </c>
    </row>
    <row r="21" spans="1:1" ht="19.5">
      <c r="A21" s="85" t="s">
        <v>437</v>
      </c>
    </row>
    <row r="22" spans="1:1" ht="19.5">
      <c r="A22" s="85" t="s">
        <v>21</v>
      </c>
    </row>
    <row r="23" spans="1:1" ht="19.5">
      <c r="A23" s="86" t="s">
        <v>22</v>
      </c>
    </row>
    <row r="24" spans="1:1" ht="39">
      <c r="A24" s="69" t="s">
        <v>557</v>
      </c>
    </row>
    <row r="25" spans="1:1" ht="39">
      <c r="A25" s="69" t="s">
        <v>409</v>
      </c>
    </row>
    <row r="26" spans="1:1" ht="19.5">
      <c r="A26" s="86" t="s">
        <v>23</v>
      </c>
    </row>
    <row r="27" spans="1:1" ht="19.5">
      <c r="A27" s="69" t="s">
        <v>438</v>
      </c>
    </row>
    <row r="28" spans="1:1" ht="58.5">
      <c r="A28" s="69" t="s">
        <v>114</v>
      </c>
    </row>
    <row r="29" spans="1:1" ht="39">
      <c r="A29" s="93" t="s">
        <v>115</v>
      </c>
    </row>
    <row r="30" spans="1:1" ht="20.25" thickBot="1">
      <c r="A30" s="94" t="s">
        <v>27</v>
      </c>
    </row>
  </sheetData>
  <phoneticPr fontId="3" type="noConversion"/>
  <hyperlinks>
    <hyperlink ref="B1" location="預告統計資料發布時間表!A1" display="回發布時間表"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B31"/>
  <sheetViews>
    <sheetView topLeftCell="A8"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2" t="s">
        <v>297</v>
      </c>
      <c r="B1" s="23" t="s">
        <v>105</v>
      </c>
    </row>
    <row r="2" spans="1:2" ht="19.5">
      <c r="A2" s="24" t="s">
        <v>135</v>
      </c>
    </row>
    <row r="3" spans="1:2" ht="19.5">
      <c r="A3" s="24" t="s">
        <v>148</v>
      </c>
    </row>
    <row r="4" spans="1:2" ht="19.5">
      <c r="A4" s="25" t="s">
        <v>3</v>
      </c>
    </row>
    <row r="5" spans="1:2" ht="19.5">
      <c r="A5" s="26" t="s">
        <v>4</v>
      </c>
    </row>
    <row r="6" spans="1:2" ht="19.5">
      <c r="A6" s="26" t="s">
        <v>137</v>
      </c>
    </row>
    <row r="7" spans="1:2" ht="19.5">
      <c r="A7" s="26" t="s">
        <v>169</v>
      </c>
    </row>
    <row r="8" spans="1:2" ht="19.5">
      <c r="A8" s="26" t="s">
        <v>7</v>
      </c>
    </row>
    <row r="9" spans="1:2" ht="19.5">
      <c r="A9" s="26" t="s">
        <v>8</v>
      </c>
    </row>
    <row r="10" spans="1:2" ht="19.5">
      <c r="A10" s="25" t="s">
        <v>9</v>
      </c>
    </row>
    <row r="11" spans="1:2" ht="19.5">
      <c r="A11" s="26" t="s">
        <v>530</v>
      </c>
    </row>
    <row r="12" spans="1:2" ht="97.5">
      <c r="A12" s="27" t="s">
        <v>619</v>
      </c>
    </row>
    <row r="13" spans="1:2" ht="19.5">
      <c r="A13" s="25" t="s">
        <v>11</v>
      </c>
    </row>
    <row r="14" spans="1:2" ht="39">
      <c r="A14" s="61" t="s">
        <v>403</v>
      </c>
    </row>
    <row r="15" spans="1:2" ht="19.5">
      <c r="A15" s="61" t="s">
        <v>374</v>
      </c>
    </row>
    <row r="16" spans="1:2" ht="19.5">
      <c r="A16" s="60" t="s">
        <v>14</v>
      </c>
    </row>
    <row r="17" spans="1:1" ht="409.5">
      <c r="A17" s="61" t="s">
        <v>404</v>
      </c>
    </row>
    <row r="18" spans="1:1" ht="19.5">
      <c r="A18" s="60" t="s">
        <v>422</v>
      </c>
    </row>
    <row r="19" spans="1:1" ht="39">
      <c r="A19" s="61" t="s">
        <v>405</v>
      </c>
    </row>
    <row r="20" spans="1:1" ht="39">
      <c r="A20" s="61" t="s">
        <v>406</v>
      </c>
    </row>
    <row r="21" spans="1:1" ht="19.5">
      <c r="A21" s="60" t="s">
        <v>357</v>
      </c>
    </row>
    <row r="22" spans="1:1" ht="19.5">
      <c r="A22" s="60" t="s">
        <v>407</v>
      </c>
    </row>
    <row r="23" spans="1:1" ht="19.5">
      <c r="A23" s="60" t="s">
        <v>21</v>
      </c>
    </row>
    <row r="24" spans="1:1" ht="19.5">
      <c r="A24" s="62" t="s">
        <v>22</v>
      </c>
    </row>
    <row r="25" spans="1:1" ht="39">
      <c r="A25" s="61" t="s">
        <v>408</v>
      </c>
    </row>
    <row r="26" spans="1:1" ht="39">
      <c r="A26" s="61" t="s">
        <v>409</v>
      </c>
    </row>
    <row r="27" spans="1:1" ht="19.5">
      <c r="A27" s="62" t="s">
        <v>23</v>
      </c>
    </row>
    <row r="28" spans="1:1" ht="19.5">
      <c r="A28" s="61" t="s">
        <v>410</v>
      </c>
    </row>
    <row r="29" spans="1:1" ht="58.5">
      <c r="A29" s="61" t="s">
        <v>114</v>
      </c>
    </row>
    <row r="30" spans="1:1" ht="39">
      <c r="A30" s="63" t="s">
        <v>115</v>
      </c>
    </row>
    <row r="31" spans="1:1" ht="20.25" thickBot="1">
      <c r="A31" s="64" t="s">
        <v>27</v>
      </c>
    </row>
  </sheetData>
  <phoneticPr fontId="3" type="noConversion"/>
  <hyperlinks>
    <hyperlink ref="B1" location="預告統計資料發布時間表!A1" display="回發布時間表"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30"/>
  <sheetViews>
    <sheetView topLeftCell="A16" workbookViewId="0"/>
  </sheetViews>
  <sheetFormatPr defaultRowHeight="16.5"/>
  <cols>
    <col min="1" max="1" width="93.5" style="13" customWidth="1"/>
    <col min="2" max="2" width="8.75" style="13" customWidth="1"/>
    <col min="3" max="256" width="9" style="13"/>
    <col min="257" max="257" width="93.5" style="13" customWidth="1"/>
    <col min="258" max="258" width="8.75" style="13" customWidth="1"/>
    <col min="259" max="512" width="9" style="13"/>
    <col min="513" max="513" width="93.5" style="13" customWidth="1"/>
    <col min="514" max="514" width="8.75" style="13" customWidth="1"/>
    <col min="515" max="768" width="9" style="13"/>
    <col min="769" max="769" width="93.5" style="13" customWidth="1"/>
    <col min="770" max="770" width="8.75" style="13" customWidth="1"/>
    <col min="771" max="1024" width="9" style="13"/>
    <col min="1025" max="1025" width="93.5" style="13" customWidth="1"/>
    <col min="1026" max="1026" width="8.75" style="13" customWidth="1"/>
    <col min="1027" max="1280" width="9" style="13"/>
    <col min="1281" max="1281" width="93.5" style="13" customWidth="1"/>
    <col min="1282" max="1282" width="8.75" style="13" customWidth="1"/>
    <col min="1283" max="1536" width="9" style="13"/>
    <col min="1537" max="1537" width="93.5" style="13" customWidth="1"/>
    <col min="1538" max="1538" width="8.75" style="13" customWidth="1"/>
    <col min="1539" max="1792" width="9" style="13"/>
    <col min="1793" max="1793" width="93.5" style="13" customWidth="1"/>
    <col min="1794" max="1794" width="8.75" style="13" customWidth="1"/>
    <col min="1795" max="2048" width="9" style="13"/>
    <col min="2049" max="2049" width="93.5" style="13" customWidth="1"/>
    <col min="2050" max="2050" width="8.75" style="13" customWidth="1"/>
    <col min="2051" max="2304" width="9" style="13"/>
    <col min="2305" max="2305" width="93.5" style="13" customWidth="1"/>
    <col min="2306" max="2306" width="8.75" style="13" customWidth="1"/>
    <col min="2307" max="2560" width="9" style="13"/>
    <col min="2561" max="2561" width="93.5" style="13" customWidth="1"/>
    <col min="2562" max="2562" width="8.75" style="13" customWidth="1"/>
    <col min="2563" max="2816" width="9" style="13"/>
    <col min="2817" max="2817" width="93.5" style="13" customWidth="1"/>
    <col min="2818" max="2818" width="8.75" style="13" customWidth="1"/>
    <col min="2819" max="3072" width="9" style="13"/>
    <col min="3073" max="3073" width="93.5" style="13" customWidth="1"/>
    <col min="3074" max="3074" width="8.75" style="13" customWidth="1"/>
    <col min="3075" max="3328" width="9" style="13"/>
    <col min="3329" max="3329" width="93.5" style="13" customWidth="1"/>
    <col min="3330" max="3330" width="8.75" style="13" customWidth="1"/>
    <col min="3331" max="3584" width="9" style="13"/>
    <col min="3585" max="3585" width="93.5" style="13" customWidth="1"/>
    <col min="3586" max="3586" width="8.75" style="13" customWidth="1"/>
    <col min="3587" max="3840" width="9" style="13"/>
    <col min="3841" max="3841" width="93.5" style="13" customWidth="1"/>
    <col min="3842" max="3842" width="8.75" style="13" customWidth="1"/>
    <col min="3843" max="4096" width="9" style="13"/>
    <col min="4097" max="4097" width="93.5" style="13" customWidth="1"/>
    <col min="4098" max="4098" width="8.75" style="13" customWidth="1"/>
    <col min="4099" max="4352" width="9" style="13"/>
    <col min="4353" max="4353" width="93.5" style="13" customWidth="1"/>
    <col min="4354" max="4354" width="8.75" style="13" customWidth="1"/>
    <col min="4355" max="4608" width="9" style="13"/>
    <col min="4609" max="4609" width="93.5" style="13" customWidth="1"/>
    <col min="4610" max="4610" width="8.75" style="13" customWidth="1"/>
    <col min="4611" max="4864" width="9" style="13"/>
    <col min="4865" max="4865" width="93.5" style="13" customWidth="1"/>
    <col min="4866" max="4866" width="8.75" style="13" customWidth="1"/>
    <col min="4867" max="5120" width="9" style="13"/>
    <col min="5121" max="5121" width="93.5" style="13" customWidth="1"/>
    <col min="5122" max="5122" width="8.75" style="13" customWidth="1"/>
    <col min="5123" max="5376" width="9" style="13"/>
    <col min="5377" max="5377" width="93.5" style="13" customWidth="1"/>
    <col min="5378" max="5378" width="8.75" style="13" customWidth="1"/>
    <col min="5379" max="5632" width="9" style="13"/>
    <col min="5633" max="5633" width="93.5" style="13" customWidth="1"/>
    <col min="5634" max="5634" width="8.75" style="13" customWidth="1"/>
    <col min="5635" max="5888" width="9" style="13"/>
    <col min="5889" max="5889" width="93.5" style="13" customWidth="1"/>
    <col min="5890" max="5890" width="8.75" style="13" customWidth="1"/>
    <col min="5891" max="6144" width="9" style="13"/>
    <col min="6145" max="6145" width="93.5" style="13" customWidth="1"/>
    <col min="6146" max="6146" width="8.75" style="13" customWidth="1"/>
    <col min="6147" max="6400" width="9" style="13"/>
    <col min="6401" max="6401" width="93.5" style="13" customWidth="1"/>
    <col min="6402" max="6402" width="8.75" style="13" customWidth="1"/>
    <col min="6403" max="6656" width="9" style="13"/>
    <col min="6657" max="6657" width="93.5" style="13" customWidth="1"/>
    <col min="6658" max="6658" width="8.75" style="13" customWidth="1"/>
    <col min="6659" max="6912" width="9" style="13"/>
    <col min="6913" max="6913" width="93.5" style="13" customWidth="1"/>
    <col min="6914" max="6914" width="8.75" style="13" customWidth="1"/>
    <col min="6915" max="7168" width="9" style="13"/>
    <col min="7169" max="7169" width="93.5" style="13" customWidth="1"/>
    <col min="7170" max="7170" width="8.75" style="13" customWidth="1"/>
    <col min="7171" max="7424" width="9" style="13"/>
    <col min="7425" max="7425" width="93.5" style="13" customWidth="1"/>
    <col min="7426" max="7426" width="8.75" style="13" customWidth="1"/>
    <col min="7427" max="7680" width="9" style="13"/>
    <col min="7681" max="7681" width="93.5" style="13" customWidth="1"/>
    <col min="7682" max="7682" width="8.75" style="13" customWidth="1"/>
    <col min="7683" max="7936" width="9" style="13"/>
    <col min="7937" max="7937" width="93.5" style="13" customWidth="1"/>
    <col min="7938" max="7938" width="8.75" style="13" customWidth="1"/>
    <col min="7939" max="8192" width="9" style="13"/>
    <col min="8193" max="8193" width="93.5" style="13" customWidth="1"/>
    <col min="8194" max="8194" width="8.75" style="13" customWidth="1"/>
    <col min="8195" max="8448" width="9" style="13"/>
    <col min="8449" max="8449" width="93.5" style="13" customWidth="1"/>
    <col min="8450" max="8450" width="8.75" style="13" customWidth="1"/>
    <col min="8451" max="8704" width="9" style="13"/>
    <col min="8705" max="8705" width="93.5" style="13" customWidth="1"/>
    <col min="8706" max="8706" width="8.75" style="13" customWidth="1"/>
    <col min="8707" max="8960" width="9" style="13"/>
    <col min="8961" max="8961" width="93.5" style="13" customWidth="1"/>
    <col min="8962" max="8962" width="8.75" style="13" customWidth="1"/>
    <col min="8963" max="9216" width="9" style="13"/>
    <col min="9217" max="9217" width="93.5" style="13" customWidth="1"/>
    <col min="9218" max="9218" width="8.75" style="13" customWidth="1"/>
    <col min="9219" max="9472" width="9" style="13"/>
    <col min="9473" max="9473" width="93.5" style="13" customWidth="1"/>
    <col min="9474" max="9474" width="8.75" style="13" customWidth="1"/>
    <col min="9475" max="9728" width="9" style="13"/>
    <col min="9729" max="9729" width="93.5" style="13" customWidth="1"/>
    <col min="9730" max="9730" width="8.75" style="13" customWidth="1"/>
    <col min="9731" max="9984" width="9" style="13"/>
    <col min="9985" max="9985" width="93.5" style="13" customWidth="1"/>
    <col min="9986" max="9986" width="8.75" style="13" customWidth="1"/>
    <col min="9987" max="10240" width="9" style="13"/>
    <col min="10241" max="10241" width="93.5" style="13" customWidth="1"/>
    <col min="10242" max="10242" width="8.75" style="13" customWidth="1"/>
    <col min="10243" max="10496" width="9" style="13"/>
    <col min="10497" max="10497" width="93.5" style="13" customWidth="1"/>
    <col min="10498" max="10498" width="8.75" style="13" customWidth="1"/>
    <col min="10499" max="10752" width="9" style="13"/>
    <col min="10753" max="10753" width="93.5" style="13" customWidth="1"/>
    <col min="10754" max="10754" width="8.75" style="13" customWidth="1"/>
    <col min="10755" max="11008" width="9" style="13"/>
    <col min="11009" max="11009" width="93.5" style="13" customWidth="1"/>
    <col min="11010" max="11010" width="8.75" style="13" customWidth="1"/>
    <col min="11011" max="11264" width="9" style="13"/>
    <col min="11265" max="11265" width="93.5" style="13" customWidth="1"/>
    <col min="11266" max="11266" width="8.75" style="13" customWidth="1"/>
    <col min="11267" max="11520" width="9" style="13"/>
    <col min="11521" max="11521" width="93.5" style="13" customWidth="1"/>
    <col min="11522" max="11522" width="8.75" style="13" customWidth="1"/>
    <col min="11523" max="11776" width="9" style="13"/>
    <col min="11777" max="11777" width="93.5" style="13" customWidth="1"/>
    <col min="11778" max="11778" width="8.75" style="13" customWidth="1"/>
    <col min="11779" max="12032" width="9" style="13"/>
    <col min="12033" max="12033" width="93.5" style="13" customWidth="1"/>
    <col min="12034" max="12034" width="8.75" style="13" customWidth="1"/>
    <col min="12035" max="12288" width="9" style="13"/>
    <col min="12289" max="12289" width="93.5" style="13" customWidth="1"/>
    <col min="12290" max="12290" width="8.75" style="13" customWidth="1"/>
    <col min="12291" max="12544" width="9" style="13"/>
    <col min="12545" max="12545" width="93.5" style="13" customWidth="1"/>
    <col min="12546" max="12546" width="8.75" style="13" customWidth="1"/>
    <col min="12547" max="12800" width="9" style="13"/>
    <col min="12801" max="12801" width="93.5" style="13" customWidth="1"/>
    <col min="12802" max="12802" width="8.75" style="13" customWidth="1"/>
    <col min="12803" max="13056" width="9" style="13"/>
    <col min="13057" max="13057" width="93.5" style="13" customWidth="1"/>
    <col min="13058" max="13058" width="8.75" style="13" customWidth="1"/>
    <col min="13059" max="13312" width="9" style="13"/>
    <col min="13313" max="13313" width="93.5" style="13" customWidth="1"/>
    <col min="13314" max="13314" width="8.75" style="13" customWidth="1"/>
    <col min="13315" max="13568" width="9" style="13"/>
    <col min="13569" max="13569" width="93.5" style="13" customWidth="1"/>
    <col min="13570" max="13570" width="8.75" style="13" customWidth="1"/>
    <col min="13571" max="13824" width="9" style="13"/>
    <col min="13825" max="13825" width="93.5" style="13" customWidth="1"/>
    <col min="13826" max="13826" width="8.75" style="13" customWidth="1"/>
    <col min="13827" max="14080" width="9" style="13"/>
    <col min="14081" max="14081" width="93.5" style="13" customWidth="1"/>
    <col min="14082" max="14082" width="8.75" style="13" customWidth="1"/>
    <col min="14083" max="14336" width="9" style="13"/>
    <col min="14337" max="14337" width="93.5" style="13" customWidth="1"/>
    <col min="14338" max="14338" width="8.75" style="13" customWidth="1"/>
    <col min="14339" max="14592" width="9" style="13"/>
    <col min="14593" max="14593" width="93.5" style="13" customWidth="1"/>
    <col min="14594" max="14594" width="8.75" style="13" customWidth="1"/>
    <col min="14595" max="14848" width="9" style="13"/>
    <col min="14849" max="14849" width="93.5" style="13" customWidth="1"/>
    <col min="14850" max="14850" width="8.75" style="13" customWidth="1"/>
    <col min="14851" max="15104" width="9" style="13"/>
    <col min="15105" max="15105" width="93.5" style="13" customWidth="1"/>
    <col min="15106" max="15106" width="8.75" style="13" customWidth="1"/>
    <col min="15107" max="15360" width="9" style="13"/>
    <col min="15361" max="15361" width="93.5" style="13" customWidth="1"/>
    <col min="15362" max="15362" width="8.75" style="13" customWidth="1"/>
    <col min="15363" max="15616" width="9" style="13"/>
    <col min="15617" max="15617" width="93.5" style="13" customWidth="1"/>
    <col min="15618" max="15618" width="8.75" style="13" customWidth="1"/>
    <col min="15619" max="15872" width="9" style="13"/>
    <col min="15873" max="15873" width="93.5" style="13" customWidth="1"/>
    <col min="15874" max="15874" width="8.75" style="13" customWidth="1"/>
    <col min="15875" max="16128" width="9" style="13"/>
    <col min="16129" max="16129" width="93.5" style="13" customWidth="1"/>
    <col min="16130" max="16130" width="8.75" style="13" customWidth="1"/>
    <col min="16131" max="16384" width="9" style="13"/>
  </cols>
  <sheetData>
    <row r="1" spans="1:2" ht="19.5">
      <c r="A1" s="22" t="s">
        <v>310</v>
      </c>
      <c r="B1" s="23" t="s">
        <v>105</v>
      </c>
    </row>
    <row r="2" spans="1:2" ht="19.5">
      <c r="A2" s="24" t="s">
        <v>135</v>
      </c>
    </row>
    <row r="3" spans="1:2" ht="19.5">
      <c r="A3" s="24" t="s">
        <v>237</v>
      </c>
    </row>
    <row r="4" spans="1:2" ht="19.5">
      <c r="A4" s="25" t="s">
        <v>3</v>
      </c>
    </row>
    <row r="5" spans="1:2" ht="19.5">
      <c r="A5" s="26" t="s">
        <v>4</v>
      </c>
    </row>
    <row r="6" spans="1:2" ht="19.5">
      <c r="A6" s="26" t="s">
        <v>137</v>
      </c>
    </row>
    <row r="7" spans="1:2" ht="19.5">
      <c r="A7" s="26" t="s">
        <v>149</v>
      </c>
    </row>
    <row r="8" spans="1:2" ht="19.5">
      <c r="A8" s="26" t="s">
        <v>7</v>
      </c>
    </row>
    <row r="9" spans="1:2" ht="19.5">
      <c r="A9" s="26" t="s">
        <v>8</v>
      </c>
    </row>
    <row r="10" spans="1:2" ht="19.5">
      <c r="A10" s="25" t="s">
        <v>9</v>
      </c>
    </row>
    <row r="11" spans="1:2" ht="19.5">
      <c r="A11" s="26" t="s">
        <v>530</v>
      </c>
    </row>
    <row r="12" spans="1:2" ht="97.5">
      <c r="A12" s="27" t="s">
        <v>619</v>
      </c>
    </row>
    <row r="13" spans="1:2" ht="19.5">
      <c r="A13" s="25" t="s">
        <v>11</v>
      </c>
    </row>
    <row r="14" spans="1:2" ht="39">
      <c r="A14" s="61" t="s">
        <v>396</v>
      </c>
    </row>
    <row r="15" spans="1:2" ht="19.5">
      <c r="A15" s="61" t="s">
        <v>374</v>
      </c>
    </row>
    <row r="16" spans="1:2" ht="19.5">
      <c r="A16" s="60" t="s">
        <v>14</v>
      </c>
    </row>
    <row r="17" spans="1:1" ht="39">
      <c r="A17" s="61" t="s">
        <v>397</v>
      </c>
    </row>
    <row r="18" spans="1:1" ht="19.5">
      <c r="A18" s="60" t="s">
        <v>398</v>
      </c>
    </row>
    <row r="19" spans="1:1" ht="19.5">
      <c r="A19" s="60" t="s">
        <v>399</v>
      </c>
    </row>
    <row r="20" spans="1:1" ht="19.5">
      <c r="A20" s="60" t="s">
        <v>357</v>
      </c>
    </row>
    <row r="21" spans="1:1" ht="19.5">
      <c r="A21" s="60" t="s">
        <v>400</v>
      </c>
    </row>
    <row r="22" spans="1:1" ht="19.5">
      <c r="A22" s="60" t="s">
        <v>21</v>
      </c>
    </row>
    <row r="23" spans="1:1" ht="19.5">
      <c r="A23" s="62" t="s">
        <v>22</v>
      </c>
    </row>
    <row r="24" spans="1:1" ht="39">
      <c r="A24" s="61" t="s">
        <v>401</v>
      </c>
    </row>
    <row r="25" spans="1:1" ht="39">
      <c r="A25" s="69" t="s">
        <v>409</v>
      </c>
    </row>
    <row r="26" spans="1:1" ht="19.5">
      <c r="A26" s="62" t="s">
        <v>23</v>
      </c>
    </row>
    <row r="27" spans="1:1" ht="19.5">
      <c r="A27" s="61" t="s">
        <v>402</v>
      </c>
    </row>
    <row r="28" spans="1:1" ht="58.5">
      <c r="A28" s="61" t="s">
        <v>114</v>
      </c>
    </row>
    <row r="29" spans="1:1" ht="39">
      <c r="A29" s="63" t="s">
        <v>115</v>
      </c>
    </row>
    <row r="30" spans="1:1" ht="20.25" thickBot="1">
      <c r="A30" s="64" t="s">
        <v>27</v>
      </c>
    </row>
  </sheetData>
  <phoneticPr fontId="3" type="noConversion"/>
  <hyperlinks>
    <hyperlink ref="B1" location="預告統計資料發布時間表!A1" display="回發布時間表"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B30"/>
  <sheetViews>
    <sheetView topLeftCell="A10"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2" t="s">
        <v>298</v>
      </c>
      <c r="B1" s="23" t="s">
        <v>105</v>
      </c>
    </row>
    <row r="2" spans="1:2" ht="19.5">
      <c r="A2" s="24" t="s">
        <v>135</v>
      </c>
    </row>
    <row r="3" spans="1:2" ht="19.5">
      <c r="A3" s="24" t="s">
        <v>150</v>
      </c>
    </row>
    <row r="4" spans="1:2" ht="19.5">
      <c r="A4" s="25" t="s">
        <v>3</v>
      </c>
    </row>
    <row r="5" spans="1:2" ht="19.5">
      <c r="A5" s="26" t="s">
        <v>4</v>
      </c>
    </row>
    <row r="6" spans="1:2" ht="19.5">
      <c r="A6" s="26" t="s">
        <v>137</v>
      </c>
    </row>
    <row r="7" spans="1:2" ht="19.5">
      <c r="A7" s="26" t="s">
        <v>149</v>
      </c>
    </row>
    <row r="8" spans="1:2" ht="19.5">
      <c r="A8" s="26" t="s">
        <v>7</v>
      </c>
    </row>
    <row r="9" spans="1:2" ht="19.5">
      <c r="A9" s="26" t="s">
        <v>8</v>
      </c>
    </row>
    <row r="10" spans="1:2" ht="19.5">
      <c r="A10" s="25" t="s">
        <v>9</v>
      </c>
    </row>
    <row r="11" spans="1:2" ht="19.5">
      <c r="A11" s="26" t="s">
        <v>530</v>
      </c>
    </row>
    <row r="12" spans="1:2" ht="97.5">
      <c r="A12" s="27" t="s">
        <v>619</v>
      </c>
    </row>
    <row r="13" spans="1:2" ht="19.5">
      <c r="A13" s="25" t="s">
        <v>11</v>
      </c>
    </row>
    <row r="14" spans="1:2" ht="19.5">
      <c r="A14" s="60" t="s">
        <v>411</v>
      </c>
    </row>
    <row r="15" spans="1:2" ht="19.5">
      <c r="A15" s="61" t="s">
        <v>412</v>
      </c>
    </row>
    <row r="16" spans="1:2" ht="19.5">
      <c r="A16" s="60" t="s">
        <v>14</v>
      </c>
    </row>
    <row r="17" spans="1:1" ht="19.5">
      <c r="A17" s="61" t="s">
        <v>413</v>
      </c>
    </row>
    <row r="18" spans="1:1" ht="19.5">
      <c r="A18" s="60" t="s">
        <v>414</v>
      </c>
    </row>
    <row r="19" spans="1:1" ht="58.5">
      <c r="A19" s="61" t="s">
        <v>415</v>
      </c>
    </row>
    <row r="20" spans="1:1" ht="19.5">
      <c r="A20" s="60" t="s">
        <v>362</v>
      </c>
    </row>
    <row r="21" spans="1:1" ht="19.5">
      <c r="A21" s="60" t="s">
        <v>416</v>
      </c>
    </row>
    <row r="22" spans="1:1" ht="19.5">
      <c r="A22" s="60" t="s">
        <v>21</v>
      </c>
    </row>
    <row r="23" spans="1:1" ht="19.5">
      <c r="A23" s="62" t="s">
        <v>22</v>
      </c>
    </row>
    <row r="24" spans="1:1" ht="39">
      <c r="A24" s="69" t="s">
        <v>401</v>
      </c>
    </row>
    <row r="25" spans="1:1" ht="39">
      <c r="A25" s="69" t="s">
        <v>409</v>
      </c>
    </row>
    <row r="26" spans="1:1" ht="19.5">
      <c r="A26" s="86" t="s">
        <v>23</v>
      </c>
    </row>
    <row r="27" spans="1:1" ht="19.5">
      <c r="A27" s="61" t="s">
        <v>417</v>
      </c>
    </row>
    <row r="28" spans="1:1" ht="58.5">
      <c r="A28" s="61" t="s">
        <v>114</v>
      </c>
    </row>
    <row r="29" spans="1:1" ht="39">
      <c r="A29" s="63" t="s">
        <v>115</v>
      </c>
    </row>
    <row r="30" spans="1:1" ht="20.25" thickBot="1">
      <c r="A30" s="64" t="s">
        <v>27</v>
      </c>
    </row>
  </sheetData>
  <phoneticPr fontId="3"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B31"/>
  <sheetViews>
    <sheetView topLeftCell="A11"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2" t="s">
        <v>299</v>
      </c>
      <c r="B1" s="23" t="s">
        <v>105</v>
      </c>
    </row>
    <row r="2" spans="1:2" ht="19.5">
      <c r="A2" s="24" t="s">
        <v>135</v>
      </c>
    </row>
    <row r="3" spans="1:2" ht="19.5">
      <c r="A3" s="24" t="s">
        <v>151</v>
      </c>
    </row>
    <row r="4" spans="1:2" ht="19.5">
      <c r="A4" s="25" t="s">
        <v>3</v>
      </c>
    </row>
    <row r="5" spans="1:2" ht="19.5">
      <c r="A5" s="26" t="s">
        <v>4</v>
      </c>
    </row>
    <row r="6" spans="1:2" ht="19.5">
      <c r="A6" s="26" t="s">
        <v>137</v>
      </c>
    </row>
    <row r="7" spans="1:2" ht="19.5">
      <c r="A7" s="26" t="s">
        <v>149</v>
      </c>
    </row>
    <row r="8" spans="1:2" ht="19.5">
      <c r="A8" s="26" t="s">
        <v>7</v>
      </c>
    </row>
    <row r="9" spans="1:2" ht="19.5">
      <c r="A9" s="26" t="s">
        <v>8</v>
      </c>
    </row>
    <row r="10" spans="1:2" ht="19.5">
      <c r="A10" s="25" t="s">
        <v>9</v>
      </c>
    </row>
    <row r="11" spans="1:2" ht="19.5">
      <c r="A11" s="26" t="s">
        <v>530</v>
      </c>
    </row>
    <row r="12" spans="1:2" ht="97.5">
      <c r="A12" s="27" t="s">
        <v>619</v>
      </c>
    </row>
    <row r="13" spans="1:2" ht="19.5">
      <c r="A13" s="25" t="s">
        <v>11</v>
      </c>
    </row>
    <row r="14" spans="1:2" ht="39">
      <c r="A14" s="61" t="s">
        <v>418</v>
      </c>
    </row>
    <row r="15" spans="1:2" ht="19.5">
      <c r="A15" s="61" t="s">
        <v>374</v>
      </c>
    </row>
    <row r="16" spans="1:2" ht="19.5">
      <c r="A16" s="60" t="s">
        <v>14</v>
      </c>
    </row>
    <row r="17" spans="1:1" ht="214.5">
      <c r="A17" s="61" t="s">
        <v>419</v>
      </c>
    </row>
    <row r="18" spans="1:1" ht="19.5">
      <c r="A18" s="60" t="s">
        <v>398</v>
      </c>
    </row>
    <row r="19" spans="1:1" ht="39">
      <c r="A19" s="61" t="s">
        <v>420</v>
      </c>
    </row>
    <row r="20" spans="1:1" ht="117">
      <c r="A20" s="61" t="s">
        <v>421</v>
      </c>
    </row>
    <row r="21" spans="1:1" ht="19.5">
      <c r="A21" s="60" t="s">
        <v>357</v>
      </c>
    </row>
    <row r="22" spans="1:1" ht="19.5">
      <c r="A22" s="60" t="s">
        <v>407</v>
      </c>
    </row>
    <row r="23" spans="1:1" ht="19.5">
      <c r="A23" s="60" t="s">
        <v>21</v>
      </c>
    </row>
    <row r="24" spans="1:1" ht="19.5">
      <c r="A24" s="62" t="s">
        <v>22</v>
      </c>
    </row>
    <row r="25" spans="1:1" ht="39">
      <c r="A25" s="69" t="s">
        <v>408</v>
      </c>
    </row>
    <row r="26" spans="1:1" ht="39">
      <c r="A26" s="69" t="s">
        <v>409</v>
      </c>
    </row>
    <row r="27" spans="1:1" ht="19.5">
      <c r="A27" s="62" t="s">
        <v>23</v>
      </c>
    </row>
    <row r="28" spans="1:1" ht="19.5">
      <c r="A28" s="61" t="s">
        <v>410</v>
      </c>
    </row>
    <row r="29" spans="1:1" ht="58.5">
      <c r="A29" s="61" t="s">
        <v>114</v>
      </c>
    </row>
    <row r="30" spans="1:1" ht="39">
      <c r="A30" s="63" t="s">
        <v>115</v>
      </c>
    </row>
    <row r="31" spans="1:1" ht="20.25" thickBot="1">
      <c r="A31" s="64" t="s">
        <v>27</v>
      </c>
    </row>
  </sheetData>
  <phoneticPr fontId="3" type="noConversion"/>
  <hyperlinks>
    <hyperlink ref="B1" location="預告統計資料發布時間表!A1" display="回發布時間表"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B30"/>
  <sheetViews>
    <sheetView topLeftCell="A7"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2" t="s">
        <v>300</v>
      </c>
      <c r="B1" s="23" t="s">
        <v>105</v>
      </c>
    </row>
    <row r="2" spans="1:2" ht="19.5">
      <c r="A2" s="24" t="s">
        <v>143</v>
      </c>
    </row>
    <row r="3" spans="1:2" ht="19.5">
      <c r="A3" s="24" t="s">
        <v>144</v>
      </c>
    </row>
    <row r="4" spans="1:2" ht="19.5">
      <c r="A4" s="25" t="s">
        <v>3</v>
      </c>
    </row>
    <row r="5" spans="1:2" ht="19.5">
      <c r="A5" s="26" t="s">
        <v>4</v>
      </c>
    </row>
    <row r="6" spans="1:2" ht="19.5">
      <c r="A6" s="26" t="s">
        <v>145</v>
      </c>
    </row>
    <row r="7" spans="1:2" ht="19.5">
      <c r="A7" s="26" t="s">
        <v>236</v>
      </c>
    </row>
    <row r="8" spans="1:2" ht="19.5">
      <c r="A8" s="26" t="s">
        <v>7</v>
      </c>
    </row>
    <row r="9" spans="1:2" ht="19.5">
      <c r="A9" s="26" t="s">
        <v>8</v>
      </c>
    </row>
    <row r="10" spans="1:2" ht="19.5">
      <c r="A10" s="25" t="s">
        <v>9</v>
      </c>
    </row>
    <row r="11" spans="1:2" ht="19.5">
      <c r="A11" s="26" t="s">
        <v>530</v>
      </c>
    </row>
    <row r="12" spans="1:2" ht="97.5">
      <c r="A12" s="27" t="s">
        <v>619</v>
      </c>
    </row>
    <row r="13" spans="1:2" ht="19.5">
      <c r="A13" s="25" t="s">
        <v>11</v>
      </c>
    </row>
    <row r="14" spans="1:2" ht="19.5">
      <c r="A14" s="61" t="s">
        <v>364</v>
      </c>
    </row>
    <row r="15" spans="1:2" ht="39">
      <c r="A15" s="61" t="s">
        <v>365</v>
      </c>
    </row>
    <row r="16" spans="1:2" ht="19.5">
      <c r="A16" s="60" t="s">
        <v>14</v>
      </c>
    </row>
    <row r="17" spans="1:1" ht="156">
      <c r="A17" s="61" t="s">
        <v>366</v>
      </c>
    </row>
    <row r="18" spans="1:1" ht="19.5">
      <c r="A18" s="60" t="s">
        <v>367</v>
      </c>
    </row>
    <row r="19" spans="1:1" ht="39">
      <c r="A19" s="61" t="s">
        <v>368</v>
      </c>
    </row>
    <row r="20" spans="1:1" ht="19.5">
      <c r="A20" s="60" t="s">
        <v>369</v>
      </c>
    </row>
    <row r="21" spans="1:1" ht="19.5">
      <c r="A21" s="60" t="s">
        <v>370</v>
      </c>
    </row>
    <row r="22" spans="1:1" ht="19.5">
      <c r="A22" s="60" t="s">
        <v>21</v>
      </c>
    </row>
    <row r="23" spans="1:1" ht="19.5">
      <c r="A23" s="62" t="s">
        <v>22</v>
      </c>
    </row>
    <row r="24" spans="1:1" ht="39">
      <c r="A24" s="61" t="s">
        <v>371</v>
      </c>
    </row>
    <row r="25" spans="1:1" ht="39">
      <c r="A25" s="69" t="s">
        <v>409</v>
      </c>
    </row>
    <row r="26" spans="1:1" ht="19.5">
      <c r="A26" s="62" t="s">
        <v>23</v>
      </c>
    </row>
    <row r="27" spans="1:1" ht="19.5">
      <c r="A27" s="61" t="s">
        <v>372</v>
      </c>
    </row>
    <row r="28" spans="1:1" ht="58.5">
      <c r="A28" s="61" t="s">
        <v>114</v>
      </c>
    </row>
    <row r="29" spans="1:1" ht="39">
      <c r="A29" s="63" t="s">
        <v>115</v>
      </c>
    </row>
    <row r="30" spans="1:1" ht="20.25" thickBot="1">
      <c r="A30" s="64" t="s">
        <v>27</v>
      </c>
    </row>
  </sheetData>
  <phoneticPr fontId="3" type="noConversion"/>
  <hyperlinks>
    <hyperlink ref="B1" location="預告統計資料發布時間表!A1" display="回發布時間表"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B30"/>
  <sheetViews>
    <sheetView topLeftCell="A7" workbookViewId="0">
      <selection activeCell="A12" sqref="A12"/>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2" t="s">
        <v>301</v>
      </c>
      <c r="B1" s="23" t="s">
        <v>105</v>
      </c>
    </row>
    <row r="2" spans="1:2" ht="19.5">
      <c r="A2" s="24" t="s">
        <v>143</v>
      </c>
    </row>
    <row r="3" spans="1:2" ht="19.5">
      <c r="A3" s="24" t="s">
        <v>146</v>
      </c>
    </row>
    <row r="4" spans="1:2" ht="19.5">
      <c r="A4" s="25" t="s">
        <v>3</v>
      </c>
    </row>
    <row r="5" spans="1:2" ht="19.5">
      <c r="A5" s="26" t="s">
        <v>4</v>
      </c>
    </row>
    <row r="6" spans="1:2" ht="19.5">
      <c r="A6" s="26" t="s">
        <v>145</v>
      </c>
    </row>
    <row r="7" spans="1:2" ht="19.5">
      <c r="A7" s="26" t="s">
        <v>236</v>
      </c>
    </row>
    <row r="8" spans="1:2" ht="19.5">
      <c r="A8" s="26" t="s">
        <v>7</v>
      </c>
    </row>
    <row r="9" spans="1:2" ht="19.5">
      <c r="A9" s="26" t="s">
        <v>8</v>
      </c>
    </row>
    <row r="10" spans="1:2" ht="19.5">
      <c r="A10" s="25" t="s">
        <v>9</v>
      </c>
    </row>
    <row r="11" spans="1:2" ht="19.5">
      <c r="A11" s="26" t="s">
        <v>560</v>
      </c>
    </row>
    <row r="12" spans="1:2" ht="97.5">
      <c r="A12" s="27" t="s">
        <v>619</v>
      </c>
    </row>
    <row r="13" spans="1:2" ht="19.5">
      <c r="A13" s="25" t="s">
        <v>11</v>
      </c>
    </row>
    <row r="14" spans="1:2" ht="19.5">
      <c r="A14" s="60" t="s">
        <v>373</v>
      </c>
    </row>
    <row r="15" spans="1:2" ht="19.5">
      <c r="A15" s="61" t="s">
        <v>374</v>
      </c>
    </row>
    <row r="16" spans="1:2" ht="19.5">
      <c r="A16" s="60" t="s">
        <v>14</v>
      </c>
    </row>
    <row r="17" spans="1:1" ht="61.5" customHeight="1">
      <c r="A17" s="61" t="s">
        <v>375</v>
      </c>
    </row>
    <row r="18" spans="1:1" ht="19.5">
      <c r="A18" s="60" t="s">
        <v>376</v>
      </c>
    </row>
    <row r="19" spans="1:1" ht="39">
      <c r="A19" s="61" t="s">
        <v>377</v>
      </c>
    </row>
    <row r="20" spans="1:1" ht="19.5">
      <c r="A20" s="60" t="s">
        <v>378</v>
      </c>
    </row>
    <row r="21" spans="1:1" ht="19.5">
      <c r="A21" s="60" t="s">
        <v>379</v>
      </c>
    </row>
    <row r="22" spans="1:1" ht="19.5">
      <c r="A22" s="60" t="s">
        <v>21</v>
      </c>
    </row>
    <row r="23" spans="1:1" ht="19.5">
      <c r="A23" s="62" t="s">
        <v>22</v>
      </c>
    </row>
    <row r="24" spans="1:1" ht="39">
      <c r="A24" s="69" t="s">
        <v>395</v>
      </c>
    </row>
    <row r="25" spans="1:1" ht="39">
      <c r="A25" s="69" t="s">
        <v>409</v>
      </c>
    </row>
    <row r="26" spans="1:1" ht="19.5">
      <c r="A26" s="62" t="s">
        <v>23</v>
      </c>
    </row>
    <row r="27" spans="1:1" ht="19.5">
      <c r="A27" s="61" t="s">
        <v>380</v>
      </c>
    </row>
    <row r="28" spans="1:1" ht="58.5">
      <c r="A28" s="61" t="s">
        <v>114</v>
      </c>
    </row>
    <row r="29" spans="1:1" ht="39">
      <c r="A29" s="63" t="s">
        <v>115</v>
      </c>
    </row>
    <row r="30" spans="1:1" ht="20.25" thickBot="1">
      <c r="A30" s="64" t="s">
        <v>27</v>
      </c>
    </row>
  </sheetData>
  <phoneticPr fontId="3"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B30"/>
  <sheetViews>
    <sheetView topLeftCell="B1" workbookViewId="0">
      <selection activeCell="B1" sqref="B1"/>
    </sheetView>
  </sheetViews>
  <sheetFormatPr defaultRowHeight="16.5"/>
  <cols>
    <col min="1" max="1" width="93.5" style="13" customWidth="1"/>
    <col min="2" max="2" width="8.75" style="13" customWidth="1"/>
    <col min="3" max="256" width="8.875" style="13"/>
    <col min="257" max="257" width="93.5" style="13" customWidth="1"/>
    <col min="258" max="258" width="8.75" style="13" customWidth="1"/>
    <col min="259" max="512" width="8.875" style="13"/>
    <col min="513" max="513" width="93.5" style="13" customWidth="1"/>
    <col min="514" max="514" width="8.75" style="13" customWidth="1"/>
    <col min="515" max="768" width="8.875" style="13"/>
    <col min="769" max="769" width="93.5" style="13" customWidth="1"/>
    <col min="770" max="770" width="8.75" style="13" customWidth="1"/>
    <col min="771" max="1024" width="8.875" style="13"/>
    <col min="1025" max="1025" width="93.5" style="13" customWidth="1"/>
    <col min="1026" max="1026" width="8.75" style="13" customWidth="1"/>
    <col min="1027" max="1280" width="8.875" style="13"/>
    <col min="1281" max="1281" width="93.5" style="13" customWidth="1"/>
    <col min="1282" max="1282" width="8.75" style="13" customWidth="1"/>
    <col min="1283" max="1536" width="8.875" style="13"/>
    <col min="1537" max="1537" width="93.5" style="13" customWidth="1"/>
    <col min="1538" max="1538" width="8.75" style="13" customWidth="1"/>
    <col min="1539" max="1792" width="8.875" style="13"/>
    <col min="1793" max="1793" width="93.5" style="13" customWidth="1"/>
    <col min="1794" max="1794" width="8.75" style="13" customWidth="1"/>
    <col min="1795" max="2048" width="8.875" style="13"/>
    <col min="2049" max="2049" width="93.5" style="13" customWidth="1"/>
    <col min="2050" max="2050" width="8.75" style="13" customWidth="1"/>
    <col min="2051" max="2304" width="8.875" style="13"/>
    <col min="2305" max="2305" width="93.5" style="13" customWidth="1"/>
    <col min="2306" max="2306" width="8.75" style="13" customWidth="1"/>
    <col min="2307" max="2560" width="8.875" style="13"/>
    <col min="2561" max="2561" width="93.5" style="13" customWidth="1"/>
    <col min="2562" max="2562" width="8.75" style="13" customWidth="1"/>
    <col min="2563" max="2816" width="8.875" style="13"/>
    <col min="2817" max="2817" width="93.5" style="13" customWidth="1"/>
    <col min="2818" max="2818" width="8.75" style="13" customWidth="1"/>
    <col min="2819" max="3072" width="8.875" style="13"/>
    <col min="3073" max="3073" width="93.5" style="13" customWidth="1"/>
    <col min="3074" max="3074" width="8.75" style="13" customWidth="1"/>
    <col min="3075" max="3328" width="8.875" style="13"/>
    <col min="3329" max="3329" width="93.5" style="13" customWidth="1"/>
    <col min="3330" max="3330" width="8.75" style="13" customWidth="1"/>
    <col min="3331" max="3584" width="8.875" style="13"/>
    <col min="3585" max="3585" width="93.5" style="13" customWidth="1"/>
    <col min="3586" max="3586" width="8.75" style="13" customWidth="1"/>
    <col min="3587" max="3840" width="8.875" style="13"/>
    <col min="3841" max="3841" width="93.5" style="13" customWidth="1"/>
    <col min="3842" max="3842" width="8.75" style="13" customWidth="1"/>
    <col min="3843" max="4096" width="8.875" style="13"/>
    <col min="4097" max="4097" width="93.5" style="13" customWidth="1"/>
    <col min="4098" max="4098" width="8.75" style="13" customWidth="1"/>
    <col min="4099" max="4352" width="8.875" style="13"/>
    <col min="4353" max="4353" width="93.5" style="13" customWidth="1"/>
    <col min="4354" max="4354" width="8.75" style="13" customWidth="1"/>
    <col min="4355" max="4608" width="8.875" style="13"/>
    <col min="4609" max="4609" width="93.5" style="13" customWidth="1"/>
    <col min="4610" max="4610" width="8.75" style="13" customWidth="1"/>
    <col min="4611" max="4864" width="8.875" style="13"/>
    <col min="4865" max="4865" width="93.5" style="13" customWidth="1"/>
    <col min="4866" max="4866" width="8.75" style="13" customWidth="1"/>
    <col min="4867" max="5120" width="8.875" style="13"/>
    <col min="5121" max="5121" width="93.5" style="13" customWidth="1"/>
    <col min="5122" max="5122" width="8.75" style="13" customWidth="1"/>
    <col min="5123" max="5376" width="8.875" style="13"/>
    <col min="5377" max="5377" width="93.5" style="13" customWidth="1"/>
    <col min="5378" max="5378" width="8.75" style="13" customWidth="1"/>
    <col min="5379" max="5632" width="8.875" style="13"/>
    <col min="5633" max="5633" width="93.5" style="13" customWidth="1"/>
    <col min="5634" max="5634" width="8.75" style="13" customWidth="1"/>
    <col min="5635" max="5888" width="8.875" style="13"/>
    <col min="5889" max="5889" width="93.5" style="13" customWidth="1"/>
    <col min="5890" max="5890" width="8.75" style="13" customWidth="1"/>
    <col min="5891" max="6144" width="8.875" style="13"/>
    <col min="6145" max="6145" width="93.5" style="13" customWidth="1"/>
    <col min="6146" max="6146" width="8.75" style="13" customWidth="1"/>
    <col min="6147" max="6400" width="8.875" style="13"/>
    <col min="6401" max="6401" width="93.5" style="13" customWidth="1"/>
    <col min="6402" max="6402" width="8.75" style="13" customWidth="1"/>
    <col min="6403" max="6656" width="8.875" style="13"/>
    <col min="6657" max="6657" width="93.5" style="13" customWidth="1"/>
    <col min="6658" max="6658" width="8.75" style="13" customWidth="1"/>
    <col min="6659" max="6912" width="8.875" style="13"/>
    <col min="6913" max="6913" width="93.5" style="13" customWidth="1"/>
    <col min="6914" max="6914" width="8.75" style="13" customWidth="1"/>
    <col min="6915" max="7168" width="8.875" style="13"/>
    <col min="7169" max="7169" width="93.5" style="13" customWidth="1"/>
    <col min="7170" max="7170" width="8.75" style="13" customWidth="1"/>
    <col min="7171" max="7424" width="8.875" style="13"/>
    <col min="7425" max="7425" width="93.5" style="13" customWidth="1"/>
    <col min="7426" max="7426" width="8.75" style="13" customWidth="1"/>
    <col min="7427" max="7680" width="8.875" style="13"/>
    <col min="7681" max="7681" width="93.5" style="13" customWidth="1"/>
    <col min="7682" max="7682" width="8.75" style="13" customWidth="1"/>
    <col min="7683" max="7936" width="8.875" style="13"/>
    <col min="7937" max="7937" width="93.5" style="13" customWidth="1"/>
    <col min="7938" max="7938" width="8.75" style="13" customWidth="1"/>
    <col min="7939" max="8192" width="8.875" style="13"/>
    <col min="8193" max="8193" width="93.5" style="13" customWidth="1"/>
    <col min="8194" max="8194" width="8.75" style="13" customWidth="1"/>
    <col min="8195" max="8448" width="8.875" style="13"/>
    <col min="8449" max="8449" width="93.5" style="13" customWidth="1"/>
    <col min="8450" max="8450" width="8.75" style="13" customWidth="1"/>
    <col min="8451" max="8704" width="8.875" style="13"/>
    <col min="8705" max="8705" width="93.5" style="13" customWidth="1"/>
    <col min="8706" max="8706" width="8.75" style="13" customWidth="1"/>
    <col min="8707" max="8960" width="8.875" style="13"/>
    <col min="8961" max="8961" width="93.5" style="13" customWidth="1"/>
    <col min="8962" max="8962" width="8.75" style="13" customWidth="1"/>
    <col min="8963" max="9216" width="8.875" style="13"/>
    <col min="9217" max="9217" width="93.5" style="13" customWidth="1"/>
    <col min="9218" max="9218" width="8.75" style="13" customWidth="1"/>
    <col min="9219" max="9472" width="8.875" style="13"/>
    <col min="9473" max="9473" width="93.5" style="13" customWidth="1"/>
    <col min="9474" max="9474" width="8.75" style="13" customWidth="1"/>
    <col min="9475" max="9728" width="8.875" style="13"/>
    <col min="9729" max="9729" width="93.5" style="13" customWidth="1"/>
    <col min="9730" max="9730" width="8.75" style="13" customWidth="1"/>
    <col min="9731" max="9984" width="8.875" style="13"/>
    <col min="9985" max="9985" width="93.5" style="13" customWidth="1"/>
    <col min="9986" max="9986" width="8.75" style="13" customWidth="1"/>
    <col min="9987" max="10240" width="8.875" style="13"/>
    <col min="10241" max="10241" width="93.5" style="13" customWidth="1"/>
    <col min="10242" max="10242" width="8.75" style="13" customWidth="1"/>
    <col min="10243" max="10496" width="8.875" style="13"/>
    <col min="10497" max="10497" width="93.5" style="13" customWidth="1"/>
    <col min="10498" max="10498" width="8.75" style="13" customWidth="1"/>
    <col min="10499" max="10752" width="8.875" style="13"/>
    <col min="10753" max="10753" width="93.5" style="13" customWidth="1"/>
    <col min="10754" max="10754" width="8.75" style="13" customWidth="1"/>
    <col min="10755" max="11008" width="8.875" style="13"/>
    <col min="11009" max="11009" width="93.5" style="13" customWidth="1"/>
    <col min="11010" max="11010" width="8.75" style="13" customWidth="1"/>
    <col min="11011" max="11264" width="8.875" style="13"/>
    <col min="11265" max="11265" width="93.5" style="13" customWidth="1"/>
    <col min="11266" max="11266" width="8.75" style="13" customWidth="1"/>
    <col min="11267" max="11520" width="8.875" style="13"/>
    <col min="11521" max="11521" width="93.5" style="13" customWidth="1"/>
    <col min="11522" max="11522" width="8.75" style="13" customWidth="1"/>
    <col min="11523" max="11776" width="8.875" style="13"/>
    <col min="11777" max="11777" width="93.5" style="13" customWidth="1"/>
    <col min="11778" max="11778" width="8.75" style="13" customWidth="1"/>
    <col min="11779" max="12032" width="8.875" style="13"/>
    <col min="12033" max="12033" width="93.5" style="13" customWidth="1"/>
    <col min="12034" max="12034" width="8.75" style="13" customWidth="1"/>
    <col min="12035" max="12288" width="8.875" style="13"/>
    <col min="12289" max="12289" width="93.5" style="13" customWidth="1"/>
    <col min="12290" max="12290" width="8.75" style="13" customWidth="1"/>
    <col min="12291" max="12544" width="8.875" style="13"/>
    <col min="12545" max="12545" width="93.5" style="13" customWidth="1"/>
    <col min="12546" max="12546" width="8.75" style="13" customWidth="1"/>
    <col min="12547" max="12800" width="8.875" style="13"/>
    <col min="12801" max="12801" width="93.5" style="13" customWidth="1"/>
    <col min="12802" max="12802" width="8.75" style="13" customWidth="1"/>
    <col min="12803" max="13056" width="8.875" style="13"/>
    <col min="13057" max="13057" width="93.5" style="13" customWidth="1"/>
    <col min="13058" max="13058" width="8.75" style="13" customWidth="1"/>
    <col min="13059" max="13312" width="8.875" style="13"/>
    <col min="13313" max="13313" width="93.5" style="13" customWidth="1"/>
    <col min="13314" max="13314" width="8.75" style="13" customWidth="1"/>
    <col min="13315" max="13568" width="8.875" style="13"/>
    <col min="13569" max="13569" width="93.5" style="13" customWidth="1"/>
    <col min="13570" max="13570" width="8.75" style="13" customWidth="1"/>
    <col min="13571" max="13824" width="8.875" style="13"/>
    <col min="13825" max="13825" width="93.5" style="13" customWidth="1"/>
    <col min="13826" max="13826" width="8.75" style="13" customWidth="1"/>
    <col min="13827" max="14080" width="8.875" style="13"/>
    <col min="14081" max="14081" width="93.5" style="13" customWidth="1"/>
    <col min="14082" max="14082" width="8.75" style="13" customWidth="1"/>
    <col min="14083" max="14336" width="8.875" style="13"/>
    <col min="14337" max="14337" width="93.5" style="13" customWidth="1"/>
    <col min="14338" max="14338" width="8.75" style="13" customWidth="1"/>
    <col min="14339" max="14592" width="8.875" style="13"/>
    <col min="14593" max="14593" width="93.5" style="13" customWidth="1"/>
    <col min="14594" max="14594" width="8.75" style="13" customWidth="1"/>
    <col min="14595" max="14848" width="8.875" style="13"/>
    <col min="14849" max="14849" width="93.5" style="13" customWidth="1"/>
    <col min="14850" max="14850" width="8.75" style="13" customWidth="1"/>
    <col min="14851" max="15104" width="8.875" style="13"/>
    <col min="15105" max="15105" width="93.5" style="13" customWidth="1"/>
    <col min="15106" max="15106" width="8.75" style="13" customWidth="1"/>
    <col min="15107" max="15360" width="8.875" style="13"/>
    <col min="15361" max="15361" width="93.5" style="13" customWidth="1"/>
    <col min="15362" max="15362" width="8.75" style="13" customWidth="1"/>
    <col min="15363" max="15616" width="8.875" style="13"/>
    <col min="15617" max="15617" width="93.5" style="13" customWidth="1"/>
    <col min="15618" max="15618" width="8.75" style="13" customWidth="1"/>
    <col min="15619" max="15872" width="8.875" style="13"/>
    <col min="15873" max="15873" width="93.5" style="13" customWidth="1"/>
    <col min="15874" max="15874" width="8.75" style="13" customWidth="1"/>
    <col min="15875" max="16128" width="8.875" style="13"/>
    <col min="16129" max="16129" width="93.5" style="13" customWidth="1"/>
    <col min="16130" max="16130" width="8.75" style="13" customWidth="1"/>
    <col min="16131" max="16384" width="8.875" style="13"/>
  </cols>
  <sheetData>
    <row r="1" spans="1:2" ht="19.5">
      <c r="A1" s="22" t="s">
        <v>302</v>
      </c>
      <c r="B1" s="23" t="s">
        <v>105</v>
      </c>
    </row>
    <row r="2" spans="1:2" ht="19.5">
      <c r="A2" s="24" t="s">
        <v>143</v>
      </c>
    </row>
    <row r="3" spans="1:2" ht="19.5">
      <c r="A3" s="24" t="s">
        <v>147</v>
      </c>
    </row>
    <row r="4" spans="1:2" ht="19.5">
      <c r="A4" s="25" t="s">
        <v>303</v>
      </c>
    </row>
    <row r="5" spans="1:2" ht="19.5">
      <c r="A5" s="26" t="s">
        <v>4</v>
      </c>
    </row>
    <row r="6" spans="1:2" ht="19.5">
      <c r="A6" s="26" t="s">
        <v>145</v>
      </c>
    </row>
    <row r="7" spans="1:2" ht="19.5">
      <c r="A7" s="26" t="s">
        <v>236</v>
      </c>
    </row>
    <row r="8" spans="1:2" ht="19.5">
      <c r="A8" s="26" t="s">
        <v>7</v>
      </c>
    </row>
    <row r="9" spans="1:2" ht="19.5">
      <c r="A9" s="26" t="s">
        <v>8</v>
      </c>
    </row>
    <row r="10" spans="1:2" ht="19.5">
      <c r="A10" s="25" t="s">
        <v>9</v>
      </c>
    </row>
    <row r="11" spans="1:2" ht="19.5">
      <c r="A11" s="26" t="s">
        <v>530</v>
      </c>
    </row>
    <row r="12" spans="1:2" ht="97.5">
      <c r="A12" s="27" t="s">
        <v>619</v>
      </c>
    </row>
    <row r="13" spans="1:2" ht="19.5">
      <c r="A13" s="25" t="s">
        <v>11</v>
      </c>
    </row>
    <row r="14" spans="1:2" ht="39">
      <c r="A14" s="61" t="s">
        <v>388</v>
      </c>
    </row>
    <row r="15" spans="1:2" ht="19.5">
      <c r="A15" s="61" t="s">
        <v>389</v>
      </c>
    </row>
    <row r="16" spans="1:2" ht="19.5">
      <c r="A16" s="60" t="s">
        <v>14</v>
      </c>
    </row>
    <row r="17" spans="1:1" ht="175.5">
      <c r="A17" s="61" t="s">
        <v>390</v>
      </c>
    </row>
    <row r="18" spans="1:1" ht="19.5">
      <c r="A18" s="60" t="s">
        <v>391</v>
      </c>
    </row>
    <row r="19" spans="1:1" ht="19.5">
      <c r="A19" s="61" t="s">
        <v>392</v>
      </c>
    </row>
    <row r="20" spans="1:1" ht="19.5">
      <c r="A20" s="60" t="s">
        <v>393</v>
      </c>
    </row>
    <row r="21" spans="1:1" ht="19.5">
      <c r="A21" s="60" t="s">
        <v>394</v>
      </c>
    </row>
    <row r="22" spans="1:1" ht="19.5">
      <c r="A22" s="60" t="s">
        <v>21</v>
      </c>
    </row>
    <row r="23" spans="1:1" ht="19.5">
      <c r="A23" s="62" t="s">
        <v>22</v>
      </c>
    </row>
    <row r="24" spans="1:1" ht="39">
      <c r="A24" s="61" t="s">
        <v>395</v>
      </c>
    </row>
    <row r="25" spans="1:1" ht="39">
      <c r="A25" s="69" t="s">
        <v>409</v>
      </c>
    </row>
    <row r="26" spans="1:1" ht="19.5">
      <c r="A26" s="62" t="s">
        <v>23</v>
      </c>
    </row>
    <row r="27" spans="1:1" ht="19.5">
      <c r="A27" s="61" t="s">
        <v>318</v>
      </c>
    </row>
    <row r="28" spans="1:1" ht="58.5">
      <c r="A28" s="61" t="s">
        <v>114</v>
      </c>
    </row>
    <row r="29" spans="1:1" ht="39">
      <c r="A29" s="63" t="s">
        <v>115</v>
      </c>
    </row>
    <row r="30" spans="1:1" ht="20.25" thickBot="1">
      <c r="A30" s="64" t="s">
        <v>27</v>
      </c>
    </row>
  </sheetData>
  <phoneticPr fontId="3"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FFB46-9995-4DAD-AF93-522C316667F2}">
  <dimension ref="A1:O135"/>
  <sheetViews>
    <sheetView showGridLines="0" zoomScale="75" workbookViewId="0">
      <pane xSplit="5" topLeftCell="F1" activePane="topRight" state="frozen"/>
      <selection pane="topRight" activeCell="L4" sqref="L4"/>
    </sheetView>
  </sheetViews>
  <sheetFormatPr defaultRowHeight="16.5"/>
  <cols>
    <col min="1" max="3" width="3" style="225" customWidth="1"/>
    <col min="4" max="4" width="17.5" style="225" customWidth="1"/>
    <col min="5" max="5" width="17.375" style="225" customWidth="1"/>
    <col min="6" max="6" width="18" style="259" customWidth="1"/>
    <col min="7" max="7" width="22.125" style="259" customWidth="1"/>
    <col min="8" max="8" width="18" style="259" customWidth="1"/>
    <col min="9" max="9" width="22.125" style="259" customWidth="1"/>
    <col min="10" max="10" width="17.875" style="259" customWidth="1"/>
    <col min="11" max="11" width="26.125" style="259" customWidth="1"/>
    <col min="12" max="12" width="11.75" style="225" bestFit="1" customWidth="1"/>
    <col min="13" max="13" width="9" style="225"/>
    <col min="14" max="15" width="13" style="225" bestFit="1" customWidth="1"/>
    <col min="16" max="256" width="9" style="225"/>
    <col min="257" max="259" width="3" style="225" customWidth="1"/>
    <col min="260" max="260" width="17.5" style="225" customWidth="1"/>
    <col min="261" max="261" width="17.375" style="225" customWidth="1"/>
    <col min="262" max="262" width="18" style="225" customWidth="1"/>
    <col min="263" max="263" width="22.125" style="225" customWidth="1"/>
    <col min="264" max="264" width="18" style="225" customWidth="1"/>
    <col min="265" max="265" width="22.125" style="225" customWidth="1"/>
    <col min="266" max="266" width="17.875" style="225" customWidth="1"/>
    <col min="267" max="267" width="26.125" style="225" customWidth="1"/>
    <col min="268" max="268" width="11.75" style="225" bestFit="1" customWidth="1"/>
    <col min="269" max="269" width="9" style="225"/>
    <col min="270" max="271" width="13" style="225" bestFit="1" customWidth="1"/>
    <col min="272" max="512" width="9" style="225"/>
    <col min="513" max="515" width="3" style="225" customWidth="1"/>
    <col min="516" max="516" width="17.5" style="225" customWidth="1"/>
    <col min="517" max="517" width="17.375" style="225" customWidth="1"/>
    <col min="518" max="518" width="18" style="225" customWidth="1"/>
    <col min="519" max="519" width="22.125" style="225" customWidth="1"/>
    <col min="520" max="520" width="18" style="225" customWidth="1"/>
    <col min="521" max="521" width="22.125" style="225" customWidth="1"/>
    <col min="522" max="522" width="17.875" style="225" customWidth="1"/>
    <col min="523" max="523" width="26.125" style="225" customWidth="1"/>
    <col min="524" max="524" width="11.75" style="225" bestFit="1" customWidth="1"/>
    <col min="525" max="525" width="9" style="225"/>
    <col min="526" max="527" width="13" style="225" bestFit="1" customWidth="1"/>
    <col min="528" max="768" width="9" style="225"/>
    <col min="769" max="771" width="3" style="225" customWidth="1"/>
    <col min="772" max="772" width="17.5" style="225" customWidth="1"/>
    <col min="773" max="773" width="17.375" style="225" customWidth="1"/>
    <col min="774" max="774" width="18" style="225" customWidth="1"/>
    <col min="775" max="775" width="22.125" style="225" customWidth="1"/>
    <col min="776" max="776" width="18" style="225" customWidth="1"/>
    <col min="777" max="777" width="22.125" style="225" customWidth="1"/>
    <col min="778" max="778" width="17.875" style="225" customWidth="1"/>
    <col min="779" max="779" width="26.125" style="225" customWidth="1"/>
    <col min="780" max="780" width="11.75" style="225" bestFit="1" customWidth="1"/>
    <col min="781" max="781" width="9" style="225"/>
    <col min="782" max="783" width="13" style="225" bestFit="1" customWidth="1"/>
    <col min="784" max="1024" width="9" style="225"/>
    <col min="1025" max="1027" width="3" style="225" customWidth="1"/>
    <col min="1028" max="1028" width="17.5" style="225" customWidth="1"/>
    <col min="1029" max="1029" width="17.375" style="225" customWidth="1"/>
    <col min="1030" max="1030" width="18" style="225" customWidth="1"/>
    <col min="1031" max="1031" width="22.125" style="225" customWidth="1"/>
    <col min="1032" max="1032" width="18" style="225" customWidth="1"/>
    <col min="1033" max="1033" width="22.125" style="225" customWidth="1"/>
    <col min="1034" max="1034" width="17.875" style="225" customWidth="1"/>
    <col min="1035" max="1035" width="26.125" style="225" customWidth="1"/>
    <col min="1036" max="1036" width="11.75" style="225" bestFit="1" customWidth="1"/>
    <col min="1037" max="1037" width="9" style="225"/>
    <col min="1038" max="1039" width="13" style="225" bestFit="1" customWidth="1"/>
    <col min="1040" max="1280" width="9" style="225"/>
    <col min="1281" max="1283" width="3" style="225" customWidth="1"/>
    <col min="1284" max="1284" width="17.5" style="225" customWidth="1"/>
    <col min="1285" max="1285" width="17.375" style="225" customWidth="1"/>
    <col min="1286" max="1286" width="18" style="225" customWidth="1"/>
    <col min="1287" max="1287" width="22.125" style="225" customWidth="1"/>
    <col min="1288" max="1288" width="18" style="225" customWidth="1"/>
    <col min="1289" max="1289" width="22.125" style="225" customWidth="1"/>
    <col min="1290" max="1290" width="17.875" style="225" customWidth="1"/>
    <col min="1291" max="1291" width="26.125" style="225" customWidth="1"/>
    <col min="1292" max="1292" width="11.75" style="225" bestFit="1" customWidth="1"/>
    <col min="1293" max="1293" width="9" style="225"/>
    <col min="1294" max="1295" width="13" style="225" bestFit="1" customWidth="1"/>
    <col min="1296" max="1536" width="9" style="225"/>
    <col min="1537" max="1539" width="3" style="225" customWidth="1"/>
    <col min="1540" max="1540" width="17.5" style="225" customWidth="1"/>
    <col min="1541" max="1541" width="17.375" style="225" customWidth="1"/>
    <col min="1542" max="1542" width="18" style="225" customWidth="1"/>
    <col min="1543" max="1543" width="22.125" style="225" customWidth="1"/>
    <col min="1544" max="1544" width="18" style="225" customWidth="1"/>
    <col min="1545" max="1545" width="22.125" style="225" customWidth="1"/>
    <col min="1546" max="1546" width="17.875" style="225" customWidth="1"/>
    <col min="1547" max="1547" width="26.125" style="225" customWidth="1"/>
    <col min="1548" max="1548" width="11.75" style="225" bestFit="1" customWidth="1"/>
    <col min="1549" max="1549" width="9" style="225"/>
    <col min="1550" max="1551" width="13" style="225" bestFit="1" customWidth="1"/>
    <col min="1552" max="1792" width="9" style="225"/>
    <col min="1793" max="1795" width="3" style="225" customWidth="1"/>
    <col min="1796" max="1796" width="17.5" style="225" customWidth="1"/>
    <col min="1797" max="1797" width="17.375" style="225" customWidth="1"/>
    <col min="1798" max="1798" width="18" style="225" customWidth="1"/>
    <col min="1799" max="1799" width="22.125" style="225" customWidth="1"/>
    <col min="1800" max="1800" width="18" style="225" customWidth="1"/>
    <col min="1801" max="1801" width="22.125" style="225" customWidth="1"/>
    <col min="1802" max="1802" width="17.875" style="225" customWidth="1"/>
    <col min="1803" max="1803" width="26.125" style="225" customWidth="1"/>
    <col min="1804" max="1804" width="11.75" style="225" bestFit="1" customWidth="1"/>
    <col min="1805" max="1805" width="9" style="225"/>
    <col min="1806" max="1807" width="13" style="225" bestFit="1" customWidth="1"/>
    <col min="1808" max="2048" width="9" style="225"/>
    <col min="2049" max="2051" width="3" style="225" customWidth="1"/>
    <col min="2052" max="2052" width="17.5" style="225" customWidth="1"/>
    <col min="2053" max="2053" width="17.375" style="225" customWidth="1"/>
    <col min="2054" max="2054" width="18" style="225" customWidth="1"/>
    <col min="2055" max="2055" width="22.125" style="225" customWidth="1"/>
    <col min="2056" max="2056" width="18" style="225" customWidth="1"/>
    <col min="2057" max="2057" width="22.125" style="225" customWidth="1"/>
    <col min="2058" max="2058" width="17.875" style="225" customWidth="1"/>
    <col min="2059" max="2059" width="26.125" style="225" customWidth="1"/>
    <col min="2060" max="2060" width="11.75" style="225" bestFit="1" customWidth="1"/>
    <col min="2061" max="2061" width="9" style="225"/>
    <col min="2062" max="2063" width="13" style="225" bestFit="1" customWidth="1"/>
    <col min="2064" max="2304" width="9" style="225"/>
    <col min="2305" max="2307" width="3" style="225" customWidth="1"/>
    <col min="2308" max="2308" width="17.5" style="225" customWidth="1"/>
    <col min="2309" max="2309" width="17.375" style="225" customWidth="1"/>
    <col min="2310" max="2310" width="18" style="225" customWidth="1"/>
    <col min="2311" max="2311" width="22.125" style="225" customWidth="1"/>
    <col min="2312" max="2312" width="18" style="225" customWidth="1"/>
    <col min="2313" max="2313" width="22.125" style="225" customWidth="1"/>
    <col min="2314" max="2314" width="17.875" style="225" customWidth="1"/>
    <col min="2315" max="2315" width="26.125" style="225" customWidth="1"/>
    <col min="2316" max="2316" width="11.75" style="225" bestFit="1" customWidth="1"/>
    <col min="2317" max="2317" width="9" style="225"/>
    <col min="2318" max="2319" width="13" style="225" bestFit="1" customWidth="1"/>
    <col min="2320" max="2560" width="9" style="225"/>
    <col min="2561" max="2563" width="3" style="225" customWidth="1"/>
    <col min="2564" max="2564" width="17.5" style="225" customWidth="1"/>
    <col min="2565" max="2565" width="17.375" style="225" customWidth="1"/>
    <col min="2566" max="2566" width="18" style="225" customWidth="1"/>
    <col min="2567" max="2567" width="22.125" style="225" customWidth="1"/>
    <col min="2568" max="2568" width="18" style="225" customWidth="1"/>
    <col min="2569" max="2569" width="22.125" style="225" customWidth="1"/>
    <col min="2570" max="2570" width="17.875" style="225" customWidth="1"/>
    <col min="2571" max="2571" width="26.125" style="225" customWidth="1"/>
    <col min="2572" max="2572" width="11.75" style="225" bestFit="1" customWidth="1"/>
    <col min="2573" max="2573" width="9" style="225"/>
    <col min="2574" max="2575" width="13" style="225" bestFit="1" customWidth="1"/>
    <col min="2576" max="2816" width="9" style="225"/>
    <col min="2817" max="2819" width="3" style="225" customWidth="1"/>
    <col min="2820" max="2820" width="17.5" style="225" customWidth="1"/>
    <col min="2821" max="2821" width="17.375" style="225" customWidth="1"/>
    <col min="2822" max="2822" width="18" style="225" customWidth="1"/>
    <col min="2823" max="2823" width="22.125" style="225" customWidth="1"/>
    <col min="2824" max="2824" width="18" style="225" customWidth="1"/>
    <col min="2825" max="2825" width="22.125" style="225" customWidth="1"/>
    <col min="2826" max="2826" width="17.875" style="225" customWidth="1"/>
    <col min="2827" max="2827" width="26.125" style="225" customWidth="1"/>
    <col min="2828" max="2828" width="11.75" style="225" bestFit="1" customWidth="1"/>
    <col min="2829" max="2829" width="9" style="225"/>
    <col min="2830" max="2831" width="13" style="225" bestFit="1" customWidth="1"/>
    <col min="2832" max="3072" width="9" style="225"/>
    <col min="3073" max="3075" width="3" style="225" customWidth="1"/>
    <col min="3076" max="3076" width="17.5" style="225" customWidth="1"/>
    <col min="3077" max="3077" width="17.375" style="225" customWidth="1"/>
    <col min="3078" max="3078" width="18" style="225" customWidth="1"/>
    <col min="3079" max="3079" width="22.125" style="225" customWidth="1"/>
    <col min="3080" max="3080" width="18" style="225" customWidth="1"/>
    <col min="3081" max="3081" width="22.125" style="225" customWidth="1"/>
    <col min="3082" max="3082" width="17.875" style="225" customWidth="1"/>
    <col min="3083" max="3083" width="26.125" style="225" customWidth="1"/>
    <col min="3084" max="3084" width="11.75" style="225" bestFit="1" customWidth="1"/>
    <col min="3085" max="3085" width="9" style="225"/>
    <col min="3086" max="3087" width="13" style="225" bestFit="1" customWidth="1"/>
    <col min="3088" max="3328" width="9" style="225"/>
    <col min="3329" max="3331" width="3" style="225" customWidth="1"/>
    <col min="3332" max="3332" width="17.5" style="225" customWidth="1"/>
    <col min="3333" max="3333" width="17.375" style="225" customWidth="1"/>
    <col min="3334" max="3334" width="18" style="225" customWidth="1"/>
    <col min="3335" max="3335" width="22.125" style="225" customWidth="1"/>
    <col min="3336" max="3336" width="18" style="225" customWidth="1"/>
    <col min="3337" max="3337" width="22.125" style="225" customWidth="1"/>
    <col min="3338" max="3338" width="17.875" style="225" customWidth="1"/>
    <col min="3339" max="3339" width="26.125" style="225" customWidth="1"/>
    <col min="3340" max="3340" width="11.75" style="225" bestFit="1" customWidth="1"/>
    <col min="3341" max="3341" width="9" style="225"/>
    <col min="3342" max="3343" width="13" style="225" bestFit="1" customWidth="1"/>
    <col min="3344" max="3584" width="9" style="225"/>
    <col min="3585" max="3587" width="3" style="225" customWidth="1"/>
    <col min="3588" max="3588" width="17.5" style="225" customWidth="1"/>
    <col min="3589" max="3589" width="17.375" style="225" customWidth="1"/>
    <col min="3590" max="3590" width="18" style="225" customWidth="1"/>
    <col min="3591" max="3591" width="22.125" style="225" customWidth="1"/>
    <col min="3592" max="3592" width="18" style="225" customWidth="1"/>
    <col min="3593" max="3593" width="22.125" style="225" customWidth="1"/>
    <col min="3594" max="3594" width="17.875" style="225" customWidth="1"/>
    <col min="3595" max="3595" width="26.125" style="225" customWidth="1"/>
    <col min="3596" max="3596" width="11.75" style="225" bestFit="1" customWidth="1"/>
    <col min="3597" max="3597" width="9" style="225"/>
    <col min="3598" max="3599" width="13" style="225" bestFit="1" customWidth="1"/>
    <col min="3600" max="3840" width="9" style="225"/>
    <col min="3841" max="3843" width="3" style="225" customWidth="1"/>
    <col min="3844" max="3844" width="17.5" style="225" customWidth="1"/>
    <col min="3845" max="3845" width="17.375" style="225" customWidth="1"/>
    <col min="3846" max="3846" width="18" style="225" customWidth="1"/>
    <col min="3847" max="3847" width="22.125" style="225" customWidth="1"/>
    <col min="3848" max="3848" width="18" style="225" customWidth="1"/>
    <col min="3849" max="3849" width="22.125" style="225" customWidth="1"/>
    <col min="3850" max="3850" width="17.875" style="225" customWidth="1"/>
    <col min="3851" max="3851" width="26.125" style="225" customWidth="1"/>
    <col min="3852" max="3852" width="11.75" style="225" bestFit="1" customWidth="1"/>
    <col min="3853" max="3853" width="9" style="225"/>
    <col min="3854" max="3855" width="13" style="225" bestFit="1" customWidth="1"/>
    <col min="3856" max="4096" width="9" style="225"/>
    <col min="4097" max="4099" width="3" style="225" customWidth="1"/>
    <col min="4100" max="4100" width="17.5" style="225" customWidth="1"/>
    <col min="4101" max="4101" width="17.375" style="225" customWidth="1"/>
    <col min="4102" max="4102" width="18" style="225" customWidth="1"/>
    <col min="4103" max="4103" width="22.125" style="225" customWidth="1"/>
    <col min="4104" max="4104" width="18" style="225" customWidth="1"/>
    <col min="4105" max="4105" width="22.125" style="225" customWidth="1"/>
    <col min="4106" max="4106" width="17.875" style="225" customWidth="1"/>
    <col min="4107" max="4107" width="26.125" style="225" customWidth="1"/>
    <col min="4108" max="4108" width="11.75" style="225" bestFit="1" customWidth="1"/>
    <col min="4109" max="4109" width="9" style="225"/>
    <col min="4110" max="4111" width="13" style="225" bestFit="1" customWidth="1"/>
    <col min="4112" max="4352" width="9" style="225"/>
    <col min="4353" max="4355" width="3" style="225" customWidth="1"/>
    <col min="4356" max="4356" width="17.5" style="225" customWidth="1"/>
    <col min="4357" max="4357" width="17.375" style="225" customWidth="1"/>
    <col min="4358" max="4358" width="18" style="225" customWidth="1"/>
    <col min="4359" max="4359" width="22.125" style="225" customWidth="1"/>
    <col min="4360" max="4360" width="18" style="225" customWidth="1"/>
    <col min="4361" max="4361" width="22.125" style="225" customWidth="1"/>
    <col min="4362" max="4362" width="17.875" style="225" customWidth="1"/>
    <col min="4363" max="4363" width="26.125" style="225" customWidth="1"/>
    <col min="4364" max="4364" width="11.75" style="225" bestFit="1" customWidth="1"/>
    <col min="4365" max="4365" width="9" style="225"/>
    <col min="4366" max="4367" width="13" style="225" bestFit="1" customWidth="1"/>
    <col min="4368" max="4608" width="9" style="225"/>
    <col min="4609" max="4611" width="3" style="225" customWidth="1"/>
    <col min="4612" max="4612" width="17.5" style="225" customWidth="1"/>
    <col min="4613" max="4613" width="17.375" style="225" customWidth="1"/>
    <col min="4614" max="4614" width="18" style="225" customWidth="1"/>
    <col min="4615" max="4615" width="22.125" style="225" customWidth="1"/>
    <col min="4616" max="4616" width="18" style="225" customWidth="1"/>
    <col min="4617" max="4617" width="22.125" style="225" customWidth="1"/>
    <col min="4618" max="4618" width="17.875" style="225" customWidth="1"/>
    <col min="4619" max="4619" width="26.125" style="225" customWidth="1"/>
    <col min="4620" max="4620" width="11.75" style="225" bestFit="1" customWidth="1"/>
    <col min="4621" max="4621" width="9" style="225"/>
    <col min="4622" max="4623" width="13" style="225" bestFit="1" customWidth="1"/>
    <col min="4624" max="4864" width="9" style="225"/>
    <col min="4865" max="4867" width="3" style="225" customWidth="1"/>
    <col min="4868" max="4868" width="17.5" style="225" customWidth="1"/>
    <col min="4869" max="4869" width="17.375" style="225" customWidth="1"/>
    <col min="4870" max="4870" width="18" style="225" customWidth="1"/>
    <col min="4871" max="4871" width="22.125" style="225" customWidth="1"/>
    <col min="4872" max="4872" width="18" style="225" customWidth="1"/>
    <col min="4873" max="4873" width="22.125" style="225" customWidth="1"/>
    <col min="4874" max="4874" width="17.875" style="225" customWidth="1"/>
    <col min="4875" max="4875" width="26.125" style="225" customWidth="1"/>
    <col min="4876" max="4876" width="11.75" style="225" bestFit="1" customWidth="1"/>
    <col min="4877" max="4877" width="9" style="225"/>
    <col min="4878" max="4879" width="13" style="225" bestFit="1" customWidth="1"/>
    <col min="4880" max="5120" width="9" style="225"/>
    <col min="5121" max="5123" width="3" style="225" customWidth="1"/>
    <col min="5124" max="5124" width="17.5" style="225" customWidth="1"/>
    <col min="5125" max="5125" width="17.375" style="225" customWidth="1"/>
    <col min="5126" max="5126" width="18" style="225" customWidth="1"/>
    <col min="5127" max="5127" width="22.125" style="225" customWidth="1"/>
    <col min="5128" max="5128" width="18" style="225" customWidth="1"/>
    <col min="5129" max="5129" width="22.125" style="225" customWidth="1"/>
    <col min="5130" max="5130" width="17.875" style="225" customWidth="1"/>
    <col min="5131" max="5131" width="26.125" style="225" customWidth="1"/>
    <col min="5132" max="5132" width="11.75" style="225" bestFit="1" customWidth="1"/>
    <col min="5133" max="5133" width="9" style="225"/>
    <col min="5134" max="5135" width="13" style="225" bestFit="1" customWidth="1"/>
    <col min="5136" max="5376" width="9" style="225"/>
    <col min="5377" max="5379" width="3" style="225" customWidth="1"/>
    <col min="5380" max="5380" width="17.5" style="225" customWidth="1"/>
    <col min="5381" max="5381" width="17.375" style="225" customWidth="1"/>
    <col min="5382" max="5382" width="18" style="225" customWidth="1"/>
    <col min="5383" max="5383" width="22.125" style="225" customWidth="1"/>
    <col min="5384" max="5384" width="18" style="225" customWidth="1"/>
    <col min="5385" max="5385" width="22.125" style="225" customWidth="1"/>
    <col min="5386" max="5386" width="17.875" style="225" customWidth="1"/>
    <col min="5387" max="5387" width="26.125" style="225" customWidth="1"/>
    <col min="5388" max="5388" width="11.75" style="225" bestFit="1" customWidth="1"/>
    <col min="5389" max="5389" width="9" style="225"/>
    <col min="5390" max="5391" width="13" style="225" bestFit="1" customWidth="1"/>
    <col min="5392" max="5632" width="9" style="225"/>
    <col min="5633" max="5635" width="3" style="225" customWidth="1"/>
    <col min="5636" max="5636" width="17.5" style="225" customWidth="1"/>
    <col min="5637" max="5637" width="17.375" style="225" customWidth="1"/>
    <col min="5638" max="5638" width="18" style="225" customWidth="1"/>
    <col min="5639" max="5639" width="22.125" style="225" customWidth="1"/>
    <col min="5640" max="5640" width="18" style="225" customWidth="1"/>
    <col min="5641" max="5641" width="22.125" style="225" customWidth="1"/>
    <col min="5642" max="5642" width="17.875" style="225" customWidth="1"/>
    <col min="5643" max="5643" width="26.125" style="225" customWidth="1"/>
    <col min="5644" max="5644" width="11.75" style="225" bestFit="1" customWidth="1"/>
    <col min="5645" max="5645" width="9" style="225"/>
    <col min="5646" max="5647" width="13" style="225" bestFit="1" customWidth="1"/>
    <col min="5648" max="5888" width="9" style="225"/>
    <col min="5889" max="5891" width="3" style="225" customWidth="1"/>
    <col min="5892" max="5892" width="17.5" style="225" customWidth="1"/>
    <col min="5893" max="5893" width="17.375" style="225" customWidth="1"/>
    <col min="5894" max="5894" width="18" style="225" customWidth="1"/>
    <col min="5895" max="5895" width="22.125" style="225" customWidth="1"/>
    <col min="5896" max="5896" width="18" style="225" customWidth="1"/>
    <col min="5897" max="5897" width="22.125" style="225" customWidth="1"/>
    <col min="5898" max="5898" width="17.875" style="225" customWidth="1"/>
    <col min="5899" max="5899" width="26.125" style="225" customWidth="1"/>
    <col min="5900" max="5900" width="11.75" style="225" bestFit="1" customWidth="1"/>
    <col min="5901" max="5901" width="9" style="225"/>
    <col min="5902" max="5903" width="13" style="225" bestFit="1" customWidth="1"/>
    <col min="5904" max="6144" width="9" style="225"/>
    <col min="6145" max="6147" width="3" style="225" customWidth="1"/>
    <col min="6148" max="6148" width="17.5" style="225" customWidth="1"/>
    <col min="6149" max="6149" width="17.375" style="225" customWidth="1"/>
    <col min="6150" max="6150" width="18" style="225" customWidth="1"/>
    <col min="6151" max="6151" width="22.125" style="225" customWidth="1"/>
    <col min="6152" max="6152" width="18" style="225" customWidth="1"/>
    <col min="6153" max="6153" width="22.125" style="225" customWidth="1"/>
    <col min="6154" max="6154" width="17.875" style="225" customWidth="1"/>
    <col min="6155" max="6155" width="26.125" style="225" customWidth="1"/>
    <col min="6156" max="6156" width="11.75" style="225" bestFit="1" customWidth="1"/>
    <col min="6157" max="6157" width="9" style="225"/>
    <col min="6158" max="6159" width="13" style="225" bestFit="1" customWidth="1"/>
    <col min="6160" max="6400" width="9" style="225"/>
    <col min="6401" max="6403" width="3" style="225" customWidth="1"/>
    <col min="6404" max="6404" width="17.5" style="225" customWidth="1"/>
    <col min="6405" max="6405" width="17.375" style="225" customWidth="1"/>
    <col min="6406" max="6406" width="18" style="225" customWidth="1"/>
    <col min="6407" max="6407" width="22.125" style="225" customWidth="1"/>
    <col min="6408" max="6408" width="18" style="225" customWidth="1"/>
    <col min="6409" max="6409" width="22.125" style="225" customWidth="1"/>
    <col min="6410" max="6410" width="17.875" style="225" customWidth="1"/>
    <col min="6411" max="6411" width="26.125" style="225" customWidth="1"/>
    <col min="6412" max="6412" width="11.75" style="225" bestFit="1" customWidth="1"/>
    <col min="6413" max="6413" width="9" style="225"/>
    <col min="6414" max="6415" width="13" style="225" bestFit="1" customWidth="1"/>
    <col min="6416" max="6656" width="9" style="225"/>
    <col min="6657" max="6659" width="3" style="225" customWidth="1"/>
    <col min="6660" max="6660" width="17.5" style="225" customWidth="1"/>
    <col min="6661" max="6661" width="17.375" style="225" customWidth="1"/>
    <col min="6662" max="6662" width="18" style="225" customWidth="1"/>
    <col min="6663" max="6663" width="22.125" style="225" customWidth="1"/>
    <col min="6664" max="6664" width="18" style="225" customWidth="1"/>
    <col min="6665" max="6665" width="22.125" style="225" customWidth="1"/>
    <col min="6666" max="6666" width="17.875" style="225" customWidth="1"/>
    <col min="6667" max="6667" width="26.125" style="225" customWidth="1"/>
    <col min="6668" max="6668" width="11.75" style="225" bestFit="1" customWidth="1"/>
    <col min="6669" max="6669" width="9" style="225"/>
    <col min="6670" max="6671" width="13" style="225" bestFit="1" customWidth="1"/>
    <col min="6672" max="6912" width="9" style="225"/>
    <col min="6913" max="6915" width="3" style="225" customWidth="1"/>
    <col min="6916" max="6916" width="17.5" style="225" customWidth="1"/>
    <col min="6917" max="6917" width="17.375" style="225" customWidth="1"/>
    <col min="6918" max="6918" width="18" style="225" customWidth="1"/>
    <col min="6919" max="6919" width="22.125" style="225" customWidth="1"/>
    <col min="6920" max="6920" width="18" style="225" customWidth="1"/>
    <col min="6921" max="6921" width="22.125" style="225" customWidth="1"/>
    <col min="6922" max="6922" width="17.875" style="225" customWidth="1"/>
    <col min="6923" max="6923" width="26.125" style="225" customWidth="1"/>
    <col min="6924" max="6924" width="11.75" style="225" bestFit="1" customWidth="1"/>
    <col min="6925" max="6925" width="9" style="225"/>
    <col min="6926" max="6927" width="13" style="225" bestFit="1" customWidth="1"/>
    <col min="6928" max="7168" width="9" style="225"/>
    <col min="7169" max="7171" width="3" style="225" customWidth="1"/>
    <col min="7172" max="7172" width="17.5" style="225" customWidth="1"/>
    <col min="7173" max="7173" width="17.375" style="225" customWidth="1"/>
    <col min="7174" max="7174" width="18" style="225" customWidth="1"/>
    <col min="7175" max="7175" width="22.125" style="225" customWidth="1"/>
    <col min="7176" max="7176" width="18" style="225" customWidth="1"/>
    <col min="7177" max="7177" width="22.125" style="225" customWidth="1"/>
    <col min="7178" max="7178" width="17.875" style="225" customWidth="1"/>
    <col min="7179" max="7179" width="26.125" style="225" customWidth="1"/>
    <col min="7180" max="7180" width="11.75" style="225" bestFit="1" customWidth="1"/>
    <col min="7181" max="7181" width="9" style="225"/>
    <col min="7182" max="7183" width="13" style="225" bestFit="1" customWidth="1"/>
    <col min="7184" max="7424" width="9" style="225"/>
    <col min="7425" max="7427" width="3" style="225" customWidth="1"/>
    <col min="7428" max="7428" width="17.5" style="225" customWidth="1"/>
    <col min="7429" max="7429" width="17.375" style="225" customWidth="1"/>
    <col min="7430" max="7430" width="18" style="225" customWidth="1"/>
    <col min="7431" max="7431" width="22.125" style="225" customWidth="1"/>
    <col min="7432" max="7432" width="18" style="225" customWidth="1"/>
    <col min="7433" max="7433" width="22.125" style="225" customWidth="1"/>
    <col min="7434" max="7434" width="17.875" style="225" customWidth="1"/>
    <col min="7435" max="7435" width="26.125" style="225" customWidth="1"/>
    <col min="7436" max="7436" width="11.75" style="225" bestFit="1" customWidth="1"/>
    <col min="7437" max="7437" width="9" style="225"/>
    <col min="7438" max="7439" width="13" style="225" bestFit="1" customWidth="1"/>
    <col min="7440" max="7680" width="9" style="225"/>
    <col min="7681" max="7683" width="3" style="225" customWidth="1"/>
    <col min="7684" max="7684" width="17.5" style="225" customWidth="1"/>
    <col min="7685" max="7685" width="17.375" style="225" customWidth="1"/>
    <col min="7686" max="7686" width="18" style="225" customWidth="1"/>
    <col min="7687" max="7687" width="22.125" style="225" customWidth="1"/>
    <col min="7688" max="7688" width="18" style="225" customWidth="1"/>
    <col min="7689" max="7689" width="22.125" style="225" customWidth="1"/>
    <col min="7690" max="7690" width="17.875" style="225" customWidth="1"/>
    <col min="7691" max="7691" width="26.125" style="225" customWidth="1"/>
    <col min="7692" max="7692" width="11.75" style="225" bestFit="1" customWidth="1"/>
    <col min="7693" max="7693" width="9" style="225"/>
    <col min="7694" max="7695" width="13" style="225" bestFit="1" customWidth="1"/>
    <col min="7696" max="7936" width="9" style="225"/>
    <col min="7937" max="7939" width="3" style="225" customWidth="1"/>
    <col min="7940" max="7940" width="17.5" style="225" customWidth="1"/>
    <col min="7941" max="7941" width="17.375" style="225" customWidth="1"/>
    <col min="7942" max="7942" width="18" style="225" customWidth="1"/>
    <col min="7943" max="7943" width="22.125" style="225" customWidth="1"/>
    <col min="7944" max="7944" width="18" style="225" customWidth="1"/>
    <col min="7945" max="7945" width="22.125" style="225" customWidth="1"/>
    <col min="7946" max="7946" width="17.875" style="225" customWidth="1"/>
    <col min="7947" max="7947" width="26.125" style="225" customWidth="1"/>
    <col min="7948" max="7948" width="11.75" style="225" bestFit="1" customWidth="1"/>
    <col min="7949" max="7949" width="9" style="225"/>
    <col min="7950" max="7951" width="13" style="225" bestFit="1" customWidth="1"/>
    <col min="7952" max="8192" width="9" style="225"/>
    <col min="8193" max="8195" width="3" style="225" customWidth="1"/>
    <col min="8196" max="8196" width="17.5" style="225" customWidth="1"/>
    <col min="8197" max="8197" width="17.375" style="225" customWidth="1"/>
    <col min="8198" max="8198" width="18" style="225" customWidth="1"/>
    <col min="8199" max="8199" width="22.125" style="225" customWidth="1"/>
    <col min="8200" max="8200" width="18" style="225" customWidth="1"/>
    <col min="8201" max="8201" width="22.125" style="225" customWidth="1"/>
    <col min="8202" max="8202" width="17.875" style="225" customWidth="1"/>
    <col min="8203" max="8203" width="26.125" style="225" customWidth="1"/>
    <col min="8204" max="8204" width="11.75" style="225" bestFit="1" customWidth="1"/>
    <col min="8205" max="8205" width="9" style="225"/>
    <col min="8206" max="8207" width="13" style="225" bestFit="1" customWidth="1"/>
    <col min="8208" max="8448" width="9" style="225"/>
    <col min="8449" max="8451" width="3" style="225" customWidth="1"/>
    <col min="8452" max="8452" width="17.5" style="225" customWidth="1"/>
    <col min="8453" max="8453" width="17.375" style="225" customWidth="1"/>
    <col min="8454" max="8454" width="18" style="225" customWidth="1"/>
    <col min="8455" max="8455" width="22.125" style="225" customWidth="1"/>
    <col min="8456" max="8456" width="18" style="225" customWidth="1"/>
    <col min="8457" max="8457" width="22.125" style="225" customWidth="1"/>
    <col min="8458" max="8458" width="17.875" style="225" customWidth="1"/>
    <col min="8459" max="8459" width="26.125" style="225" customWidth="1"/>
    <col min="8460" max="8460" width="11.75" style="225" bestFit="1" customWidth="1"/>
    <col min="8461" max="8461" width="9" style="225"/>
    <col min="8462" max="8463" width="13" style="225" bestFit="1" customWidth="1"/>
    <col min="8464" max="8704" width="9" style="225"/>
    <col min="8705" max="8707" width="3" style="225" customWidth="1"/>
    <col min="8708" max="8708" width="17.5" style="225" customWidth="1"/>
    <col min="8709" max="8709" width="17.375" style="225" customWidth="1"/>
    <col min="8710" max="8710" width="18" style="225" customWidth="1"/>
    <col min="8711" max="8711" width="22.125" style="225" customWidth="1"/>
    <col min="8712" max="8712" width="18" style="225" customWidth="1"/>
    <col min="8713" max="8713" width="22.125" style="225" customWidth="1"/>
    <col min="8714" max="8714" width="17.875" style="225" customWidth="1"/>
    <col min="8715" max="8715" width="26.125" style="225" customWidth="1"/>
    <col min="8716" max="8716" width="11.75" style="225" bestFit="1" customWidth="1"/>
    <col min="8717" max="8717" width="9" style="225"/>
    <col min="8718" max="8719" width="13" style="225" bestFit="1" customWidth="1"/>
    <col min="8720" max="8960" width="9" style="225"/>
    <col min="8961" max="8963" width="3" style="225" customWidth="1"/>
    <col min="8964" max="8964" width="17.5" style="225" customWidth="1"/>
    <col min="8965" max="8965" width="17.375" style="225" customWidth="1"/>
    <col min="8966" max="8966" width="18" style="225" customWidth="1"/>
    <col min="8967" max="8967" width="22.125" style="225" customWidth="1"/>
    <col min="8968" max="8968" width="18" style="225" customWidth="1"/>
    <col min="8969" max="8969" width="22.125" style="225" customWidth="1"/>
    <col min="8970" max="8970" width="17.875" style="225" customWidth="1"/>
    <col min="8971" max="8971" width="26.125" style="225" customWidth="1"/>
    <col min="8972" max="8972" width="11.75" style="225" bestFit="1" customWidth="1"/>
    <col min="8973" max="8973" width="9" style="225"/>
    <col min="8974" max="8975" width="13" style="225" bestFit="1" customWidth="1"/>
    <col min="8976" max="9216" width="9" style="225"/>
    <col min="9217" max="9219" width="3" style="225" customWidth="1"/>
    <col min="9220" max="9220" width="17.5" style="225" customWidth="1"/>
    <col min="9221" max="9221" width="17.375" style="225" customWidth="1"/>
    <col min="9222" max="9222" width="18" style="225" customWidth="1"/>
    <col min="9223" max="9223" width="22.125" style="225" customWidth="1"/>
    <col min="9224" max="9224" width="18" style="225" customWidth="1"/>
    <col min="9225" max="9225" width="22.125" style="225" customWidth="1"/>
    <col min="9226" max="9226" width="17.875" style="225" customWidth="1"/>
    <col min="9227" max="9227" width="26.125" style="225" customWidth="1"/>
    <col min="9228" max="9228" width="11.75" style="225" bestFit="1" customWidth="1"/>
    <col min="9229" max="9229" width="9" style="225"/>
    <col min="9230" max="9231" width="13" style="225" bestFit="1" customWidth="1"/>
    <col min="9232" max="9472" width="9" style="225"/>
    <col min="9473" max="9475" width="3" style="225" customWidth="1"/>
    <col min="9476" max="9476" width="17.5" style="225" customWidth="1"/>
    <col min="9477" max="9477" width="17.375" style="225" customWidth="1"/>
    <col min="9478" max="9478" width="18" style="225" customWidth="1"/>
    <col min="9479" max="9479" width="22.125" style="225" customWidth="1"/>
    <col min="9480" max="9480" width="18" style="225" customWidth="1"/>
    <col min="9481" max="9481" width="22.125" style="225" customWidth="1"/>
    <col min="9482" max="9482" width="17.875" style="225" customWidth="1"/>
    <col min="9483" max="9483" width="26.125" style="225" customWidth="1"/>
    <col min="9484" max="9484" width="11.75" style="225" bestFit="1" customWidth="1"/>
    <col min="9485" max="9485" width="9" style="225"/>
    <col min="9486" max="9487" width="13" style="225" bestFit="1" customWidth="1"/>
    <col min="9488" max="9728" width="9" style="225"/>
    <col min="9729" max="9731" width="3" style="225" customWidth="1"/>
    <col min="9732" max="9732" width="17.5" style="225" customWidth="1"/>
    <col min="9733" max="9733" width="17.375" style="225" customWidth="1"/>
    <col min="9734" max="9734" width="18" style="225" customWidth="1"/>
    <col min="9735" max="9735" width="22.125" style="225" customWidth="1"/>
    <col min="9736" max="9736" width="18" style="225" customWidth="1"/>
    <col min="9737" max="9737" width="22.125" style="225" customWidth="1"/>
    <col min="9738" max="9738" width="17.875" style="225" customWidth="1"/>
    <col min="9739" max="9739" width="26.125" style="225" customWidth="1"/>
    <col min="9740" max="9740" width="11.75" style="225" bestFit="1" customWidth="1"/>
    <col min="9741" max="9741" width="9" style="225"/>
    <col min="9742" max="9743" width="13" style="225" bestFit="1" customWidth="1"/>
    <col min="9744" max="9984" width="9" style="225"/>
    <col min="9985" max="9987" width="3" style="225" customWidth="1"/>
    <col min="9988" max="9988" width="17.5" style="225" customWidth="1"/>
    <col min="9989" max="9989" width="17.375" style="225" customWidth="1"/>
    <col min="9990" max="9990" width="18" style="225" customWidth="1"/>
    <col min="9991" max="9991" width="22.125" style="225" customWidth="1"/>
    <col min="9992" max="9992" width="18" style="225" customWidth="1"/>
    <col min="9993" max="9993" width="22.125" style="225" customWidth="1"/>
    <col min="9994" max="9994" width="17.875" style="225" customWidth="1"/>
    <col min="9995" max="9995" width="26.125" style="225" customWidth="1"/>
    <col min="9996" max="9996" width="11.75" style="225" bestFit="1" customWidth="1"/>
    <col min="9997" max="9997" width="9" style="225"/>
    <col min="9998" max="9999" width="13" style="225" bestFit="1" customWidth="1"/>
    <col min="10000" max="10240" width="9" style="225"/>
    <col min="10241" max="10243" width="3" style="225" customWidth="1"/>
    <col min="10244" max="10244" width="17.5" style="225" customWidth="1"/>
    <col min="10245" max="10245" width="17.375" style="225" customWidth="1"/>
    <col min="10246" max="10246" width="18" style="225" customWidth="1"/>
    <col min="10247" max="10247" width="22.125" style="225" customWidth="1"/>
    <col min="10248" max="10248" width="18" style="225" customWidth="1"/>
    <col min="10249" max="10249" width="22.125" style="225" customWidth="1"/>
    <col min="10250" max="10250" width="17.875" style="225" customWidth="1"/>
    <col min="10251" max="10251" width="26.125" style="225" customWidth="1"/>
    <col min="10252" max="10252" width="11.75" style="225" bestFit="1" customWidth="1"/>
    <col min="10253" max="10253" width="9" style="225"/>
    <col min="10254" max="10255" width="13" style="225" bestFit="1" customWidth="1"/>
    <col min="10256" max="10496" width="9" style="225"/>
    <col min="10497" max="10499" width="3" style="225" customWidth="1"/>
    <col min="10500" max="10500" width="17.5" style="225" customWidth="1"/>
    <col min="10501" max="10501" width="17.375" style="225" customWidth="1"/>
    <col min="10502" max="10502" width="18" style="225" customWidth="1"/>
    <col min="10503" max="10503" width="22.125" style="225" customWidth="1"/>
    <col min="10504" max="10504" width="18" style="225" customWidth="1"/>
    <col min="10505" max="10505" width="22.125" style="225" customWidth="1"/>
    <col min="10506" max="10506" width="17.875" style="225" customWidth="1"/>
    <col min="10507" max="10507" width="26.125" style="225" customWidth="1"/>
    <col min="10508" max="10508" width="11.75" style="225" bestFit="1" customWidth="1"/>
    <col min="10509" max="10509" width="9" style="225"/>
    <col min="10510" max="10511" width="13" style="225" bestFit="1" customWidth="1"/>
    <col min="10512" max="10752" width="9" style="225"/>
    <col min="10753" max="10755" width="3" style="225" customWidth="1"/>
    <col min="10756" max="10756" width="17.5" style="225" customWidth="1"/>
    <col min="10757" max="10757" width="17.375" style="225" customWidth="1"/>
    <col min="10758" max="10758" width="18" style="225" customWidth="1"/>
    <col min="10759" max="10759" width="22.125" style="225" customWidth="1"/>
    <col min="10760" max="10760" width="18" style="225" customWidth="1"/>
    <col min="10761" max="10761" width="22.125" style="225" customWidth="1"/>
    <col min="10762" max="10762" width="17.875" style="225" customWidth="1"/>
    <col min="10763" max="10763" width="26.125" style="225" customWidth="1"/>
    <col min="10764" max="10764" width="11.75" style="225" bestFit="1" customWidth="1"/>
    <col min="10765" max="10765" width="9" style="225"/>
    <col min="10766" max="10767" width="13" style="225" bestFit="1" customWidth="1"/>
    <col min="10768" max="11008" width="9" style="225"/>
    <col min="11009" max="11011" width="3" style="225" customWidth="1"/>
    <col min="11012" max="11012" width="17.5" style="225" customWidth="1"/>
    <col min="11013" max="11013" width="17.375" style="225" customWidth="1"/>
    <col min="11014" max="11014" width="18" style="225" customWidth="1"/>
    <col min="11015" max="11015" width="22.125" style="225" customWidth="1"/>
    <col min="11016" max="11016" width="18" style="225" customWidth="1"/>
    <col min="11017" max="11017" width="22.125" style="225" customWidth="1"/>
    <col min="11018" max="11018" width="17.875" style="225" customWidth="1"/>
    <col min="11019" max="11019" width="26.125" style="225" customWidth="1"/>
    <col min="11020" max="11020" width="11.75" style="225" bestFit="1" customWidth="1"/>
    <col min="11021" max="11021" width="9" style="225"/>
    <col min="11022" max="11023" width="13" style="225" bestFit="1" customWidth="1"/>
    <col min="11024" max="11264" width="9" style="225"/>
    <col min="11265" max="11267" width="3" style="225" customWidth="1"/>
    <col min="11268" max="11268" width="17.5" style="225" customWidth="1"/>
    <col min="11269" max="11269" width="17.375" style="225" customWidth="1"/>
    <col min="11270" max="11270" width="18" style="225" customWidth="1"/>
    <col min="11271" max="11271" width="22.125" style="225" customWidth="1"/>
    <col min="11272" max="11272" width="18" style="225" customWidth="1"/>
    <col min="11273" max="11273" width="22.125" style="225" customWidth="1"/>
    <col min="11274" max="11274" width="17.875" style="225" customWidth="1"/>
    <col min="11275" max="11275" width="26.125" style="225" customWidth="1"/>
    <col min="11276" max="11276" width="11.75" style="225" bestFit="1" customWidth="1"/>
    <col min="11277" max="11277" width="9" style="225"/>
    <col min="11278" max="11279" width="13" style="225" bestFit="1" customWidth="1"/>
    <col min="11280" max="11520" width="9" style="225"/>
    <col min="11521" max="11523" width="3" style="225" customWidth="1"/>
    <col min="11524" max="11524" width="17.5" style="225" customWidth="1"/>
    <col min="11525" max="11525" width="17.375" style="225" customWidth="1"/>
    <col min="11526" max="11526" width="18" style="225" customWidth="1"/>
    <col min="11527" max="11527" width="22.125" style="225" customWidth="1"/>
    <col min="11528" max="11528" width="18" style="225" customWidth="1"/>
    <col min="11529" max="11529" width="22.125" style="225" customWidth="1"/>
    <col min="11530" max="11530" width="17.875" style="225" customWidth="1"/>
    <col min="11531" max="11531" width="26.125" style="225" customWidth="1"/>
    <col min="11532" max="11532" width="11.75" style="225" bestFit="1" customWidth="1"/>
    <col min="11533" max="11533" width="9" style="225"/>
    <col min="11534" max="11535" width="13" style="225" bestFit="1" customWidth="1"/>
    <col min="11536" max="11776" width="9" style="225"/>
    <col min="11777" max="11779" width="3" style="225" customWidth="1"/>
    <col min="11780" max="11780" width="17.5" style="225" customWidth="1"/>
    <col min="11781" max="11781" width="17.375" style="225" customWidth="1"/>
    <col min="11782" max="11782" width="18" style="225" customWidth="1"/>
    <col min="11783" max="11783" width="22.125" style="225" customWidth="1"/>
    <col min="11784" max="11784" width="18" style="225" customWidth="1"/>
    <col min="11785" max="11785" width="22.125" style="225" customWidth="1"/>
    <col min="11786" max="11786" width="17.875" style="225" customWidth="1"/>
    <col min="11787" max="11787" width="26.125" style="225" customWidth="1"/>
    <col min="11788" max="11788" width="11.75" style="225" bestFit="1" customWidth="1"/>
    <col min="11789" max="11789" width="9" style="225"/>
    <col min="11790" max="11791" width="13" style="225" bestFit="1" customWidth="1"/>
    <col min="11792" max="12032" width="9" style="225"/>
    <col min="12033" max="12035" width="3" style="225" customWidth="1"/>
    <col min="12036" max="12036" width="17.5" style="225" customWidth="1"/>
    <col min="12037" max="12037" width="17.375" style="225" customWidth="1"/>
    <col min="12038" max="12038" width="18" style="225" customWidth="1"/>
    <col min="12039" max="12039" width="22.125" style="225" customWidth="1"/>
    <col min="12040" max="12040" width="18" style="225" customWidth="1"/>
    <col min="12041" max="12041" width="22.125" style="225" customWidth="1"/>
    <col min="12042" max="12042" width="17.875" style="225" customWidth="1"/>
    <col min="12043" max="12043" width="26.125" style="225" customWidth="1"/>
    <col min="12044" max="12044" width="11.75" style="225" bestFit="1" customWidth="1"/>
    <col min="12045" max="12045" width="9" style="225"/>
    <col min="12046" max="12047" width="13" style="225" bestFit="1" customWidth="1"/>
    <col min="12048" max="12288" width="9" style="225"/>
    <col min="12289" max="12291" width="3" style="225" customWidth="1"/>
    <col min="12292" max="12292" width="17.5" style="225" customWidth="1"/>
    <col min="12293" max="12293" width="17.375" style="225" customWidth="1"/>
    <col min="12294" max="12294" width="18" style="225" customWidth="1"/>
    <col min="12295" max="12295" width="22.125" style="225" customWidth="1"/>
    <col min="12296" max="12296" width="18" style="225" customWidth="1"/>
    <col min="12297" max="12297" width="22.125" style="225" customWidth="1"/>
    <col min="12298" max="12298" width="17.875" style="225" customWidth="1"/>
    <col min="12299" max="12299" width="26.125" style="225" customWidth="1"/>
    <col min="12300" max="12300" width="11.75" style="225" bestFit="1" customWidth="1"/>
    <col min="12301" max="12301" width="9" style="225"/>
    <col min="12302" max="12303" width="13" style="225" bestFit="1" customWidth="1"/>
    <col min="12304" max="12544" width="9" style="225"/>
    <col min="12545" max="12547" width="3" style="225" customWidth="1"/>
    <col min="12548" max="12548" width="17.5" style="225" customWidth="1"/>
    <col min="12549" max="12549" width="17.375" style="225" customWidth="1"/>
    <col min="12550" max="12550" width="18" style="225" customWidth="1"/>
    <col min="12551" max="12551" width="22.125" style="225" customWidth="1"/>
    <col min="12552" max="12552" width="18" style="225" customWidth="1"/>
    <col min="12553" max="12553" width="22.125" style="225" customWidth="1"/>
    <col min="12554" max="12554" width="17.875" style="225" customWidth="1"/>
    <col min="12555" max="12555" width="26.125" style="225" customWidth="1"/>
    <col min="12556" max="12556" width="11.75" style="225" bestFit="1" customWidth="1"/>
    <col min="12557" max="12557" width="9" style="225"/>
    <col min="12558" max="12559" width="13" style="225" bestFit="1" customWidth="1"/>
    <col min="12560" max="12800" width="9" style="225"/>
    <col min="12801" max="12803" width="3" style="225" customWidth="1"/>
    <col min="12804" max="12804" width="17.5" style="225" customWidth="1"/>
    <col min="12805" max="12805" width="17.375" style="225" customWidth="1"/>
    <col min="12806" max="12806" width="18" style="225" customWidth="1"/>
    <col min="12807" max="12807" width="22.125" style="225" customWidth="1"/>
    <col min="12808" max="12808" width="18" style="225" customWidth="1"/>
    <col min="12809" max="12809" width="22.125" style="225" customWidth="1"/>
    <col min="12810" max="12810" width="17.875" style="225" customWidth="1"/>
    <col min="12811" max="12811" width="26.125" style="225" customWidth="1"/>
    <col min="12812" max="12812" width="11.75" style="225" bestFit="1" customWidth="1"/>
    <col min="12813" max="12813" width="9" style="225"/>
    <col min="12814" max="12815" width="13" style="225" bestFit="1" customWidth="1"/>
    <col min="12816" max="13056" width="9" style="225"/>
    <col min="13057" max="13059" width="3" style="225" customWidth="1"/>
    <col min="13060" max="13060" width="17.5" style="225" customWidth="1"/>
    <col min="13061" max="13061" width="17.375" style="225" customWidth="1"/>
    <col min="13062" max="13062" width="18" style="225" customWidth="1"/>
    <col min="13063" max="13063" width="22.125" style="225" customWidth="1"/>
    <col min="13064" max="13064" width="18" style="225" customWidth="1"/>
    <col min="13065" max="13065" width="22.125" style="225" customWidth="1"/>
    <col min="13066" max="13066" width="17.875" style="225" customWidth="1"/>
    <col min="13067" max="13067" width="26.125" style="225" customWidth="1"/>
    <col min="13068" max="13068" width="11.75" style="225" bestFit="1" customWidth="1"/>
    <col min="13069" max="13069" width="9" style="225"/>
    <col min="13070" max="13071" width="13" style="225" bestFit="1" customWidth="1"/>
    <col min="13072" max="13312" width="9" style="225"/>
    <col min="13313" max="13315" width="3" style="225" customWidth="1"/>
    <col min="13316" max="13316" width="17.5" style="225" customWidth="1"/>
    <col min="13317" max="13317" width="17.375" style="225" customWidth="1"/>
    <col min="13318" max="13318" width="18" style="225" customWidth="1"/>
    <col min="13319" max="13319" width="22.125" style="225" customWidth="1"/>
    <col min="13320" max="13320" width="18" style="225" customWidth="1"/>
    <col min="13321" max="13321" width="22.125" style="225" customWidth="1"/>
    <col min="13322" max="13322" width="17.875" style="225" customWidth="1"/>
    <col min="13323" max="13323" width="26.125" style="225" customWidth="1"/>
    <col min="13324" max="13324" width="11.75" style="225" bestFit="1" customWidth="1"/>
    <col min="13325" max="13325" width="9" style="225"/>
    <col min="13326" max="13327" width="13" style="225" bestFit="1" customWidth="1"/>
    <col min="13328" max="13568" width="9" style="225"/>
    <col min="13569" max="13571" width="3" style="225" customWidth="1"/>
    <col min="13572" max="13572" width="17.5" style="225" customWidth="1"/>
    <col min="13573" max="13573" width="17.375" style="225" customWidth="1"/>
    <col min="13574" max="13574" width="18" style="225" customWidth="1"/>
    <col min="13575" max="13575" width="22.125" style="225" customWidth="1"/>
    <col min="13576" max="13576" width="18" style="225" customWidth="1"/>
    <col min="13577" max="13577" width="22.125" style="225" customWidth="1"/>
    <col min="13578" max="13578" width="17.875" style="225" customWidth="1"/>
    <col min="13579" max="13579" width="26.125" style="225" customWidth="1"/>
    <col min="13580" max="13580" width="11.75" style="225" bestFit="1" customWidth="1"/>
    <col min="13581" max="13581" width="9" style="225"/>
    <col min="13582" max="13583" width="13" style="225" bestFit="1" customWidth="1"/>
    <col min="13584" max="13824" width="9" style="225"/>
    <col min="13825" max="13827" width="3" style="225" customWidth="1"/>
    <col min="13828" max="13828" width="17.5" style="225" customWidth="1"/>
    <col min="13829" max="13829" width="17.375" style="225" customWidth="1"/>
    <col min="13830" max="13830" width="18" style="225" customWidth="1"/>
    <col min="13831" max="13831" width="22.125" style="225" customWidth="1"/>
    <col min="13832" max="13832" width="18" style="225" customWidth="1"/>
    <col min="13833" max="13833" width="22.125" style="225" customWidth="1"/>
    <col min="13834" max="13834" width="17.875" style="225" customWidth="1"/>
    <col min="13835" max="13835" width="26.125" style="225" customWidth="1"/>
    <col min="13836" max="13836" width="11.75" style="225" bestFit="1" customWidth="1"/>
    <col min="13837" max="13837" width="9" style="225"/>
    <col min="13838" max="13839" width="13" style="225" bestFit="1" customWidth="1"/>
    <col min="13840" max="14080" width="9" style="225"/>
    <col min="14081" max="14083" width="3" style="225" customWidth="1"/>
    <col min="14084" max="14084" width="17.5" style="225" customWidth="1"/>
    <col min="14085" max="14085" width="17.375" style="225" customWidth="1"/>
    <col min="14086" max="14086" width="18" style="225" customWidth="1"/>
    <col min="14087" max="14087" width="22.125" style="225" customWidth="1"/>
    <col min="14088" max="14088" width="18" style="225" customWidth="1"/>
    <col min="14089" max="14089" width="22.125" style="225" customWidth="1"/>
    <col min="14090" max="14090" width="17.875" style="225" customWidth="1"/>
    <col min="14091" max="14091" width="26.125" style="225" customWidth="1"/>
    <col min="14092" max="14092" width="11.75" style="225" bestFit="1" customWidth="1"/>
    <col min="14093" max="14093" width="9" style="225"/>
    <col min="14094" max="14095" width="13" style="225" bestFit="1" customWidth="1"/>
    <col min="14096" max="14336" width="9" style="225"/>
    <col min="14337" max="14339" width="3" style="225" customWidth="1"/>
    <col min="14340" max="14340" width="17.5" style="225" customWidth="1"/>
    <col min="14341" max="14341" width="17.375" style="225" customWidth="1"/>
    <col min="14342" max="14342" width="18" style="225" customWidth="1"/>
    <col min="14343" max="14343" width="22.125" style="225" customWidth="1"/>
    <col min="14344" max="14344" width="18" style="225" customWidth="1"/>
    <col min="14345" max="14345" width="22.125" style="225" customWidth="1"/>
    <col min="14346" max="14346" width="17.875" style="225" customWidth="1"/>
    <col min="14347" max="14347" width="26.125" style="225" customWidth="1"/>
    <col min="14348" max="14348" width="11.75" style="225" bestFit="1" customWidth="1"/>
    <col min="14349" max="14349" width="9" style="225"/>
    <col min="14350" max="14351" width="13" style="225" bestFit="1" customWidth="1"/>
    <col min="14352" max="14592" width="9" style="225"/>
    <col min="14593" max="14595" width="3" style="225" customWidth="1"/>
    <col min="14596" max="14596" width="17.5" style="225" customWidth="1"/>
    <col min="14597" max="14597" width="17.375" style="225" customWidth="1"/>
    <col min="14598" max="14598" width="18" style="225" customWidth="1"/>
    <col min="14599" max="14599" width="22.125" style="225" customWidth="1"/>
    <col min="14600" max="14600" width="18" style="225" customWidth="1"/>
    <col min="14601" max="14601" width="22.125" style="225" customWidth="1"/>
    <col min="14602" max="14602" width="17.875" style="225" customWidth="1"/>
    <col min="14603" max="14603" width="26.125" style="225" customWidth="1"/>
    <col min="14604" max="14604" width="11.75" style="225" bestFit="1" customWidth="1"/>
    <col min="14605" max="14605" width="9" style="225"/>
    <col min="14606" max="14607" width="13" style="225" bestFit="1" customWidth="1"/>
    <col min="14608" max="14848" width="9" style="225"/>
    <col min="14849" max="14851" width="3" style="225" customWidth="1"/>
    <col min="14852" max="14852" width="17.5" style="225" customWidth="1"/>
    <col min="14853" max="14853" width="17.375" style="225" customWidth="1"/>
    <col min="14854" max="14854" width="18" style="225" customWidth="1"/>
    <col min="14855" max="14855" width="22.125" style="225" customWidth="1"/>
    <col min="14856" max="14856" width="18" style="225" customWidth="1"/>
    <col min="14857" max="14857" width="22.125" style="225" customWidth="1"/>
    <col min="14858" max="14858" width="17.875" style="225" customWidth="1"/>
    <col min="14859" max="14859" width="26.125" style="225" customWidth="1"/>
    <col min="14860" max="14860" width="11.75" style="225" bestFit="1" customWidth="1"/>
    <col min="14861" max="14861" width="9" style="225"/>
    <col min="14862" max="14863" width="13" style="225" bestFit="1" customWidth="1"/>
    <col min="14864" max="15104" width="9" style="225"/>
    <col min="15105" max="15107" width="3" style="225" customWidth="1"/>
    <col min="15108" max="15108" width="17.5" style="225" customWidth="1"/>
    <col min="15109" max="15109" width="17.375" style="225" customWidth="1"/>
    <col min="15110" max="15110" width="18" style="225" customWidth="1"/>
    <col min="15111" max="15111" width="22.125" style="225" customWidth="1"/>
    <col min="15112" max="15112" width="18" style="225" customWidth="1"/>
    <col min="15113" max="15113" width="22.125" style="225" customWidth="1"/>
    <col min="15114" max="15114" width="17.875" style="225" customWidth="1"/>
    <col min="15115" max="15115" width="26.125" style="225" customWidth="1"/>
    <col min="15116" max="15116" width="11.75" style="225" bestFit="1" customWidth="1"/>
    <col min="15117" max="15117" width="9" style="225"/>
    <col min="15118" max="15119" width="13" style="225" bestFit="1" customWidth="1"/>
    <col min="15120" max="15360" width="9" style="225"/>
    <col min="15361" max="15363" width="3" style="225" customWidth="1"/>
    <col min="15364" max="15364" width="17.5" style="225" customWidth="1"/>
    <col min="15365" max="15365" width="17.375" style="225" customWidth="1"/>
    <col min="15366" max="15366" width="18" style="225" customWidth="1"/>
    <col min="15367" max="15367" width="22.125" style="225" customWidth="1"/>
    <col min="15368" max="15368" width="18" style="225" customWidth="1"/>
    <col min="15369" max="15369" width="22.125" style="225" customWidth="1"/>
    <col min="15370" max="15370" width="17.875" style="225" customWidth="1"/>
    <col min="15371" max="15371" width="26.125" style="225" customWidth="1"/>
    <col min="15372" max="15372" width="11.75" style="225" bestFit="1" customWidth="1"/>
    <col min="15373" max="15373" width="9" style="225"/>
    <col min="15374" max="15375" width="13" style="225" bestFit="1" customWidth="1"/>
    <col min="15376" max="15616" width="9" style="225"/>
    <col min="15617" max="15619" width="3" style="225" customWidth="1"/>
    <col min="15620" max="15620" width="17.5" style="225" customWidth="1"/>
    <col min="15621" max="15621" width="17.375" style="225" customWidth="1"/>
    <col min="15622" max="15622" width="18" style="225" customWidth="1"/>
    <col min="15623" max="15623" width="22.125" style="225" customWidth="1"/>
    <col min="15624" max="15624" width="18" style="225" customWidth="1"/>
    <col min="15625" max="15625" width="22.125" style="225" customWidth="1"/>
    <col min="15626" max="15626" width="17.875" style="225" customWidth="1"/>
    <col min="15627" max="15627" width="26.125" style="225" customWidth="1"/>
    <col min="15628" max="15628" width="11.75" style="225" bestFit="1" customWidth="1"/>
    <col min="15629" max="15629" width="9" style="225"/>
    <col min="15630" max="15631" width="13" style="225" bestFit="1" customWidth="1"/>
    <col min="15632" max="15872" width="9" style="225"/>
    <col min="15873" max="15875" width="3" style="225" customWidth="1"/>
    <col min="15876" max="15876" width="17.5" style="225" customWidth="1"/>
    <col min="15877" max="15877" width="17.375" style="225" customWidth="1"/>
    <col min="15878" max="15878" width="18" style="225" customWidth="1"/>
    <col min="15879" max="15879" width="22.125" style="225" customWidth="1"/>
    <col min="15880" max="15880" width="18" style="225" customWidth="1"/>
    <col min="15881" max="15881" width="22.125" style="225" customWidth="1"/>
    <col min="15882" max="15882" width="17.875" style="225" customWidth="1"/>
    <col min="15883" max="15883" width="26.125" style="225" customWidth="1"/>
    <col min="15884" max="15884" width="11.75" style="225" bestFit="1" customWidth="1"/>
    <col min="15885" max="15885" width="9" style="225"/>
    <col min="15886" max="15887" width="13" style="225" bestFit="1" customWidth="1"/>
    <col min="15888" max="16128" width="9" style="225"/>
    <col min="16129" max="16131" width="3" style="225" customWidth="1"/>
    <col min="16132" max="16132" width="17.5" style="225" customWidth="1"/>
    <col min="16133" max="16133" width="17.375" style="225" customWidth="1"/>
    <col min="16134" max="16134" width="18" style="225" customWidth="1"/>
    <col min="16135" max="16135" width="22.125" style="225" customWidth="1"/>
    <col min="16136" max="16136" width="18" style="225" customWidth="1"/>
    <col min="16137" max="16137" width="22.125" style="225" customWidth="1"/>
    <col min="16138" max="16138" width="17.875" style="225" customWidth="1"/>
    <col min="16139" max="16139" width="26.125" style="225" customWidth="1"/>
    <col min="16140" max="16140" width="11.75" style="225" bestFit="1" customWidth="1"/>
    <col min="16141" max="16141" width="9" style="225"/>
    <col min="16142" max="16143" width="13" style="225" bestFit="1" customWidth="1"/>
    <col min="16144" max="16384" width="9" style="225"/>
  </cols>
  <sheetData>
    <row r="1" spans="1:12" ht="21" customHeight="1">
      <c r="A1" s="1735" t="s">
        <v>800</v>
      </c>
      <c r="B1" s="1735"/>
      <c r="C1" s="1735"/>
      <c r="D1" s="1735"/>
      <c r="E1" s="221"/>
      <c r="F1" s="222"/>
      <c r="G1" s="222"/>
      <c r="H1" s="222"/>
      <c r="I1" s="222"/>
      <c r="J1" s="223" t="s">
        <v>733</v>
      </c>
      <c r="K1" s="224" t="s">
        <v>801</v>
      </c>
    </row>
    <row r="2" spans="1:12" ht="21" customHeight="1">
      <c r="A2" s="1736" t="s">
        <v>802</v>
      </c>
      <c r="B2" s="1736"/>
      <c r="C2" s="1736"/>
      <c r="D2" s="1736"/>
      <c r="E2" s="226" t="s">
        <v>803</v>
      </c>
      <c r="F2" s="227"/>
      <c r="G2" s="227"/>
      <c r="H2" s="227"/>
      <c r="I2" s="227"/>
      <c r="J2" s="223" t="s">
        <v>804</v>
      </c>
      <c r="K2" s="228" t="s">
        <v>805</v>
      </c>
    </row>
    <row r="3" spans="1:12" ht="32.25">
      <c r="A3" s="1737" t="s">
        <v>806</v>
      </c>
      <c r="B3" s="1737"/>
      <c r="C3" s="1737"/>
      <c r="D3" s="1737"/>
      <c r="E3" s="1737"/>
      <c r="F3" s="1737"/>
      <c r="G3" s="1737"/>
      <c r="H3" s="1737"/>
      <c r="I3" s="1737"/>
      <c r="J3" s="1737"/>
      <c r="K3" s="1737"/>
    </row>
    <row r="4" spans="1:12" ht="27" customHeight="1">
      <c r="A4" s="229"/>
      <c r="B4" s="229"/>
      <c r="C4" s="229"/>
      <c r="D4" s="229"/>
      <c r="E4" s="230" t="s">
        <v>566</v>
      </c>
      <c r="F4" s="231"/>
      <c r="G4" s="232" t="s">
        <v>807</v>
      </c>
      <c r="H4" s="222"/>
      <c r="I4" s="231"/>
      <c r="J4" s="231"/>
      <c r="K4" s="233" t="s">
        <v>808</v>
      </c>
      <c r="L4" s="23" t="s">
        <v>105</v>
      </c>
    </row>
    <row r="5" spans="1:12" ht="23.25" customHeight="1">
      <c r="A5" s="1726" t="s">
        <v>809</v>
      </c>
      <c r="B5" s="1727"/>
      <c r="C5" s="1727"/>
      <c r="D5" s="1727"/>
      <c r="E5" s="1728"/>
      <c r="F5" s="1733" t="s">
        <v>810</v>
      </c>
      <c r="G5" s="1734"/>
      <c r="H5" s="235" t="s">
        <v>811</v>
      </c>
      <c r="I5" s="236" t="s">
        <v>812</v>
      </c>
      <c r="J5" s="235" t="s">
        <v>813</v>
      </c>
      <c r="K5" s="237" t="s">
        <v>814</v>
      </c>
    </row>
    <row r="6" spans="1:12" ht="23.25" customHeight="1">
      <c r="A6" s="1729"/>
      <c r="B6" s="1729"/>
      <c r="C6" s="1729"/>
      <c r="D6" s="1729"/>
      <c r="E6" s="1730"/>
      <c r="F6" s="223" t="s">
        <v>815</v>
      </c>
      <c r="G6" s="223" t="s">
        <v>816</v>
      </c>
      <c r="H6" s="223" t="s">
        <v>815</v>
      </c>
      <c r="I6" s="223" t="s">
        <v>816</v>
      </c>
      <c r="J6" s="223" t="s">
        <v>815</v>
      </c>
      <c r="K6" s="234" t="s">
        <v>816</v>
      </c>
    </row>
    <row r="7" spans="1:12" ht="19.5" customHeight="1">
      <c r="A7" s="238"/>
      <c r="B7" s="239" t="s">
        <v>817</v>
      </c>
      <c r="C7" s="238"/>
      <c r="D7" s="238"/>
      <c r="E7" s="238"/>
      <c r="F7" s="240">
        <v>38295201</v>
      </c>
      <c r="G7" s="240">
        <v>365866197</v>
      </c>
      <c r="H7" s="240">
        <v>31630231</v>
      </c>
      <c r="I7" s="240">
        <v>316064351</v>
      </c>
      <c r="J7" s="240">
        <v>6664970</v>
      </c>
      <c r="K7" s="241">
        <v>49801846</v>
      </c>
    </row>
    <row r="8" spans="1:12" ht="19.5" customHeight="1">
      <c r="A8" s="242"/>
      <c r="B8" s="242"/>
      <c r="C8" s="243" t="s">
        <v>818</v>
      </c>
      <c r="D8" s="242"/>
      <c r="E8" s="242"/>
      <c r="F8" s="240">
        <v>14488622</v>
      </c>
      <c r="G8" s="240">
        <v>195576569</v>
      </c>
      <c r="H8" s="240">
        <v>14488622</v>
      </c>
      <c r="I8" s="240">
        <v>195576569</v>
      </c>
      <c r="J8" s="240">
        <v>0</v>
      </c>
      <c r="K8" s="241">
        <v>0</v>
      </c>
    </row>
    <row r="9" spans="1:12" ht="19.5" customHeight="1">
      <c r="A9" s="242"/>
      <c r="B9" s="242"/>
      <c r="C9" s="243"/>
      <c r="D9" s="242" t="s">
        <v>819</v>
      </c>
      <c r="E9" s="238"/>
      <c r="F9" s="240">
        <v>18039</v>
      </c>
      <c r="G9" s="240">
        <v>453922</v>
      </c>
      <c r="H9" s="240">
        <v>18039</v>
      </c>
      <c r="I9" s="240">
        <v>453922</v>
      </c>
      <c r="J9" s="240">
        <v>0</v>
      </c>
      <c r="K9" s="241">
        <v>0</v>
      </c>
    </row>
    <row r="10" spans="1:12" ht="19.5" customHeight="1">
      <c r="A10" s="242"/>
      <c r="B10" s="242"/>
      <c r="C10" s="243"/>
      <c r="D10" s="242" t="s">
        <v>820</v>
      </c>
      <c r="E10" s="242"/>
      <c r="F10" s="240">
        <v>12610</v>
      </c>
      <c r="G10" s="240">
        <v>62364</v>
      </c>
      <c r="H10" s="240">
        <v>12610</v>
      </c>
      <c r="I10" s="240">
        <v>62364</v>
      </c>
      <c r="J10" s="240">
        <v>0</v>
      </c>
      <c r="K10" s="241">
        <v>0</v>
      </c>
    </row>
    <row r="11" spans="1:12" ht="19.5" customHeight="1">
      <c r="A11" s="242"/>
      <c r="B11" s="242"/>
      <c r="C11" s="243"/>
      <c r="D11" s="242" t="s">
        <v>821</v>
      </c>
      <c r="E11" s="242"/>
      <c r="F11" s="240">
        <v>5490</v>
      </c>
      <c r="G11" s="240">
        <v>35688</v>
      </c>
      <c r="H11" s="240">
        <v>5490</v>
      </c>
      <c r="I11" s="240">
        <v>35688</v>
      </c>
      <c r="J11" s="240">
        <v>0</v>
      </c>
      <c r="K11" s="241">
        <v>0</v>
      </c>
    </row>
    <row r="12" spans="1:12" ht="19.5" customHeight="1">
      <c r="A12" s="242"/>
      <c r="B12" s="242"/>
      <c r="C12" s="243"/>
      <c r="D12" s="242" t="s">
        <v>822</v>
      </c>
      <c r="E12" s="242"/>
      <c r="F12" s="240">
        <v>0</v>
      </c>
      <c r="G12" s="240">
        <v>10000</v>
      </c>
      <c r="H12" s="240">
        <v>0</v>
      </c>
      <c r="I12" s="240">
        <v>10000</v>
      </c>
      <c r="J12" s="240">
        <v>0</v>
      </c>
      <c r="K12" s="241">
        <v>0</v>
      </c>
    </row>
    <row r="13" spans="1:12" ht="19.5" customHeight="1">
      <c r="A13" s="242"/>
      <c r="B13" s="242"/>
      <c r="C13" s="243"/>
      <c r="D13" s="242" t="s">
        <v>823</v>
      </c>
      <c r="E13" s="242"/>
      <c r="F13" s="240">
        <v>60629</v>
      </c>
      <c r="G13" s="240">
        <v>181996</v>
      </c>
      <c r="H13" s="240">
        <v>60629</v>
      </c>
      <c r="I13" s="240">
        <v>181996</v>
      </c>
      <c r="J13" s="240">
        <v>0</v>
      </c>
      <c r="K13" s="241">
        <v>0</v>
      </c>
    </row>
    <row r="14" spans="1:12" ht="19.5" customHeight="1">
      <c r="A14" s="242"/>
      <c r="B14" s="242"/>
      <c r="C14" s="243"/>
      <c r="D14" s="242"/>
      <c r="E14" s="242" t="s">
        <v>824</v>
      </c>
      <c r="F14" s="240">
        <v>0</v>
      </c>
      <c r="G14" s="240">
        <v>0</v>
      </c>
      <c r="H14" s="240">
        <v>0</v>
      </c>
      <c r="I14" s="240">
        <v>0</v>
      </c>
      <c r="J14" s="240">
        <v>0</v>
      </c>
      <c r="K14" s="241">
        <v>0</v>
      </c>
    </row>
    <row r="15" spans="1:12" ht="19.5" customHeight="1">
      <c r="A15" s="242"/>
      <c r="B15" s="242"/>
      <c r="C15" s="243"/>
      <c r="D15" s="242"/>
      <c r="E15" s="242" t="s">
        <v>825</v>
      </c>
      <c r="F15" s="240">
        <v>60629</v>
      </c>
      <c r="G15" s="240">
        <v>181996</v>
      </c>
      <c r="H15" s="240">
        <v>60629</v>
      </c>
      <c r="I15" s="240">
        <v>181996</v>
      </c>
      <c r="J15" s="240">
        <v>0</v>
      </c>
      <c r="K15" s="241">
        <v>0</v>
      </c>
    </row>
    <row r="16" spans="1:12" ht="19.5" customHeight="1">
      <c r="A16" s="242"/>
      <c r="B16" s="242"/>
      <c r="C16" s="243"/>
      <c r="D16" s="242" t="s">
        <v>826</v>
      </c>
      <c r="E16" s="242"/>
      <c r="F16" s="240">
        <v>14391854</v>
      </c>
      <c r="G16" s="240">
        <v>194832599</v>
      </c>
      <c r="H16" s="240">
        <v>14391854</v>
      </c>
      <c r="I16" s="240">
        <v>194832599</v>
      </c>
      <c r="J16" s="240">
        <v>0</v>
      </c>
      <c r="K16" s="241">
        <v>0</v>
      </c>
    </row>
    <row r="17" spans="1:11" ht="19.5" customHeight="1">
      <c r="A17" s="242"/>
      <c r="B17" s="242"/>
      <c r="C17" s="243"/>
      <c r="D17" s="242" t="s">
        <v>827</v>
      </c>
      <c r="E17" s="242"/>
      <c r="F17" s="240">
        <v>0</v>
      </c>
      <c r="G17" s="240">
        <v>0</v>
      </c>
      <c r="H17" s="240">
        <v>0</v>
      </c>
      <c r="I17" s="240">
        <v>0</v>
      </c>
      <c r="J17" s="240">
        <v>0</v>
      </c>
      <c r="K17" s="241">
        <v>0</v>
      </c>
    </row>
    <row r="18" spans="1:11" ht="19.5" customHeight="1">
      <c r="A18" s="242"/>
      <c r="B18" s="242"/>
      <c r="C18" s="244" t="s">
        <v>828</v>
      </c>
      <c r="D18" s="242"/>
      <c r="E18" s="242"/>
      <c r="F18" s="240">
        <v>0</v>
      </c>
      <c r="G18" s="240">
        <v>0</v>
      </c>
      <c r="H18" s="240">
        <v>0</v>
      </c>
      <c r="I18" s="240">
        <v>0</v>
      </c>
      <c r="J18" s="240">
        <v>0</v>
      </c>
      <c r="K18" s="241">
        <v>0</v>
      </c>
    </row>
    <row r="19" spans="1:11" ht="19.5" customHeight="1">
      <c r="A19" s="242"/>
      <c r="B19" s="242"/>
      <c r="C19" s="244" t="s">
        <v>829</v>
      </c>
      <c r="D19" s="242"/>
      <c r="E19" s="242"/>
      <c r="F19" s="240">
        <v>98019</v>
      </c>
      <c r="G19" s="240">
        <v>328816</v>
      </c>
      <c r="H19" s="240">
        <v>98019</v>
      </c>
      <c r="I19" s="240">
        <v>328816</v>
      </c>
      <c r="J19" s="240">
        <v>0</v>
      </c>
      <c r="K19" s="241">
        <v>0</v>
      </c>
    </row>
    <row r="20" spans="1:11" ht="19.5" customHeight="1">
      <c r="A20" s="242"/>
      <c r="B20" s="242"/>
      <c r="C20" s="244" t="s">
        <v>830</v>
      </c>
      <c r="D20" s="242"/>
      <c r="E20" s="242"/>
      <c r="F20" s="240">
        <v>123670</v>
      </c>
      <c r="G20" s="240">
        <v>1252002</v>
      </c>
      <c r="H20" s="240">
        <v>123670</v>
      </c>
      <c r="I20" s="240">
        <v>1252002</v>
      </c>
      <c r="J20" s="240">
        <v>0</v>
      </c>
      <c r="K20" s="241">
        <v>0</v>
      </c>
    </row>
    <row r="21" spans="1:11" ht="19.5" customHeight="1">
      <c r="A21" s="242"/>
      <c r="B21" s="242"/>
      <c r="C21" s="244" t="s">
        <v>831</v>
      </c>
      <c r="D21" s="242"/>
      <c r="E21" s="242"/>
      <c r="F21" s="240">
        <v>0</v>
      </c>
      <c r="G21" s="240">
        <v>0</v>
      </c>
      <c r="H21" s="240">
        <v>0</v>
      </c>
      <c r="I21" s="240">
        <v>0</v>
      </c>
      <c r="J21" s="240">
        <v>0</v>
      </c>
      <c r="K21" s="241">
        <v>0</v>
      </c>
    </row>
    <row r="22" spans="1:11" ht="19.5" customHeight="1">
      <c r="A22" s="242"/>
      <c r="B22" s="242"/>
      <c r="C22" s="244" t="s">
        <v>832</v>
      </c>
      <c r="D22" s="242"/>
      <c r="E22" s="242"/>
      <c r="F22" s="240">
        <v>67242</v>
      </c>
      <c r="G22" s="240">
        <v>571947</v>
      </c>
      <c r="H22" s="240">
        <v>67242</v>
      </c>
      <c r="I22" s="240">
        <v>571947</v>
      </c>
      <c r="J22" s="240">
        <v>0</v>
      </c>
      <c r="K22" s="241">
        <v>0</v>
      </c>
    </row>
    <row r="23" spans="1:11" ht="19.5" customHeight="1">
      <c r="A23" s="242"/>
      <c r="B23" s="242"/>
      <c r="C23" s="238"/>
      <c r="D23" s="244" t="s">
        <v>833</v>
      </c>
      <c r="E23" s="242"/>
      <c r="F23" s="240">
        <v>67242</v>
      </c>
      <c r="G23" s="240">
        <v>571947</v>
      </c>
      <c r="H23" s="240">
        <v>67242</v>
      </c>
      <c r="I23" s="240">
        <v>571947</v>
      </c>
      <c r="J23" s="240">
        <v>0</v>
      </c>
      <c r="K23" s="241">
        <v>0</v>
      </c>
    </row>
    <row r="24" spans="1:11" ht="19.5" customHeight="1">
      <c r="A24" s="242"/>
      <c r="B24" s="242"/>
      <c r="C24" s="242"/>
      <c r="D24" s="242" t="s">
        <v>834</v>
      </c>
      <c r="E24" s="242"/>
      <c r="F24" s="240">
        <v>0</v>
      </c>
      <c r="G24" s="240">
        <v>0</v>
      </c>
      <c r="H24" s="240">
        <v>0</v>
      </c>
      <c r="I24" s="240">
        <v>0</v>
      </c>
      <c r="J24" s="240">
        <v>0</v>
      </c>
      <c r="K24" s="241">
        <v>0</v>
      </c>
    </row>
    <row r="25" spans="1:11" ht="19.5" customHeight="1">
      <c r="A25" s="242"/>
      <c r="B25" s="242"/>
      <c r="C25" s="242" t="s">
        <v>835</v>
      </c>
      <c r="D25" s="242"/>
      <c r="E25" s="242"/>
      <c r="F25" s="240">
        <v>0</v>
      </c>
      <c r="G25" s="240">
        <v>0</v>
      </c>
      <c r="H25" s="240">
        <v>0</v>
      </c>
      <c r="I25" s="240">
        <v>0</v>
      </c>
      <c r="J25" s="240">
        <v>0</v>
      </c>
      <c r="K25" s="241">
        <v>0</v>
      </c>
    </row>
    <row r="26" spans="1:11" ht="19.5" customHeight="1">
      <c r="A26" s="242"/>
      <c r="B26" s="242"/>
      <c r="C26" s="242"/>
      <c r="D26" s="242" t="s">
        <v>836</v>
      </c>
      <c r="E26" s="242"/>
      <c r="F26" s="240">
        <v>0</v>
      </c>
      <c r="G26" s="240">
        <v>0</v>
      </c>
      <c r="H26" s="240">
        <v>0</v>
      </c>
      <c r="I26" s="240">
        <v>0</v>
      </c>
      <c r="J26" s="240">
        <v>0</v>
      </c>
      <c r="K26" s="241">
        <v>0</v>
      </c>
    </row>
    <row r="27" spans="1:11" ht="19.5" customHeight="1">
      <c r="A27" s="242"/>
      <c r="B27" s="242"/>
      <c r="C27" s="242"/>
      <c r="D27" s="242" t="s">
        <v>837</v>
      </c>
      <c r="E27" s="242"/>
      <c r="F27" s="240">
        <v>0</v>
      </c>
      <c r="G27" s="240">
        <v>0</v>
      </c>
      <c r="H27" s="240">
        <v>0</v>
      </c>
      <c r="I27" s="240">
        <v>0</v>
      </c>
      <c r="J27" s="240">
        <v>0</v>
      </c>
      <c r="K27" s="241">
        <v>0</v>
      </c>
    </row>
    <row r="28" spans="1:11" ht="19.5" customHeight="1">
      <c r="A28" s="242"/>
      <c r="B28" s="242"/>
      <c r="C28" s="242"/>
      <c r="D28" s="242" t="s">
        <v>838</v>
      </c>
      <c r="E28" s="242"/>
      <c r="F28" s="240">
        <v>0</v>
      </c>
      <c r="G28" s="240">
        <v>0</v>
      </c>
      <c r="H28" s="240">
        <v>0</v>
      </c>
      <c r="I28" s="240">
        <v>0</v>
      </c>
      <c r="J28" s="240">
        <v>0</v>
      </c>
      <c r="K28" s="241">
        <v>0</v>
      </c>
    </row>
    <row r="29" spans="1:11" ht="23.25" customHeight="1">
      <c r="A29" s="1726" t="s">
        <v>809</v>
      </c>
      <c r="B29" s="1727"/>
      <c r="C29" s="1727"/>
      <c r="D29" s="1727"/>
      <c r="E29" s="1728"/>
      <c r="F29" s="1733" t="s">
        <v>810</v>
      </c>
      <c r="G29" s="1734"/>
      <c r="H29" s="235" t="s">
        <v>811</v>
      </c>
      <c r="I29" s="236" t="s">
        <v>812</v>
      </c>
      <c r="J29" s="235" t="s">
        <v>813</v>
      </c>
      <c r="K29" s="237" t="s">
        <v>814</v>
      </c>
    </row>
    <row r="30" spans="1:11" ht="23.25" customHeight="1">
      <c r="A30" s="1729"/>
      <c r="B30" s="1729"/>
      <c r="C30" s="1729"/>
      <c r="D30" s="1729"/>
      <c r="E30" s="1730"/>
      <c r="F30" s="223" t="s">
        <v>815</v>
      </c>
      <c r="G30" s="223" t="s">
        <v>816</v>
      </c>
      <c r="H30" s="223" t="s">
        <v>815</v>
      </c>
      <c r="I30" s="223" t="s">
        <v>816</v>
      </c>
      <c r="J30" s="223" t="s">
        <v>815</v>
      </c>
      <c r="K30" s="234" t="s">
        <v>816</v>
      </c>
    </row>
    <row r="31" spans="1:11" ht="19.5" customHeight="1">
      <c r="A31" s="242"/>
      <c r="B31" s="242"/>
      <c r="C31" s="242" t="s">
        <v>839</v>
      </c>
      <c r="D31" s="242"/>
      <c r="E31" s="242"/>
      <c r="F31" s="240">
        <v>23477793</v>
      </c>
      <c r="G31" s="240">
        <v>167305131</v>
      </c>
      <c r="H31" s="240">
        <v>16812823</v>
      </c>
      <c r="I31" s="240">
        <v>117503285</v>
      </c>
      <c r="J31" s="240">
        <v>6664970</v>
      </c>
      <c r="K31" s="241">
        <v>49801846</v>
      </c>
    </row>
    <row r="32" spans="1:11" ht="19.5" customHeight="1">
      <c r="A32" s="242"/>
      <c r="B32" s="242"/>
      <c r="C32" s="242"/>
      <c r="D32" s="242" t="s">
        <v>840</v>
      </c>
      <c r="E32" s="242"/>
      <c r="F32" s="240">
        <v>23477793</v>
      </c>
      <c r="G32" s="240">
        <v>167305131</v>
      </c>
      <c r="H32" s="240">
        <v>16812823</v>
      </c>
      <c r="I32" s="240">
        <v>117503285</v>
      </c>
      <c r="J32" s="240">
        <v>6664970</v>
      </c>
      <c r="K32" s="241">
        <v>49801846</v>
      </c>
    </row>
    <row r="33" spans="1:11" ht="19.5" customHeight="1">
      <c r="A33" s="242"/>
      <c r="B33" s="242"/>
      <c r="C33" s="242"/>
      <c r="D33" s="242" t="s">
        <v>841</v>
      </c>
      <c r="E33" s="242"/>
      <c r="F33" s="240">
        <v>0</v>
      </c>
      <c r="G33" s="240">
        <v>0</v>
      </c>
      <c r="H33" s="240">
        <v>0</v>
      </c>
      <c r="I33" s="240">
        <v>0</v>
      </c>
      <c r="J33" s="240">
        <v>0</v>
      </c>
      <c r="K33" s="241">
        <v>0</v>
      </c>
    </row>
    <row r="34" spans="1:11" ht="19.5" customHeight="1">
      <c r="A34" s="242"/>
      <c r="B34" s="242"/>
      <c r="C34" s="242" t="s">
        <v>842</v>
      </c>
      <c r="D34" s="242"/>
      <c r="E34" s="242"/>
      <c r="F34" s="240">
        <v>0</v>
      </c>
      <c r="G34" s="240">
        <v>28800</v>
      </c>
      <c r="H34" s="240">
        <v>0</v>
      </c>
      <c r="I34" s="240">
        <v>28800</v>
      </c>
      <c r="J34" s="240">
        <v>0</v>
      </c>
      <c r="K34" s="241">
        <v>0</v>
      </c>
    </row>
    <row r="35" spans="1:11" ht="19.5" customHeight="1">
      <c r="A35" s="242"/>
      <c r="B35" s="242"/>
      <c r="C35" s="242" t="s">
        <v>843</v>
      </c>
      <c r="D35" s="242"/>
      <c r="E35" s="242"/>
      <c r="F35" s="240">
        <v>0</v>
      </c>
      <c r="G35" s="240">
        <v>0</v>
      </c>
      <c r="H35" s="240">
        <v>0</v>
      </c>
      <c r="I35" s="240">
        <v>0</v>
      </c>
      <c r="J35" s="240">
        <v>0</v>
      </c>
      <c r="K35" s="241">
        <v>0</v>
      </c>
    </row>
    <row r="36" spans="1:11" ht="19.5" customHeight="1">
      <c r="A36" s="242"/>
      <c r="B36" s="242"/>
      <c r="C36" s="242" t="s">
        <v>844</v>
      </c>
      <c r="D36" s="242"/>
      <c r="E36" s="242"/>
      <c r="F36" s="240">
        <v>39855</v>
      </c>
      <c r="G36" s="240">
        <v>802932</v>
      </c>
      <c r="H36" s="240">
        <v>39855</v>
      </c>
      <c r="I36" s="240">
        <v>802932</v>
      </c>
      <c r="J36" s="240">
        <v>0</v>
      </c>
      <c r="K36" s="241">
        <v>0</v>
      </c>
    </row>
    <row r="37" spans="1:11" ht="19.5" customHeight="1">
      <c r="A37" s="242"/>
      <c r="B37" s="242" t="s">
        <v>845</v>
      </c>
      <c r="C37" s="242"/>
      <c r="D37" s="242"/>
      <c r="E37" s="242"/>
      <c r="F37" s="240">
        <v>0</v>
      </c>
      <c r="G37" s="240">
        <v>0</v>
      </c>
      <c r="H37" s="240">
        <v>0</v>
      </c>
      <c r="I37" s="240">
        <v>0</v>
      </c>
      <c r="J37" s="240">
        <v>0</v>
      </c>
      <c r="K37" s="241">
        <v>0</v>
      </c>
    </row>
    <row r="38" spans="1:11" ht="19.5" customHeight="1">
      <c r="A38" s="242"/>
      <c r="B38" s="242"/>
      <c r="C38" s="242" t="s">
        <v>846</v>
      </c>
      <c r="D38" s="242"/>
      <c r="E38" s="242"/>
      <c r="F38" s="240">
        <v>0</v>
      </c>
      <c r="G38" s="240">
        <v>0</v>
      </c>
      <c r="H38" s="240">
        <v>0</v>
      </c>
      <c r="I38" s="240">
        <v>0</v>
      </c>
      <c r="J38" s="240">
        <v>0</v>
      </c>
      <c r="K38" s="241">
        <v>0</v>
      </c>
    </row>
    <row r="39" spans="1:11" ht="19.5" customHeight="1">
      <c r="A39" s="242"/>
      <c r="B39" s="242"/>
      <c r="C39" s="242"/>
      <c r="D39" s="242" t="s">
        <v>847</v>
      </c>
      <c r="E39" s="242"/>
      <c r="F39" s="240">
        <v>0</v>
      </c>
      <c r="G39" s="240">
        <v>0</v>
      </c>
      <c r="H39" s="240">
        <v>0</v>
      </c>
      <c r="I39" s="240">
        <v>0</v>
      </c>
      <c r="J39" s="240">
        <v>0</v>
      </c>
      <c r="K39" s="241">
        <v>0</v>
      </c>
    </row>
    <row r="40" spans="1:11" ht="19.5" customHeight="1">
      <c r="A40" s="242"/>
      <c r="B40" s="242"/>
      <c r="C40" s="242"/>
      <c r="D40" s="242" t="s">
        <v>848</v>
      </c>
      <c r="E40" s="242"/>
      <c r="F40" s="240">
        <v>0</v>
      </c>
      <c r="G40" s="240">
        <v>0</v>
      </c>
      <c r="H40" s="240">
        <v>0</v>
      </c>
      <c r="I40" s="240">
        <v>0</v>
      </c>
      <c r="J40" s="240">
        <v>0</v>
      </c>
      <c r="K40" s="241">
        <v>0</v>
      </c>
    </row>
    <row r="41" spans="1:11" ht="19.5" customHeight="1">
      <c r="A41" s="242"/>
      <c r="B41" s="242"/>
      <c r="C41" s="242"/>
      <c r="D41" s="242" t="s">
        <v>849</v>
      </c>
      <c r="E41" s="242"/>
      <c r="F41" s="240">
        <v>0</v>
      </c>
      <c r="G41" s="240">
        <v>0</v>
      </c>
      <c r="H41" s="240">
        <v>0</v>
      </c>
      <c r="I41" s="240">
        <v>0</v>
      </c>
      <c r="J41" s="240">
        <v>0</v>
      </c>
      <c r="K41" s="241">
        <v>0</v>
      </c>
    </row>
    <row r="42" spans="1:11" ht="19.5" customHeight="1">
      <c r="A42" s="242"/>
      <c r="B42" s="242"/>
      <c r="C42" s="242"/>
      <c r="D42" s="242" t="s">
        <v>834</v>
      </c>
      <c r="E42" s="242"/>
      <c r="F42" s="240">
        <v>0</v>
      </c>
      <c r="G42" s="240">
        <v>0</v>
      </c>
      <c r="H42" s="240">
        <v>0</v>
      </c>
      <c r="I42" s="240">
        <v>0</v>
      </c>
      <c r="J42" s="240">
        <v>0</v>
      </c>
      <c r="K42" s="241">
        <v>0</v>
      </c>
    </row>
    <row r="43" spans="1:11" ht="19.5" customHeight="1">
      <c r="A43" s="242"/>
      <c r="B43" s="245" t="s">
        <v>850</v>
      </c>
      <c r="C43" s="242"/>
      <c r="D43" s="242"/>
      <c r="E43" s="242"/>
      <c r="F43" s="240">
        <v>38295201</v>
      </c>
      <c r="G43" s="240">
        <v>365866197</v>
      </c>
      <c r="H43" s="240">
        <v>31630231</v>
      </c>
      <c r="I43" s="240">
        <v>316064351</v>
      </c>
      <c r="J43" s="240">
        <v>6664970</v>
      </c>
      <c r="K43" s="241">
        <v>49801846</v>
      </c>
    </row>
    <row r="44" spans="1:11" ht="19.5" customHeight="1">
      <c r="A44" s="242"/>
      <c r="B44" s="242" t="s">
        <v>851</v>
      </c>
      <c r="C44" s="242"/>
      <c r="D44" s="242"/>
      <c r="E44" s="242"/>
      <c r="F44" s="240">
        <v>1285613</v>
      </c>
      <c r="G44" s="240">
        <v>1664319</v>
      </c>
      <c r="H44" s="246">
        <v>1285613</v>
      </c>
      <c r="I44" s="247">
        <v>1664319</v>
      </c>
      <c r="J44" s="247">
        <v>0</v>
      </c>
      <c r="K44" s="248">
        <v>0</v>
      </c>
    </row>
    <row r="45" spans="1:11" ht="19.5" customHeight="1">
      <c r="A45" s="242"/>
      <c r="B45" s="242" t="s">
        <v>852</v>
      </c>
      <c r="C45" s="242"/>
      <c r="D45" s="242"/>
      <c r="E45" s="242"/>
      <c r="F45" s="240">
        <v>0</v>
      </c>
      <c r="G45" s="240">
        <v>0</v>
      </c>
      <c r="H45" s="249"/>
      <c r="I45" s="250"/>
      <c r="J45" s="250"/>
      <c r="K45" s="251"/>
    </row>
    <row r="46" spans="1:11" ht="19.5" customHeight="1">
      <c r="A46" s="242"/>
      <c r="B46" s="242" t="s">
        <v>853</v>
      </c>
      <c r="C46" s="242"/>
      <c r="D46" s="242"/>
      <c r="E46" s="242"/>
      <c r="F46" s="240">
        <v>0</v>
      </c>
      <c r="G46" s="240">
        <v>0</v>
      </c>
      <c r="H46" s="252"/>
      <c r="I46" s="253"/>
      <c r="J46" s="253"/>
      <c r="K46" s="254"/>
    </row>
    <row r="47" spans="1:11" ht="19.5" customHeight="1">
      <c r="A47" s="242"/>
      <c r="B47" s="242" t="s">
        <v>854</v>
      </c>
      <c r="C47" s="242"/>
      <c r="D47" s="242"/>
      <c r="E47" s="242"/>
      <c r="F47" s="240">
        <v>0</v>
      </c>
      <c r="G47" s="240">
        <v>0</v>
      </c>
      <c r="H47" s="252"/>
      <c r="I47" s="253"/>
      <c r="J47" s="253"/>
      <c r="K47" s="254"/>
    </row>
    <row r="48" spans="1:11" ht="19.5" customHeight="1">
      <c r="A48" s="242"/>
      <c r="B48" s="242" t="s">
        <v>855</v>
      </c>
      <c r="C48" s="242"/>
      <c r="D48" s="242"/>
      <c r="E48" s="242"/>
      <c r="F48" s="240">
        <v>0</v>
      </c>
      <c r="G48" s="240">
        <v>0</v>
      </c>
      <c r="H48" s="252"/>
      <c r="I48" s="253"/>
      <c r="J48" s="253"/>
      <c r="K48" s="254"/>
    </row>
    <row r="49" spans="1:15" ht="19.5" customHeight="1">
      <c r="A49" s="242" t="s">
        <v>856</v>
      </c>
      <c r="B49" s="242"/>
      <c r="C49" s="242"/>
      <c r="D49" s="242"/>
      <c r="E49" s="242"/>
      <c r="F49" s="240">
        <v>0</v>
      </c>
      <c r="G49" s="240">
        <v>0</v>
      </c>
      <c r="H49" s="252"/>
      <c r="I49" s="253"/>
      <c r="J49" s="253"/>
      <c r="K49" s="254"/>
    </row>
    <row r="50" spans="1:15" ht="19.5" customHeight="1">
      <c r="A50" s="242"/>
      <c r="B50" s="242" t="s">
        <v>857</v>
      </c>
      <c r="C50" s="242"/>
      <c r="D50" s="242"/>
      <c r="E50" s="242"/>
      <c r="F50" s="240">
        <v>0</v>
      </c>
      <c r="G50" s="240">
        <v>0</v>
      </c>
      <c r="H50" s="252"/>
      <c r="I50" s="253"/>
      <c r="J50" s="253"/>
      <c r="K50" s="254"/>
    </row>
    <row r="51" spans="1:15" ht="19.5" customHeight="1">
      <c r="A51" s="245" t="s">
        <v>858</v>
      </c>
      <c r="B51" s="242"/>
      <c r="C51" s="242"/>
      <c r="D51" s="242"/>
      <c r="E51" s="255"/>
      <c r="F51" s="240">
        <v>39580814</v>
      </c>
      <c r="G51" s="240">
        <v>367530516</v>
      </c>
      <c r="H51" s="252"/>
      <c r="I51" s="253"/>
      <c r="J51" s="253"/>
      <c r="K51" s="254"/>
    </row>
    <row r="52" spans="1:15" ht="19.5" customHeight="1">
      <c r="A52" s="245" t="s">
        <v>859</v>
      </c>
      <c r="B52" s="242"/>
      <c r="C52" s="242"/>
      <c r="D52" s="242"/>
      <c r="E52" s="256"/>
      <c r="F52" s="257">
        <v>207618952</v>
      </c>
      <c r="G52" s="258"/>
      <c r="H52" s="252"/>
      <c r="I52" s="253"/>
      <c r="J52" s="253"/>
      <c r="K52" s="254"/>
      <c r="N52" s="259"/>
      <c r="O52" s="259"/>
    </row>
    <row r="53" spans="1:15" ht="19.5" customHeight="1">
      <c r="A53" s="245" t="s">
        <v>860</v>
      </c>
      <c r="B53" s="242"/>
      <c r="C53" s="242"/>
      <c r="D53" s="242"/>
      <c r="E53" s="256"/>
      <c r="F53" s="260">
        <f>F51+F52</f>
        <v>247199766</v>
      </c>
      <c r="G53" s="260">
        <f>G51+F52</f>
        <v>575149468</v>
      </c>
      <c r="H53" s="252"/>
      <c r="I53" s="253"/>
      <c r="J53" s="253"/>
      <c r="K53" s="254"/>
    </row>
    <row r="54" spans="1:15" ht="23.25" customHeight="1">
      <c r="A54" s="1726" t="s">
        <v>809</v>
      </c>
      <c r="B54" s="1727"/>
      <c r="C54" s="1727"/>
      <c r="D54" s="1727"/>
      <c r="E54" s="1728"/>
      <c r="F54" s="1731" t="s">
        <v>810</v>
      </c>
      <c r="G54" s="1732"/>
      <c r="H54" s="262" t="s">
        <v>811</v>
      </c>
      <c r="I54" s="263" t="s">
        <v>861</v>
      </c>
      <c r="J54" s="262" t="s">
        <v>813</v>
      </c>
      <c r="K54" s="264" t="s">
        <v>862</v>
      </c>
    </row>
    <row r="55" spans="1:15" ht="23.25" customHeight="1">
      <c r="A55" s="1729"/>
      <c r="B55" s="1729"/>
      <c r="C55" s="1729"/>
      <c r="D55" s="1729"/>
      <c r="E55" s="1730"/>
      <c r="F55" s="265" t="s">
        <v>815</v>
      </c>
      <c r="G55" s="265" t="s">
        <v>816</v>
      </c>
      <c r="H55" s="265" t="s">
        <v>815</v>
      </c>
      <c r="I55" s="265" t="s">
        <v>816</v>
      </c>
      <c r="J55" s="265" t="s">
        <v>815</v>
      </c>
      <c r="K55" s="261" t="s">
        <v>816</v>
      </c>
    </row>
    <row r="56" spans="1:15" ht="19.5" customHeight="1">
      <c r="A56" s="242"/>
      <c r="B56" s="243" t="s">
        <v>863</v>
      </c>
      <c r="C56" s="242"/>
      <c r="D56" s="242"/>
      <c r="E56" s="242"/>
      <c r="F56" s="240">
        <v>19494542</v>
      </c>
      <c r="G56" s="240">
        <v>208868774</v>
      </c>
      <c r="H56" s="240">
        <v>19063692</v>
      </c>
      <c r="I56" s="240">
        <v>206644188</v>
      </c>
      <c r="J56" s="240">
        <v>430850</v>
      </c>
      <c r="K56" s="241">
        <v>2224586</v>
      </c>
    </row>
    <row r="57" spans="1:15" ht="19.5" customHeight="1">
      <c r="A57" s="242"/>
      <c r="B57" s="242"/>
      <c r="C57" s="243" t="s">
        <v>864</v>
      </c>
      <c r="D57" s="242"/>
      <c r="E57" s="242"/>
      <c r="F57" s="240">
        <v>6007981</v>
      </c>
      <c r="G57" s="240">
        <v>67825200</v>
      </c>
      <c r="H57" s="240">
        <v>5970481</v>
      </c>
      <c r="I57" s="240">
        <v>67781700</v>
      </c>
      <c r="J57" s="240">
        <v>37500</v>
      </c>
      <c r="K57" s="241">
        <v>43500</v>
      </c>
    </row>
    <row r="58" spans="1:15" ht="19.5" customHeight="1">
      <c r="A58" s="242"/>
      <c r="B58" s="242"/>
      <c r="C58" s="243"/>
      <c r="D58" s="242" t="s">
        <v>865</v>
      </c>
      <c r="E58" s="242"/>
      <c r="F58" s="240">
        <v>-384631</v>
      </c>
      <c r="G58" s="240">
        <v>17734369</v>
      </c>
      <c r="H58" s="240">
        <v>-384631</v>
      </c>
      <c r="I58" s="240">
        <v>17734369</v>
      </c>
      <c r="J58" s="240">
        <v>0</v>
      </c>
      <c r="K58" s="241">
        <v>0</v>
      </c>
    </row>
    <row r="59" spans="1:15" ht="19.5" customHeight="1">
      <c r="A59" s="242"/>
      <c r="B59" s="242"/>
      <c r="C59" s="243"/>
      <c r="D59" s="242" t="s">
        <v>866</v>
      </c>
      <c r="E59" s="242"/>
      <c r="F59" s="240">
        <v>2682858</v>
      </c>
      <c r="G59" s="240">
        <v>23125356</v>
      </c>
      <c r="H59" s="240">
        <v>2682858</v>
      </c>
      <c r="I59" s="240">
        <v>23125356</v>
      </c>
      <c r="J59" s="240">
        <v>0</v>
      </c>
      <c r="K59" s="241">
        <v>0</v>
      </c>
    </row>
    <row r="60" spans="1:15" ht="19.5" customHeight="1">
      <c r="A60" s="242"/>
      <c r="B60" s="242"/>
      <c r="C60" s="243"/>
      <c r="D60" s="242" t="s">
        <v>867</v>
      </c>
      <c r="E60" s="242"/>
      <c r="F60" s="240">
        <v>3659290</v>
      </c>
      <c r="G60" s="240">
        <v>25814717</v>
      </c>
      <c r="H60" s="240">
        <v>3621790</v>
      </c>
      <c r="I60" s="240">
        <v>25771217</v>
      </c>
      <c r="J60" s="240">
        <v>37500</v>
      </c>
      <c r="K60" s="241">
        <v>43500</v>
      </c>
    </row>
    <row r="61" spans="1:15" ht="19.5" customHeight="1">
      <c r="A61" s="242"/>
      <c r="B61" s="242"/>
      <c r="C61" s="243"/>
      <c r="D61" s="242" t="s">
        <v>868</v>
      </c>
      <c r="E61" s="242"/>
      <c r="F61" s="240">
        <v>50464</v>
      </c>
      <c r="G61" s="240">
        <v>1150758</v>
      </c>
      <c r="H61" s="240">
        <v>50464</v>
      </c>
      <c r="I61" s="240">
        <v>1150758</v>
      </c>
      <c r="J61" s="240">
        <v>0</v>
      </c>
      <c r="K61" s="241">
        <v>0</v>
      </c>
    </row>
    <row r="62" spans="1:15" ht="19.5" customHeight="1">
      <c r="A62" s="242"/>
      <c r="B62" s="242"/>
      <c r="C62" s="243" t="s">
        <v>869</v>
      </c>
      <c r="D62" s="242"/>
      <c r="E62" s="242"/>
      <c r="F62" s="240">
        <v>2357493</v>
      </c>
      <c r="G62" s="240">
        <v>14214445</v>
      </c>
      <c r="H62" s="240">
        <v>2357493</v>
      </c>
      <c r="I62" s="240">
        <v>13194945</v>
      </c>
      <c r="J62" s="240">
        <v>0</v>
      </c>
      <c r="K62" s="241">
        <v>1019500</v>
      </c>
    </row>
    <row r="63" spans="1:15" ht="19.5" customHeight="1">
      <c r="A63" s="242"/>
      <c r="B63" s="242"/>
      <c r="C63" s="243"/>
      <c r="D63" s="242" t="s">
        <v>870</v>
      </c>
      <c r="E63" s="242"/>
      <c r="F63" s="240">
        <v>330</v>
      </c>
      <c r="G63" s="240">
        <v>1445516</v>
      </c>
      <c r="H63" s="240">
        <v>330</v>
      </c>
      <c r="I63" s="240">
        <v>1445516</v>
      </c>
      <c r="J63" s="240">
        <v>0</v>
      </c>
      <c r="K63" s="241">
        <v>0</v>
      </c>
    </row>
    <row r="64" spans="1:15" ht="19.5" customHeight="1">
      <c r="A64" s="242"/>
      <c r="B64" s="242"/>
      <c r="C64" s="243"/>
      <c r="D64" s="242" t="s">
        <v>871</v>
      </c>
      <c r="E64" s="242"/>
      <c r="F64" s="240">
        <v>0</v>
      </c>
      <c r="G64" s="240">
        <v>0</v>
      </c>
      <c r="H64" s="240">
        <v>0</v>
      </c>
      <c r="I64" s="240">
        <v>0</v>
      </c>
      <c r="J64" s="240">
        <v>0</v>
      </c>
      <c r="K64" s="241">
        <v>0</v>
      </c>
    </row>
    <row r="65" spans="1:13" ht="19.5" customHeight="1">
      <c r="A65" s="242"/>
      <c r="B65" s="242"/>
      <c r="C65" s="243"/>
      <c r="D65" s="242" t="s">
        <v>872</v>
      </c>
      <c r="E65" s="242"/>
      <c r="F65" s="240">
        <v>2357163</v>
      </c>
      <c r="G65" s="240">
        <v>12768929</v>
      </c>
      <c r="H65" s="240">
        <v>2357163</v>
      </c>
      <c r="I65" s="240">
        <v>11749429</v>
      </c>
      <c r="J65" s="240">
        <v>0</v>
      </c>
      <c r="K65" s="241">
        <v>1019500</v>
      </c>
    </row>
    <row r="66" spans="1:13" ht="19.5" customHeight="1">
      <c r="A66" s="242"/>
      <c r="B66" s="242"/>
      <c r="C66" s="243" t="s">
        <v>873</v>
      </c>
      <c r="D66" s="242"/>
      <c r="E66" s="242"/>
      <c r="F66" s="240">
        <v>7473751</v>
      </c>
      <c r="G66" s="240">
        <v>88672562</v>
      </c>
      <c r="H66" s="240">
        <v>7080401</v>
      </c>
      <c r="I66" s="240">
        <v>87510976</v>
      </c>
      <c r="J66" s="240">
        <v>393350</v>
      </c>
      <c r="K66" s="241">
        <v>1161586</v>
      </c>
    </row>
    <row r="67" spans="1:13" ht="19.5" customHeight="1">
      <c r="A67" s="242"/>
      <c r="B67" s="242"/>
      <c r="C67" s="243"/>
      <c r="D67" s="242" t="s">
        <v>874</v>
      </c>
      <c r="E67" s="242"/>
      <c r="F67" s="240">
        <v>4310385</v>
      </c>
      <c r="G67" s="240">
        <v>63070595</v>
      </c>
      <c r="H67" s="240">
        <v>3917035</v>
      </c>
      <c r="I67" s="240">
        <v>61909009</v>
      </c>
      <c r="J67" s="240">
        <v>393350</v>
      </c>
      <c r="K67" s="241">
        <v>1161586</v>
      </c>
    </row>
    <row r="68" spans="1:13" ht="19.5" customHeight="1">
      <c r="A68" s="242"/>
      <c r="B68" s="242"/>
      <c r="C68" s="243"/>
      <c r="D68" s="242" t="s">
        <v>875</v>
      </c>
      <c r="E68" s="242"/>
      <c r="F68" s="240">
        <v>0</v>
      </c>
      <c r="G68" s="240">
        <v>0</v>
      </c>
      <c r="H68" s="240">
        <v>0</v>
      </c>
      <c r="I68" s="240">
        <v>0</v>
      </c>
      <c r="J68" s="240">
        <v>0</v>
      </c>
      <c r="K68" s="241">
        <v>0</v>
      </c>
    </row>
    <row r="69" spans="1:13" ht="19.5" customHeight="1">
      <c r="A69" s="242"/>
      <c r="B69" s="242"/>
      <c r="C69" s="243"/>
      <c r="D69" s="242" t="s">
        <v>876</v>
      </c>
      <c r="E69" s="242"/>
      <c r="F69" s="240">
        <v>699341</v>
      </c>
      <c r="G69" s="240">
        <v>10959179</v>
      </c>
      <c r="H69" s="240">
        <v>699341</v>
      </c>
      <c r="I69" s="240">
        <v>10959179</v>
      </c>
      <c r="J69" s="240">
        <v>0</v>
      </c>
      <c r="K69" s="241">
        <v>0</v>
      </c>
    </row>
    <row r="70" spans="1:13" ht="19.5" customHeight="1">
      <c r="A70" s="242"/>
      <c r="B70" s="242"/>
      <c r="C70" s="243"/>
      <c r="D70" s="242" t="s">
        <v>877</v>
      </c>
      <c r="E70" s="242"/>
      <c r="F70" s="240">
        <v>2464025</v>
      </c>
      <c r="G70" s="240">
        <v>14642788</v>
      </c>
      <c r="H70" s="240">
        <v>2464025</v>
      </c>
      <c r="I70" s="240">
        <v>14642788</v>
      </c>
      <c r="J70" s="240">
        <v>0</v>
      </c>
      <c r="K70" s="241">
        <v>0</v>
      </c>
    </row>
    <row r="71" spans="1:13" ht="19.5" customHeight="1">
      <c r="A71" s="242"/>
      <c r="B71" s="242"/>
      <c r="C71" s="243" t="s">
        <v>878</v>
      </c>
      <c r="D71" s="242"/>
      <c r="E71" s="242"/>
      <c r="F71" s="240">
        <v>711756</v>
      </c>
      <c r="G71" s="240">
        <v>9983569</v>
      </c>
      <c r="H71" s="240">
        <v>711756</v>
      </c>
      <c r="I71" s="240">
        <v>9983569</v>
      </c>
      <c r="J71" s="240">
        <v>0</v>
      </c>
      <c r="K71" s="241">
        <v>0</v>
      </c>
    </row>
    <row r="72" spans="1:13" ht="19.5" customHeight="1">
      <c r="A72" s="242"/>
      <c r="B72" s="242"/>
      <c r="C72" s="243"/>
      <c r="D72" s="242" t="s">
        <v>879</v>
      </c>
      <c r="E72" s="242"/>
      <c r="F72" s="240">
        <v>62463</v>
      </c>
      <c r="G72" s="240">
        <v>517575</v>
      </c>
      <c r="H72" s="240">
        <v>62463</v>
      </c>
      <c r="I72" s="240">
        <v>517575</v>
      </c>
      <c r="J72" s="240">
        <v>0</v>
      </c>
      <c r="K72" s="241">
        <v>0</v>
      </c>
    </row>
    <row r="73" spans="1:13" ht="19.5" customHeight="1">
      <c r="A73" s="242"/>
      <c r="B73" s="242"/>
      <c r="C73" s="243"/>
      <c r="D73" s="242" t="s">
        <v>880</v>
      </c>
      <c r="E73" s="242"/>
      <c r="F73" s="240">
        <v>159109</v>
      </c>
      <c r="G73" s="240">
        <v>7641617</v>
      </c>
      <c r="H73" s="240">
        <v>159109</v>
      </c>
      <c r="I73" s="240">
        <v>7641617</v>
      </c>
      <c r="J73" s="240">
        <v>0</v>
      </c>
      <c r="K73" s="241">
        <v>0</v>
      </c>
    </row>
    <row r="74" spans="1:13" ht="19.5" customHeight="1">
      <c r="A74" s="242"/>
      <c r="B74" s="242"/>
      <c r="C74" s="243"/>
      <c r="D74" s="242" t="s">
        <v>881</v>
      </c>
      <c r="E74" s="242"/>
      <c r="F74" s="240">
        <v>490184</v>
      </c>
      <c r="G74" s="240">
        <v>1824377</v>
      </c>
      <c r="H74" s="240">
        <v>490184</v>
      </c>
      <c r="I74" s="240">
        <v>1824377</v>
      </c>
      <c r="J74" s="240">
        <v>0</v>
      </c>
      <c r="K74" s="241">
        <v>0</v>
      </c>
    </row>
    <row r="75" spans="1:13" ht="19.5" customHeight="1">
      <c r="A75" s="242"/>
      <c r="B75" s="242"/>
      <c r="C75" s="243"/>
      <c r="D75" s="242" t="s">
        <v>882</v>
      </c>
      <c r="E75" s="242"/>
      <c r="F75" s="240">
        <v>0</v>
      </c>
      <c r="G75" s="240">
        <v>0</v>
      </c>
      <c r="H75" s="240">
        <v>0</v>
      </c>
      <c r="I75" s="240">
        <v>0</v>
      </c>
      <c r="J75" s="240">
        <v>0</v>
      </c>
      <c r="K75" s="241">
        <v>0</v>
      </c>
    </row>
    <row r="76" spans="1:13" ht="19.5" customHeight="1">
      <c r="A76" s="242"/>
      <c r="B76" s="242"/>
      <c r="C76" s="243"/>
      <c r="D76" s="242" t="s">
        <v>883</v>
      </c>
      <c r="E76" s="242"/>
      <c r="F76" s="240">
        <v>0</v>
      </c>
      <c r="G76" s="240">
        <v>0</v>
      </c>
      <c r="H76" s="240">
        <v>0</v>
      </c>
      <c r="I76" s="240">
        <v>0</v>
      </c>
      <c r="J76" s="240">
        <v>0</v>
      </c>
      <c r="K76" s="241">
        <v>0</v>
      </c>
    </row>
    <row r="77" spans="1:13" ht="19.5" customHeight="1">
      <c r="A77" s="242"/>
      <c r="B77" s="242"/>
      <c r="C77" s="242" t="s">
        <v>884</v>
      </c>
      <c r="D77" s="242"/>
      <c r="E77" s="242"/>
      <c r="F77" s="240">
        <v>2670576</v>
      </c>
      <c r="G77" s="240">
        <v>20469370</v>
      </c>
      <c r="H77" s="240">
        <v>2670576</v>
      </c>
      <c r="I77" s="240">
        <v>20469370</v>
      </c>
      <c r="J77" s="240">
        <v>0</v>
      </c>
      <c r="K77" s="241">
        <v>0</v>
      </c>
    </row>
    <row r="78" spans="1:13" ht="19.5" customHeight="1">
      <c r="A78" s="242"/>
      <c r="B78" s="242"/>
      <c r="C78" s="242"/>
      <c r="D78" s="242" t="s">
        <v>885</v>
      </c>
      <c r="E78" s="242"/>
      <c r="F78" s="240">
        <v>905100</v>
      </c>
      <c r="G78" s="240">
        <v>3146785</v>
      </c>
      <c r="H78" s="240">
        <v>905100</v>
      </c>
      <c r="I78" s="240">
        <v>3146785</v>
      </c>
      <c r="J78" s="240">
        <v>0</v>
      </c>
      <c r="K78" s="241">
        <v>0</v>
      </c>
    </row>
    <row r="79" spans="1:13" ht="19.5" customHeight="1">
      <c r="A79" s="242"/>
      <c r="B79" s="242"/>
      <c r="C79" s="242"/>
      <c r="D79" s="242" t="s">
        <v>886</v>
      </c>
      <c r="E79" s="242"/>
      <c r="F79" s="240">
        <v>1765476</v>
      </c>
      <c r="G79" s="240">
        <v>17322585</v>
      </c>
      <c r="H79" s="240">
        <v>1765476</v>
      </c>
      <c r="I79" s="240">
        <v>17322585</v>
      </c>
      <c r="J79" s="240">
        <v>0</v>
      </c>
      <c r="K79" s="241">
        <v>0</v>
      </c>
    </row>
    <row r="80" spans="1:13" ht="23.25" customHeight="1">
      <c r="A80" s="1726" t="s">
        <v>809</v>
      </c>
      <c r="B80" s="1727"/>
      <c r="C80" s="1727"/>
      <c r="D80" s="1727"/>
      <c r="E80" s="1728"/>
      <c r="F80" s="1731" t="s">
        <v>810</v>
      </c>
      <c r="G80" s="1732"/>
      <c r="H80" s="262" t="s">
        <v>811</v>
      </c>
      <c r="I80" s="263" t="s">
        <v>861</v>
      </c>
      <c r="J80" s="262" t="s">
        <v>813</v>
      </c>
      <c r="K80" s="264" t="s">
        <v>862</v>
      </c>
      <c r="L80" s="238"/>
      <c r="M80" s="266"/>
    </row>
    <row r="81" spans="1:13" ht="23.25" customHeight="1">
      <c r="A81" s="1729"/>
      <c r="B81" s="1729"/>
      <c r="C81" s="1729"/>
      <c r="D81" s="1729"/>
      <c r="E81" s="1730"/>
      <c r="F81" s="265" t="s">
        <v>815</v>
      </c>
      <c r="G81" s="265" t="s">
        <v>816</v>
      </c>
      <c r="H81" s="265" t="s">
        <v>815</v>
      </c>
      <c r="I81" s="265" t="s">
        <v>816</v>
      </c>
      <c r="J81" s="265" t="s">
        <v>815</v>
      </c>
      <c r="K81" s="261" t="s">
        <v>816</v>
      </c>
      <c r="L81" s="238"/>
      <c r="M81" s="267"/>
    </row>
    <row r="82" spans="1:13" ht="19.5" customHeight="1">
      <c r="A82" s="242"/>
      <c r="B82" s="242"/>
      <c r="C82" s="242" t="s">
        <v>887</v>
      </c>
      <c r="D82" s="242"/>
      <c r="E82" s="242"/>
      <c r="F82" s="240">
        <v>272985</v>
      </c>
      <c r="G82" s="240">
        <v>7477788</v>
      </c>
      <c r="H82" s="240">
        <v>272985</v>
      </c>
      <c r="I82" s="240">
        <v>7477788</v>
      </c>
      <c r="J82" s="240">
        <v>0</v>
      </c>
      <c r="K82" s="241">
        <v>0</v>
      </c>
    </row>
    <row r="83" spans="1:13" ht="19.5" customHeight="1">
      <c r="A83" s="242"/>
      <c r="B83" s="242"/>
      <c r="C83" s="242"/>
      <c r="D83" s="242" t="s">
        <v>888</v>
      </c>
      <c r="E83" s="242"/>
      <c r="F83" s="240">
        <v>272985</v>
      </c>
      <c r="G83" s="240">
        <v>7272523</v>
      </c>
      <c r="H83" s="240">
        <v>272985</v>
      </c>
      <c r="I83" s="240">
        <v>7272523</v>
      </c>
      <c r="J83" s="240">
        <v>0</v>
      </c>
      <c r="K83" s="241">
        <v>0</v>
      </c>
    </row>
    <row r="84" spans="1:13" ht="19.5" customHeight="1">
      <c r="A84" s="242"/>
      <c r="B84" s="242"/>
      <c r="C84" s="242"/>
      <c r="D84" s="242" t="s">
        <v>889</v>
      </c>
      <c r="E84" s="242"/>
      <c r="F84" s="240">
        <v>0</v>
      </c>
      <c r="G84" s="240">
        <v>0</v>
      </c>
      <c r="H84" s="240">
        <v>0</v>
      </c>
      <c r="I84" s="240">
        <v>0</v>
      </c>
      <c r="J84" s="240">
        <v>0</v>
      </c>
      <c r="K84" s="241">
        <v>0</v>
      </c>
    </row>
    <row r="85" spans="1:13" ht="19.5" customHeight="1">
      <c r="A85" s="242"/>
      <c r="B85" s="242"/>
      <c r="C85" s="242" t="s">
        <v>890</v>
      </c>
      <c r="D85" s="242"/>
      <c r="E85" s="242"/>
      <c r="F85" s="240">
        <v>0</v>
      </c>
      <c r="G85" s="240">
        <v>0</v>
      </c>
      <c r="H85" s="240">
        <v>0</v>
      </c>
      <c r="I85" s="240">
        <v>0</v>
      </c>
      <c r="J85" s="240">
        <v>0</v>
      </c>
      <c r="K85" s="241">
        <v>0</v>
      </c>
    </row>
    <row r="86" spans="1:13" ht="19.5" customHeight="1">
      <c r="A86" s="242"/>
      <c r="B86" s="242"/>
      <c r="C86" s="242"/>
      <c r="D86" s="242" t="s">
        <v>891</v>
      </c>
      <c r="E86" s="242"/>
      <c r="F86" s="240">
        <v>0</v>
      </c>
      <c r="G86" s="240">
        <v>0</v>
      </c>
      <c r="H86" s="240">
        <v>0</v>
      </c>
      <c r="I86" s="240">
        <v>0</v>
      </c>
      <c r="J86" s="240">
        <v>0</v>
      </c>
      <c r="K86" s="241">
        <v>0</v>
      </c>
    </row>
    <row r="87" spans="1:13" ht="19.5" customHeight="1">
      <c r="A87" s="242"/>
      <c r="B87" s="242"/>
      <c r="C87" s="242"/>
      <c r="D87" s="242" t="s">
        <v>892</v>
      </c>
      <c r="E87" s="242"/>
      <c r="F87" s="240">
        <v>0</v>
      </c>
      <c r="G87" s="240">
        <v>0</v>
      </c>
      <c r="H87" s="240">
        <v>0</v>
      </c>
      <c r="I87" s="240">
        <v>0</v>
      </c>
      <c r="J87" s="240">
        <v>0</v>
      </c>
      <c r="K87" s="241">
        <v>0</v>
      </c>
    </row>
    <row r="88" spans="1:13" ht="19.5" customHeight="1">
      <c r="A88" s="242"/>
      <c r="B88" s="242"/>
      <c r="C88" s="242" t="s">
        <v>893</v>
      </c>
      <c r="D88" s="242"/>
      <c r="E88" s="242"/>
      <c r="F88" s="240">
        <v>0</v>
      </c>
      <c r="G88" s="240">
        <v>0</v>
      </c>
      <c r="H88" s="240">
        <v>0</v>
      </c>
      <c r="I88" s="240">
        <v>0</v>
      </c>
      <c r="J88" s="240">
        <v>0</v>
      </c>
      <c r="K88" s="241">
        <v>0</v>
      </c>
    </row>
    <row r="89" spans="1:13" ht="19.5" customHeight="1">
      <c r="A89" s="242"/>
      <c r="B89" s="242"/>
      <c r="C89" s="242"/>
      <c r="D89" s="242" t="s">
        <v>894</v>
      </c>
      <c r="E89" s="242"/>
      <c r="F89" s="240">
        <v>0</v>
      </c>
      <c r="G89" s="240">
        <v>0</v>
      </c>
      <c r="H89" s="240">
        <v>0</v>
      </c>
      <c r="I89" s="240">
        <v>0</v>
      </c>
      <c r="J89" s="240">
        <v>0</v>
      </c>
      <c r="K89" s="241">
        <v>0</v>
      </c>
    </row>
    <row r="90" spans="1:13" ht="19.5" customHeight="1">
      <c r="A90" s="242"/>
      <c r="B90" s="242"/>
      <c r="C90" s="268" t="s">
        <v>895</v>
      </c>
      <c r="D90" s="242"/>
      <c r="E90" s="242"/>
      <c r="F90" s="240">
        <v>0</v>
      </c>
      <c r="G90" s="240">
        <v>225840</v>
      </c>
      <c r="H90" s="240">
        <v>0</v>
      </c>
      <c r="I90" s="240">
        <v>225840</v>
      </c>
      <c r="J90" s="240">
        <v>0</v>
      </c>
      <c r="K90" s="241">
        <v>0</v>
      </c>
    </row>
    <row r="91" spans="1:13" ht="19.5" customHeight="1">
      <c r="A91" s="242"/>
      <c r="B91" s="243" t="s">
        <v>896</v>
      </c>
      <c r="C91" s="242"/>
      <c r="D91" s="242"/>
      <c r="E91" s="242"/>
      <c r="F91" s="240">
        <v>14876846</v>
      </c>
      <c r="G91" s="240">
        <v>133172380</v>
      </c>
      <c r="H91" s="240">
        <v>13924151</v>
      </c>
      <c r="I91" s="240">
        <v>58655789</v>
      </c>
      <c r="J91" s="240">
        <v>952695</v>
      </c>
      <c r="K91" s="241">
        <v>74516591</v>
      </c>
    </row>
    <row r="92" spans="1:13" ht="19.5" customHeight="1">
      <c r="A92" s="242"/>
      <c r="B92" s="242"/>
      <c r="C92" s="243" t="s">
        <v>864</v>
      </c>
      <c r="D92" s="242"/>
      <c r="E92" s="242"/>
      <c r="F92" s="240">
        <v>1137002</v>
      </c>
      <c r="G92" s="240">
        <v>18882387</v>
      </c>
      <c r="H92" s="240">
        <v>271491</v>
      </c>
      <c r="I92" s="240">
        <v>4384200</v>
      </c>
      <c r="J92" s="240">
        <v>865511</v>
      </c>
      <c r="K92" s="241">
        <v>14498187</v>
      </c>
    </row>
    <row r="93" spans="1:13" ht="19.5" customHeight="1">
      <c r="A93" s="242"/>
      <c r="B93" s="242"/>
      <c r="C93" s="243"/>
      <c r="D93" s="242" t="s">
        <v>865</v>
      </c>
      <c r="E93" s="242"/>
      <c r="F93" s="240">
        <v>-46631</v>
      </c>
      <c r="G93" s="240">
        <v>2055369</v>
      </c>
      <c r="H93" s="240">
        <v>-46631</v>
      </c>
      <c r="I93" s="240">
        <v>2055369</v>
      </c>
      <c r="J93" s="240">
        <v>0</v>
      </c>
      <c r="K93" s="241">
        <v>0</v>
      </c>
    </row>
    <row r="94" spans="1:13" ht="19.5" customHeight="1">
      <c r="A94" s="242"/>
      <c r="B94" s="242"/>
      <c r="C94" s="243"/>
      <c r="D94" s="242" t="s">
        <v>866</v>
      </c>
      <c r="E94" s="242"/>
      <c r="F94" s="240">
        <v>84222</v>
      </c>
      <c r="G94" s="240">
        <v>852643</v>
      </c>
      <c r="H94" s="240">
        <v>84222</v>
      </c>
      <c r="I94" s="240">
        <v>852643</v>
      </c>
      <c r="J94" s="240">
        <v>0</v>
      </c>
      <c r="K94" s="241">
        <v>0</v>
      </c>
    </row>
    <row r="95" spans="1:13" ht="19.5" customHeight="1">
      <c r="A95" s="242"/>
      <c r="B95" s="242"/>
      <c r="C95" s="243"/>
      <c r="D95" s="242" t="s">
        <v>867</v>
      </c>
      <c r="E95" s="242"/>
      <c r="F95" s="240">
        <v>1099411</v>
      </c>
      <c r="G95" s="240">
        <v>15974375</v>
      </c>
      <c r="H95" s="240">
        <v>233900</v>
      </c>
      <c r="I95" s="240">
        <v>1476188</v>
      </c>
      <c r="J95" s="240">
        <v>865511</v>
      </c>
      <c r="K95" s="241">
        <v>14498187</v>
      </c>
    </row>
    <row r="96" spans="1:13" ht="19.5" customHeight="1">
      <c r="A96" s="242"/>
      <c r="B96" s="242"/>
      <c r="C96" s="243"/>
      <c r="D96" s="242" t="s">
        <v>868</v>
      </c>
      <c r="E96" s="242"/>
      <c r="F96" s="240">
        <v>0</v>
      </c>
      <c r="G96" s="240">
        <v>0</v>
      </c>
      <c r="H96" s="240">
        <v>0</v>
      </c>
      <c r="I96" s="240">
        <v>0</v>
      </c>
      <c r="J96" s="240">
        <v>0</v>
      </c>
      <c r="K96" s="241">
        <v>0</v>
      </c>
    </row>
    <row r="97" spans="1:11" ht="19.5" customHeight="1">
      <c r="A97" s="242"/>
      <c r="B97" s="242"/>
      <c r="C97" s="243" t="s">
        <v>869</v>
      </c>
      <c r="D97" s="242"/>
      <c r="E97" s="242"/>
      <c r="F97" s="240">
        <v>349489</v>
      </c>
      <c r="G97" s="240">
        <v>4063100</v>
      </c>
      <c r="H97" s="240">
        <v>349489</v>
      </c>
      <c r="I97" s="240">
        <v>598867</v>
      </c>
      <c r="J97" s="240">
        <v>0</v>
      </c>
      <c r="K97" s="241">
        <v>3464233</v>
      </c>
    </row>
    <row r="98" spans="1:11" ht="19.5" customHeight="1">
      <c r="A98" s="242"/>
      <c r="B98" s="242"/>
      <c r="C98" s="243"/>
      <c r="D98" s="242" t="s">
        <v>870</v>
      </c>
      <c r="E98" s="242"/>
      <c r="F98" s="240">
        <v>0</v>
      </c>
      <c r="G98" s="240">
        <v>0</v>
      </c>
      <c r="H98" s="240">
        <v>0</v>
      </c>
      <c r="I98" s="240">
        <v>0</v>
      </c>
      <c r="J98" s="240">
        <v>0</v>
      </c>
      <c r="K98" s="241">
        <v>0</v>
      </c>
    </row>
    <row r="99" spans="1:11" ht="19.5" customHeight="1">
      <c r="A99" s="242"/>
      <c r="B99" s="242"/>
      <c r="C99" s="243"/>
      <c r="D99" s="242" t="s">
        <v>871</v>
      </c>
      <c r="E99" s="242"/>
      <c r="F99" s="240">
        <v>0</v>
      </c>
      <c r="G99" s="240">
        <v>0</v>
      </c>
      <c r="H99" s="240">
        <v>0</v>
      </c>
      <c r="I99" s="240">
        <v>0</v>
      </c>
      <c r="J99" s="240">
        <v>0</v>
      </c>
      <c r="K99" s="241">
        <v>0</v>
      </c>
    </row>
    <row r="100" spans="1:11" ht="19.5" customHeight="1">
      <c r="A100" s="242"/>
      <c r="B100" s="242"/>
      <c r="C100" s="243"/>
      <c r="D100" s="242" t="s">
        <v>872</v>
      </c>
      <c r="E100" s="242"/>
      <c r="F100" s="240">
        <v>349489</v>
      </c>
      <c r="G100" s="240">
        <v>4063100</v>
      </c>
      <c r="H100" s="240">
        <v>349489</v>
      </c>
      <c r="I100" s="240">
        <v>598867</v>
      </c>
      <c r="J100" s="240">
        <v>0</v>
      </c>
      <c r="K100" s="241">
        <v>3464233</v>
      </c>
    </row>
    <row r="101" spans="1:11" ht="19.5" customHeight="1">
      <c r="A101" s="242"/>
      <c r="B101" s="242"/>
      <c r="C101" s="243" t="s">
        <v>873</v>
      </c>
      <c r="D101" s="242"/>
      <c r="E101" s="242"/>
      <c r="F101" s="240">
        <v>4315144</v>
      </c>
      <c r="G101" s="240">
        <v>78356144</v>
      </c>
      <c r="H101" s="240">
        <v>4258898</v>
      </c>
      <c r="I101" s="240">
        <v>36335906</v>
      </c>
      <c r="J101" s="240">
        <v>56246</v>
      </c>
      <c r="K101" s="241">
        <v>42020238</v>
      </c>
    </row>
    <row r="102" spans="1:11" ht="19.5" customHeight="1">
      <c r="A102" s="242"/>
      <c r="B102" s="242"/>
      <c r="C102" s="243"/>
      <c r="D102" s="242" t="s">
        <v>874</v>
      </c>
      <c r="E102" s="242"/>
      <c r="F102" s="240">
        <v>0</v>
      </c>
      <c r="G102" s="240">
        <v>2292390</v>
      </c>
      <c r="H102" s="240">
        <v>0</v>
      </c>
      <c r="I102" s="240">
        <v>17535</v>
      </c>
      <c r="J102" s="240">
        <v>0</v>
      </c>
      <c r="K102" s="241">
        <v>2274855</v>
      </c>
    </row>
    <row r="103" spans="1:11" ht="19.5" customHeight="1">
      <c r="A103" s="242"/>
      <c r="B103" s="242"/>
      <c r="C103" s="243"/>
      <c r="D103" s="242" t="s">
        <v>875</v>
      </c>
      <c r="E103" s="242"/>
      <c r="F103" s="240">
        <v>0</v>
      </c>
      <c r="G103" s="240">
        <v>0</v>
      </c>
      <c r="H103" s="240">
        <v>0</v>
      </c>
      <c r="I103" s="240">
        <v>0</v>
      </c>
      <c r="J103" s="240">
        <v>0</v>
      </c>
      <c r="K103" s="241">
        <v>0</v>
      </c>
    </row>
    <row r="104" spans="1:11" ht="19.5" customHeight="1">
      <c r="A104" s="242"/>
      <c r="B104" s="242"/>
      <c r="C104" s="243"/>
      <c r="D104" s="242" t="s">
        <v>876</v>
      </c>
      <c r="E104" s="242"/>
      <c r="F104" s="240">
        <v>4075114</v>
      </c>
      <c r="G104" s="240">
        <v>61290080</v>
      </c>
      <c r="H104" s="240">
        <v>4018868</v>
      </c>
      <c r="I104" s="240">
        <v>34165611</v>
      </c>
      <c r="J104" s="240">
        <v>56246</v>
      </c>
      <c r="K104" s="241">
        <v>27124469</v>
      </c>
    </row>
    <row r="105" spans="1:11" ht="19.5" customHeight="1">
      <c r="A105" s="242"/>
      <c r="B105" s="242"/>
      <c r="C105" s="243"/>
      <c r="D105" s="242" t="s">
        <v>877</v>
      </c>
      <c r="E105" s="242"/>
      <c r="F105" s="240">
        <v>240030</v>
      </c>
      <c r="G105" s="240">
        <v>14773674</v>
      </c>
      <c r="H105" s="240">
        <v>240030</v>
      </c>
      <c r="I105" s="240">
        <v>2152760</v>
      </c>
      <c r="J105" s="240">
        <v>0</v>
      </c>
      <c r="K105" s="241">
        <v>12620914</v>
      </c>
    </row>
    <row r="106" spans="1:11" ht="23.25" customHeight="1">
      <c r="A106" s="1726" t="s">
        <v>809</v>
      </c>
      <c r="B106" s="1727"/>
      <c r="C106" s="1727"/>
      <c r="D106" s="1727"/>
      <c r="E106" s="1728"/>
      <c r="F106" s="1731" t="s">
        <v>810</v>
      </c>
      <c r="G106" s="1732"/>
      <c r="H106" s="262" t="s">
        <v>811</v>
      </c>
      <c r="I106" s="263" t="s">
        <v>861</v>
      </c>
      <c r="J106" s="262" t="s">
        <v>813</v>
      </c>
      <c r="K106" s="264" t="s">
        <v>862</v>
      </c>
    </row>
    <row r="107" spans="1:11" ht="23.25" customHeight="1">
      <c r="A107" s="1729"/>
      <c r="B107" s="1729"/>
      <c r="C107" s="1729"/>
      <c r="D107" s="1729"/>
      <c r="E107" s="1730"/>
      <c r="F107" s="265" t="s">
        <v>815</v>
      </c>
      <c r="G107" s="265" t="s">
        <v>816</v>
      </c>
      <c r="H107" s="265" t="s">
        <v>815</v>
      </c>
      <c r="I107" s="265" t="s">
        <v>816</v>
      </c>
      <c r="J107" s="265" t="s">
        <v>815</v>
      </c>
      <c r="K107" s="261" t="s">
        <v>816</v>
      </c>
    </row>
    <row r="108" spans="1:11" ht="20.25" customHeight="1">
      <c r="A108" s="242"/>
      <c r="B108" s="242"/>
      <c r="C108" s="243" t="s">
        <v>878</v>
      </c>
      <c r="D108" s="242"/>
      <c r="E108" s="242"/>
      <c r="F108" s="240">
        <v>30938</v>
      </c>
      <c r="G108" s="240">
        <v>14304844</v>
      </c>
      <c r="H108" s="240">
        <v>0</v>
      </c>
      <c r="I108" s="240">
        <v>0</v>
      </c>
      <c r="J108" s="240">
        <v>30938</v>
      </c>
      <c r="K108" s="241">
        <v>14304844</v>
      </c>
    </row>
    <row r="109" spans="1:11" ht="20.25" customHeight="1">
      <c r="A109" s="242"/>
      <c r="B109" s="242"/>
      <c r="C109" s="243"/>
      <c r="D109" s="242" t="s">
        <v>879</v>
      </c>
      <c r="E109" s="242"/>
      <c r="F109" s="240">
        <v>0</v>
      </c>
      <c r="G109" s="240">
        <v>0</v>
      </c>
      <c r="H109" s="240">
        <v>0</v>
      </c>
      <c r="I109" s="240">
        <v>0</v>
      </c>
      <c r="J109" s="240">
        <v>0</v>
      </c>
      <c r="K109" s="241">
        <v>0</v>
      </c>
    </row>
    <row r="110" spans="1:11" ht="20.25" customHeight="1">
      <c r="A110" s="242"/>
      <c r="B110" s="242"/>
      <c r="C110" s="243"/>
      <c r="D110" s="242" t="s">
        <v>880</v>
      </c>
      <c r="E110" s="242"/>
      <c r="F110" s="240">
        <v>30938</v>
      </c>
      <c r="G110" s="240">
        <v>1615318</v>
      </c>
      <c r="H110" s="240">
        <v>0</v>
      </c>
      <c r="I110" s="240">
        <v>0</v>
      </c>
      <c r="J110" s="240">
        <v>30938</v>
      </c>
      <c r="K110" s="241">
        <v>1615318</v>
      </c>
    </row>
    <row r="111" spans="1:11" ht="20.25" customHeight="1">
      <c r="A111" s="242"/>
      <c r="B111" s="242"/>
      <c r="C111" s="243"/>
      <c r="D111" s="242" t="s">
        <v>881</v>
      </c>
      <c r="E111" s="242"/>
      <c r="F111" s="240">
        <v>0</v>
      </c>
      <c r="G111" s="240">
        <v>12689526</v>
      </c>
      <c r="H111" s="240">
        <v>0</v>
      </c>
      <c r="I111" s="240">
        <v>0</v>
      </c>
      <c r="J111" s="240">
        <v>0</v>
      </c>
      <c r="K111" s="241">
        <v>12689526</v>
      </c>
    </row>
    <row r="112" spans="1:11" ht="20.25" customHeight="1">
      <c r="A112" s="242"/>
      <c r="B112" s="242"/>
      <c r="C112" s="243"/>
      <c r="D112" s="242" t="s">
        <v>882</v>
      </c>
      <c r="E112" s="242"/>
      <c r="F112" s="240">
        <v>0</v>
      </c>
      <c r="G112" s="240">
        <v>0</v>
      </c>
      <c r="H112" s="240">
        <v>0</v>
      </c>
      <c r="I112" s="240">
        <v>0</v>
      </c>
      <c r="J112" s="240">
        <v>0</v>
      </c>
      <c r="K112" s="241">
        <v>0</v>
      </c>
    </row>
    <row r="113" spans="1:12" ht="20.25" customHeight="1">
      <c r="A113" s="242"/>
      <c r="B113" s="242"/>
      <c r="C113" s="243"/>
      <c r="D113" s="242" t="s">
        <v>883</v>
      </c>
      <c r="E113" s="242"/>
      <c r="F113" s="240">
        <v>0</v>
      </c>
      <c r="G113" s="240">
        <v>0</v>
      </c>
      <c r="H113" s="240">
        <v>0</v>
      </c>
      <c r="I113" s="240">
        <v>0</v>
      </c>
      <c r="J113" s="240">
        <v>0</v>
      </c>
      <c r="K113" s="241">
        <v>0</v>
      </c>
    </row>
    <row r="114" spans="1:12" ht="20.25" customHeight="1">
      <c r="A114" s="242"/>
      <c r="B114" s="242"/>
      <c r="C114" s="242" t="s">
        <v>884</v>
      </c>
      <c r="D114" s="242"/>
      <c r="E114" s="242"/>
      <c r="F114" s="240">
        <v>3099887</v>
      </c>
      <c r="G114" s="240">
        <v>10881774</v>
      </c>
      <c r="H114" s="240">
        <v>3099887</v>
      </c>
      <c r="I114" s="240">
        <v>10788314</v>
      </c>
      <c r="J114" s="240">
        <v>0</v>
      </c>
      <c r="K114" s="241">
        <v>93460</v>
      </c>
    </row>
    <row r="115" spans="1:12" ht="20.25" customHeight="1">
      <c r="A115" s="242"/>
      <c r="B115" s="242"/>
      <c r="C115" s="242"/>
      <c r="D115" s="242" t="s">
        <v>885</v>
      </c>
      <c r="E115" s="242"/>
      <c r="F115" s="240">
        <v>0</v>
      </c>
      <c r="G115" s="240">
        <v>0</v>
      </c>
      <c r="H115" s="240">
        <v>0</v>
      </c>
      <c r="I115" s="240">
        <v>0</v>
      </c>
      <c r="J115" s="240">
        <v>0</v>
      </c>
      <c r="K115" s="241">
        <v>0</v>
      </c>
    </row>
    <row r="116" spans="1:12" ht="20.25" customHeight="1">
      <c r="A116" s="242"/>
      <c r="B116" s="242"/>
      <c r="C116" s="242"/>
      <c r="D116" s="242" t="s">
        <v>886</v>
      </c>
      <c r="E116" s="242"/>
      <c r="F116" s="240">
        <v>3099887</v>
      </c>
      <c r="G116" s="240">
        <v>10881774</v>
      </c>
      <c r="H116" s="240">
        <v>3099887</v>
      </c>
      <c r="I116" s="240">
        <v>10788314</v>
      </c>
      <c r="J116" s="240">
        <v>0</v>
      </c>
      <c r="K116" s="241">
        <v>93460</v>
      </c>
    </row>
    <row r="117" spans="1:12" ht="20.25" customHeight="1">
      <c r="A117" s="242"/>
      <c r="B117" s="242"/>
      <c r="C117" s="242" t="s">
        <v>897</v>
      </c>
      <c r="D117" s="242"/>
      <c r="E117" s="242"/>
      <c r="F117" s="240">
        <v>5944386</v>
      </c>
      <c r="G117" s="240">
        <v>6684131</v>
      </c>
      <c r="H117" s="240">
        <v>5944386</v>
      </c>
      <c r="I117" s="240">
        <v>6548502</v>
      </c>
      <c r="J117" s="240">
        <v>0</v>
      </c>
      <c r="K117" s="241">
        <v>135629</v>
      </c>
      <c r="L117" s="259"/>
    </row>
    <row r="118" spans="1:12" ht="20.25" customHeight="1">
      <c r="A118" s="242"/>
      <c r="B118" s="245" t="s">
        <v>850</v>
      </c>
      <c r="C118" s="242"/>
      <c r="D118" s="242"/>
      <c r="E118" s="242"/>
      <c r="F118" s="240">
        <v>34371388</v>
      </c>
      <c r="G118" s="240">
        <v>342041154</v>
      </c>
      <c r="H118" s="240">
        <v>32987843</v>
      </c>
      <c r="I118" s="240">
        <v>265299977</v>
      </c>
      <c r="J118" s="240">
        <v>1383545</v>
      </c>
      <c r="K118" s="241">
        <v>76741177</v>
      </c>
    </row>
    <row r="119" spans="1:12" ht="20.25" customHeight="1">
      <c r="A119" s="242"/>
      <c r="B119" s="242" t="s">
        <v>898</v>
      </c>
      <c r="C119" s="242"/>
      <c r="D119" s="242"/>
      <c r="E119" s="242"/>
      <c r="F119" s="240">
        <v>0</v>
      </c>
      <c r="G119" s="240">
        <v>0</v>
      </c>
      <c r="H119" s="249"/>
      <c r="I119" s="250"/>
      <c r="J119" s="250"/>
      <c r="K119" s="251"/>
    </row>
    <row r="120" spans="1:12" ht="20.25" customHeight="1">
      <c r="A120" s="242"/>
      <c r="B120" s="242" t="s">
        <v>899</v>
      </c>
      <c r="C120" s="242"/>
      <c r="D120" s="242"/>
      <c r="E120" s="242"/>
      <c r="F120" s="240">
        <v>-345340</v>
      </c>
      <c r="G120" s="240">
        <v>0</v>
      </c>
      <c r="H120" s="269">
        <v>-345340</v>
      </c>
      <c r="I120" s="270">
        <v>0</v>
      </c>
      <c r="J120" s="270">
        <v>0</v>
      </c>
      <c r="K120" s="271">
        <v>0</v>
      </c>
    </row>
    <row r="121" spans="1:12" ht="20.25" customHeight="1">
      <c r="A121" s="242"/>
      <c r="B121" s="242" t="s">
        <v>900</v>
      </c>
      <c r="C121" s="242"/>
      <c r="D121" s="242"/>
      <c r="E121" s="242"/>
      <c r="F121" s="240">
        <v>0</v>
      </c>
      <c r="G121" s="240">
        <v>0</v>
      </c>
      <c r="H121" s="252"/>
      <c r="I121" s="253"/>
      <c r="J121" s="253"/>
      <c r="K121" s="254"/>
    </row>
    <row r="122" spans="1:12" ht="20.25" customHeight="1">
      <c r="A122" s="242"/>
      <c r="B122" s="242" t="s">
        <v>901</v>
      </c>
      <c r="C122" s="242"/>
      <c r="D122" s="242"/>
      <c r="E122" s="242"/>
      <c r="F122" s="240">
        <v>0</v>
      </c>
      <c r="G122" s="240">
        <v>107056</v>
      </c>
      <c r="H122" s="269">
        <v>0</v>
      </c>
      <c r="I122" s="270">
        <v>107056</v>
      </c>
      <c r="J122" s="253">
        <v>0</v>
      </c>
      <c r="K122" s="254">
        <v>0</v>
      </c>
    </row>
    <row r="123" spans="1:12" ht="20.25" customHeight="1">
      <c r="A123" s="272"/>
      <c r="B123" s="242" t="s">
        <v>897</v>
      </c>
      <c r="C123" s="272"/>
      <c r="D123" s="272"/>
      <c r="E123" s="272"/>
      <c r="F123" s="240">
        <v>0</v>
      </c>
      <c r="G123" s="240">
        <v>0</v>
      </c>
      <c r="H123" s="252"/>
      <c r="I123" s="253"/>
      <c r="J123" s="253"/>
      <c r="K123" s="254"/>
    </row>
    <row r="124" spans="1:12" ht="20.25" customHeight="1">
      <c r="A124" s="242"/>
      <c r="B124" s="242" t="s">
        <v>902</v>
      </c>
      <c r="C124" s="242"/>
      <c r="D124" s="242"/>
      <c r="E124" s="242"/>
      <c r="F124" s="240">
        <v>0</v>
      </c>
      <c r="G124" s="240">
        <v>0</v>
      </c>
      <c r="H124" s="252"/>
      <c r="I124" s="253"/>
      <c r="J124" s="253"/>
      <c r="K124" s="254"/>
    </row>
    <row r="125" spans="1:12" ht="20.25" customHeight="1">
      <c r="A125" s="242" t="s">
        <v>903</v>
      </c>
      <c r="B125" s="242"/>
      <c r="C125" s="242"/>
      <c r="D125" s="242"/>
      <c r="E125" s="242"/>
      <c r="F125" s="240">
        <v>0</v>
      </c>
      <c r="G125" s="240">
        <v>0</v>
      </c>
      <c r="H125" s="252"/>
      <c r="I125" s="253"/>
      <c r="J125" s="253"/>
      <c r="K125" s="254"/>
    </row>
    <row r="126" spans="1:12" ht="20.25" customHeight="1">
      <c r="A126" s="242"/>
      <c r="B126" s="242" t="s">
        <v>904</v>
      </c>
      <c r="C126" s="242"/>
      <c r="D126" s="242"/>
      <c r="E126" s="242"/>
      <c r="F126" s="240">
        <v>0</v>
      </c>
      <c r="G126" s="240">
        <v>0</v>
      </c>
      <c r="H126" s="252"/>
      <c r="I126" s="253"/>
      <c r="J126" s="253"/>
      <c r="K126" s="254"/>
    </row>
    <row r="127" spans="1:12" ht="20.25" customHeight="1">
      <c r="A127" s="245" t="s">
        <v>905</v>
      </c>
      <c r="B127" s="242"/>
      <c r="C127" s="242"/>
      <c r="D127" s="242"/>
      <c r="E127" s="273"/>
      <c r="F127" s="240">
        <v>34026048</v>
      </c>
      <c r="G127" s="240">
        <v>342148210</v>
      </c>
      <c r="H127" s="252"/>
      <c r="I127" s="253"/>
      <c r="J127" s="253"/>
      <c r="K127" s="254"/>
    </row>
    <row r="128" spans="1:12" ht="20.25" customHeight="1">
      <c r="A128" s="242" t="s">
        <v>906</v>
      </c>
      <c r="B128" s="242"/>
      <c r="C128" s="242"/>
      <c r="D128" s="242"/>
      <c r="E128" s="274"/>
      <c r="F128" s="240">
        <v>213173718</v>
      </c>
      <c r="G128" s="258"/>
      <c r="H128" s="252"/>
      <c r="I128" s="253"/>
      <c r="J128" s="253"/>
      <c r="K128" s="254"/>
    </row>
    <row r="129" spans="1:11" ht="20.25" customHeight="1">
      <c r="A129" s="242" t="s">
        <v>907</v>
      </c>
      <c r="B129" s="242"/>
      <c r="C129" s="242"/>
      <c r="D129" s="242"/>
      <c r="E129" s="242"/>
      <c r="F129" s="240">
        <f>F128+F127</f>
        <v>247199766</v>
      </c>
      <c r="G129" s="240">
        <f>G127+F128</f>
        <v>555321928</v>
      </c>
      <c r="H129" s="252"/>
      <c r="I129" s="253"/>
      <c r="J129" s="253"/>
      <c r="K129" s="254"/>
    </row>
    <row r="130" spans="1:11" ht="20.25" customHeight="1">
      <c r="A130" s="242" t="s">
        <v>908</v>
      </c>
      <c r="B130" s="242"/>
      <c r="C130" s="242"/>
      <c r="D130" s="242"/>
      <c r="E130" s="242"/>
      <c r="F130" s="260">
        <v>1164801</v>
      </c>
      <c r="G130" s="258"/>
      <c r="H130" s="275"/>
      <c r="I130" s="253"/>
      <c r="J130" s="253"/>
      <c r="K130" s="254"/>
    </row>
    <row r="131" spans="1:11" ht="20.25" customHeight="1">
      <c r="A131" s="245" t="s">
        <v>909</v>
      </c>
      <c r="B131" s="242"/>
      <c r="C131" s="242"/>
      <c r="D131" s="242"/>
      <c r="E131" s="242"/>
      <c r="F131" s="260">
        <v>214338519</v>
      </c>
      <c r="G131" s="258"/>
      <c r="H131" s="276"/>
      <c r="I131" s="277"/>
      <c r="J131" s="277"/>
      <c r="K131" s="278"/>
    </row>
    <row r="132" spans="1:11" ht="23.25" customHeight="1">
      <c r="A132" s="238" t="s">
        <v>910</v>
      </c>
      <c r="B132" s="238"/>
      <c r="C132" s="238"/>
      <c r="D132" s="238"/>
      <c r="E132" s="238" t="s">
        <v>911</v>
      </c>
      <c r="F132" s="1721" t="s">
        <v>912</v>
      </c>
      <c r="G132" s="1722"/>
      <c r="H132" s="279" t="s">
        <v>913</v>
      </c>
      <c r="I132" s="279"/>
      <c r="J132" s="1723" t="s">
        <v>914</v>
      </c>
      <c r="K132" s="1723"/>
    </row>
    <row r="133" spans="1:11" ht="17.25">
      <c r="A133" s="238"/>
      <c r="B133" s="238"/>
      <c r="C133" s="238"/>
      <c r="D133" s="238"/>
      <c r="E133" s="238"/>
      <c r="F133" s="1724" t="s">
        <v>915</v>
      </c>
      <c r="G133" s="1725"/>
      <c r="H133" s="279"/>
      <c r="I133" s="279"/>
      <c r="J133" s="279"/>
      <c r="K133" s="279"/>
    </row>
    <row r="134" spans="1:11" ht="17.25">
      <c r="A134" s="238" t="s">
        <v>916</v>
      </c>
    </row>
    <row r="135" spans="1:11" ht="17.25">
      <c r="A135" s="238" t="s">
        <v>917</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3" type="noConversion"/>
  <hyperlinks>
    <hyperlink ref="L4" location="預告統計資料發布時間表!A1" display="回發布時間表" xr:uid="{FF866D86-9E20-4A5C-82E1-33C73A94C64E}"/>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31"/>
  <sheetViews>
    <sheetView workbookViewId="0">
      <selection activeCell="B1" sqref="B1"/>
    </sheetView>
  </sheetViews>
  <sheetFormatPr defaultRowHeight="16.5"/>
  <cols>
    <col min="1" max="1" width="93.5" customWidth="1"/>
    <col min="257" max="257" width="93.5" customWidth="1"/>
    <col min="513" max="513" width="93.5" customWidth="1"/>
    <col min="769" max="769" width="93.5" customWidth="1"/>
    <col min="1025" max="1025" width="93.5" customWidth="1"/>
    <col min="1281" max="1281" width="93.5" customWidth="1"/>
    <col min="1537" max="1537" width="93.5" customWidth="1"/>
    <col min="1793" max="1793" width="93.5" customWidth="1"/>
    <col min="2049" max="2049" width="93.5" customWidth="1"/>
    <col min="2305" max="2305" width="93.5" customWidth="1"/>
    <col min="2561" max="2561" width="93.5" customWidth="1"/>
    <col min="2817" max="2817" width="93.5" customWidth="1"/>
    <col min="3073" max="3073" width="93.5" customWidth="1"/>
    <col min="3329" max="3329" width="93.5" customWidth="1"/>
    <col min="3585" max="3585" width="93.5" customWidth="1"/>
    <col min="3841" max="3841" width="93.5" customWidth="1"/>
    <col min="4097" max="4097" width="93.5" customWidth="1"/>
    <col min="4353" max="4353" width="93.5" customWidth="1"/>
    <col min="4609" max="4609" width="93.5" customWidth="1"/>
    <col min="4865" max="4865" width="93.5" customWidth="1"/>
    <col min="5121" max="5121" width="93.5" customWidth="1"/>
    <col min="5377" max="5377" width="93.5" customWidth="1"/>
    <col min="5633" max="5633" width="93.5" customWidth="1"/>
    <col min="5889" max="5889" width="93.5" customWidth="1"/>
    <col min="6145" max="6145" width="93.5" customWidth="1"/>
    <col min="6401" max="6401" width="93.5" customWidth="1"/>
    <col min="6657" max="6657" width="93.5" customWidth="1"/>
    <col min="6913" max="6913" width="93.5" customWidth="1"/>
    <col min="7169" max="7169" width="93.5" customWidth="1"/>
    <col min="7425" max="7425" width="93.5" customWidth="1"/>
    <col min="7681" max="7681" width="93.5" customWidth="1"/>
    <col min="7937" max="7937" width="93.5" customWidth="1"/>
    <col min="8193" max="8193" width="93.5" customWidth="1"/>
    <col min="8449" max="8449" width="93.5" customWidth="1"/>
    <col min="8705" max="8705" width="93.5" customWidth="1"/>
    <col min="8961" max="8961" width="93.5" customWidth="1"/>
    <col min="9217" max="9217" width="93.5" customWidth="1"/>
    <col min="9473" max="9473" width="93.5" customWidth="1"/>
    <col min="9729" max="9729" width="93.5" customWidth="1"/>
    <col min="9985" max="9985" width="93.5" customWidth="1"/>
    <col min="10241" max="10241" width="93.5" customWidth="1"/>
    <col min="10497" max="10497" width="93.5" customWidth="1"/>
    <col min="10753" max="10753" width="93.5" customWidth="1"/>
    <col min="11009" max="11009" width="93.5" customWidth="1"/>
    <col min="11265" max="11265" width="93.5" customWidth="1"/>
    <col min="11521" max="11521" width="93.5" customWidth="1"/>
    <col min="11777" max="11777" width="93.5" customWidth="1"/>
    <col min="12033" max="12033" width="93.5" customWidth="1"/>
    <col min="12289" max="12289" width="93.5" customWidth="1"/>
    <col min="12545" max="12545" width="93.5" customWidth="1"/>
    <col min="12801" max="12801" width="93.5" customWidth="1"/>
    <col min="13057" max="13057" width="93.5" customWidth="1"/>
    <col min="13313" max="13313" width="93.5" customWidth="1"/>
    <col min="13569" max="13569" width="93.5" customWidth="1"/>
    <col min="13825" max="13825" width="93.5" customWidth="1"/>
    <col min="14081" max="14081" width="93.5" customWidth="1"/>
    <col min="14337" max="14337" width="93.5" customWidth="1"/>
    <col min="14593" max="14593" width="93.5" customWidth="1"/>
    <col min="14849" max="14849" width="93.5" customWidth="1"/>
    <col min="15105" max="15105" width="93.5" customWidth="1"/>
    <col min="15361" max="15361" width="93.5" customWidth="1"/>
    <col min="15617" max="15617" width="93.5" customWidth="1"/>
    <col min="15873" max="15873" width="93.5" customWidth="1"/>
    <col min="16129" max="16129" width="93.5" customWidth="1"/>
  </cols>
  <sheetData>
    <row r="1" spans="1:2" ht="19.5">
      <c r="A1" s="20" t="s">
        <v>289</v>
      </c>
      <c r="B1" s="12" t="s">
        <v>105</v>
      </c>
    </row>
    <row r="2" spans="1:2" ht="19.5">
      <c r="A2" s="21" t="s">
        <v>132</v>
      </c>
    </row>
    <row r="3" spans="1:2" ht="19.5">
      <c r="A3" s="21" t="s">
        <v>133</v>
      </c>
    </row>
    <row r="4" spans="1:2" ht="19.5">
      <c r="A4" s="15" t="s">
        <v>3</v>
      </c>
    </row>
    <row r="5" spans="1:2" ht="19.5">
      <c r="A5" s="10" t="s">
        <v>29</v>
      </c>
    </row>
    <row r="6" spans="1:2" ht="19.5">
      <c r="A6" s="10" t="s">
        <v>30</v>
      </c>
    </row>
    <row r="7" spans="1:2" ht="19.5">
      <c r="A7" s="10" t="s">
        <v>155</v>
      </c>
    </row>
    <row r="8" spans="1:2" ht="19.5">
      <c r="A8" s="10" t="s">
        <v>31</v>
      </c>
    </row>
    <row r="9" spans="1:2" ht="19.5">
      <c r="A9" s="10" t="s">
        <v>101</v>
      </c>
    </row>
    <row r="10" spans="1:2" ht="19.5">
      <c r="A10" s="15" t="s">
        <v>9</v>
      </c>
    </row>
    <row r="11" spans="1:2" ht="19.5">
      <c r="A11" s="16" t="s">
        <v>528</v>
      </c>
    </row>
    <row r="12" spans="1:2" ht="97.5">
      <c r="A12" s="17" t="s">
        <v>616</v>
      </c>
    </row>
    <row r="13" spans="1:2" ht="19.5">
      <c r="A13" s="15" t="s">
        <v>11</v>
      </c>
    </row>
    <row r="14" spans="1:2" ht="19.5">
      <c r="A14" s="57" t="s">
        <v>338</v>
      </c>
    </row>
    <row r="15" spans="1:2" ht="19.5">
      <c r="A15" s="55" t="s">
        <v>339</v>
      </c>
    </row>
    <row r="16" spans="1:2" ht="19.5">
      <c r="A16" s="57" t="s">
        <v>14</v>
      </c>
    </row>
    <row r="17" spans="1:1" ht="351">
      <c r="A17" s="55" t="s">
        <v>789</v>
      </c>
    </row>
    <row r="18" spans="1:1" ht="19.5">
      <c r="A18" s="57" t="s">
        <v>340</v>
      </c>
    </row>
    <row r="19" spans="1:1" ht="19.5">
      <c r="A19" s="57" t="s">
        <v>341</v>
      </c>
    </row>
    <row r="20" spans="1:1" ht="39">
      <c r="A20" s="55" t="s">
        <v>342</v>
      </c>
    </row>
    <row r="21" spans="1:1" ht="19.5">
      <c r="A21" s="57" t="s">
        <v>343</v>
      </c>
    </row>
    <row r="22" spans="1:1" ht="19.5">
      <c r="A22" s="57" t="s">
        <v>792</v>
      </c>
    </row>
    <row r="23" spans="1:1" ht="19.5">
      <c r="A23" s="57" t="s">
        <v>21</v>
      </c>
    </row>
    <row r="24" spans="1:1" ht="19.5">
      <c r="A24" s="56" t="s">
        <v>22</v>
      </c>
    </row>
    <row r="25" spans="1:1" ht="39">
      <c r="A25" s="55" t="s">
        <v>791</v>
      </c>
    </row>
    <row r="26" spans="1:1" ht="42.6" customHeight="1">
      <c r="A26" s="55" t="s">
        <v>527</v>
      </c>
    </row>
    <row r="27" spans="1:1" ht="19.5">
      <c r="A27" s="56" t="s">
        <v>23</v>
      </c>
    </row>
    <row r="28" spans="1:1" ht="39">
      <c r="A28" s="55" t="s">
        <v>790</v>
      </c>
    </row>
    <row r="29" spans="1:1" ht="39">
      <c r="A29" s="55" t="s">
        <v>344</v>
      </c>
    </row>
    <row r="30" spans="1:1" ht="39">
      <c r="A30" s="58" t="s">
        <v>115</v>
      </c>
    </row>
    <row r="31" spans="1:1" ht="20.25" thickBot="1">
      <c r="A31" s="59" t="s">
        <v>27</v>
      </c>
    </row>
  </sheetData>
  <phoneticPr fontId="3" type="noConversion"/>
  <hyperlinks>
    <hyperlink ref="B1" location="預告統計資料發布時間表!A1" display="回發布時間表" xr:uid="{00000000-0004-0000-0400-000000000000}"/>
  </hyperlinks>
  <pageMargins left="0.7" right="0.7" top="0.75" bottom="0.75" header="0.3" footer="0.3"/>
  <pageSetup paperSize="9" orientation="portrait" horizontalDpi="4294967292" verticalDpi="4294967292"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7B7EF-7E60-4124-9F98-9A0BAE1B0B45}">
  <dimension ref="A1:O135"/>
  <sheetViews>
    <sheetView showGridLines="0" zoomScale="75" workbookViewId="0">
      <pane xSplit="5" topLeftCell="F1" activePane="topRight" state="frozen"/>
      <selection pane="topRight" activeCell="L4" sqref="L4"/>
    </sheetView>
  </sheetViews>
  <sheetFormatPr defaultRowHeight="16.5"/>
  <cols>
    <col min="1" max="3" width="3" style="225" customWidth="1"/>
    <col min="4" max="4" width="17.5" style="225" customWidth="1"/>
    <col min="5" max="5" width="17.375" style="225" customWidth="1"/>
    <col min="6" max="6" width="18" style="259" customWidth="1"/>
    <col min="7" max="7" width="22.125" style="259" customWidth="1"/>
    <col min="8" max="8" width="18" style="259" customWidth="1"/>
    <col min="9" max="9" width="22.125" style="259" customWidth="1"/>
    <col min="10" max="10" width="17.875" style="259" customWidth="1"/>
    <col min="11" max="11" width="26.125" style="259" customWidth="1"/>
    <col min="12" max="12" width="11.75" style="225" bestFit="1" customWidth="1"/>
    <col min="13" max="13" width="9" style="225"/>
    <col min="14" max="15" width="13" style="225" bestFit="1" customWidth="1"/>
    <col min="16" max="256" width="9" style="225"/>
    <col min="257" max="259" width="3" style="225" customWidth="1"/>
    <col min="260" max="260" width="17.5" style="225" customWidth="1"/>
    <col min="261" max="261" width="17.375" style="225" customWidth="1"/>
    <col min="262" max="262" width="18" style="225" customWidth="1"/>
    <col min="263" max="263" width="22.125" style="225" customWidth="1"/>
    <col min="264" max="264" width="18" style="225" customWidth="1"/>
    <col min="265" max="265" width="22.125" style="225" customWidth="1"/>
    <col min="266" max="266" width="17.875" style="225" customWidth="1"/>
    <col min="267" max="267" width="26.125" style="225" customWidth="1"/>
    <col min="268" max="268" width="11.75" style="225" bestFit="1" customWidth="1"/>
    <col min="269" max="269" width="9" style="225"/>
    <col min="270" max="271" width="13" style="225" bestFit="1" customWidth="1"/>
    <col min="272" max="512" width="9" style="225"/>
    <col min="513" max="515" width="3" style="225" customWidth="1"/>
    <col min="516" max="516" width="17.5" style="225" customWidth="1"/>
    <col min="517" max="517" width="17.375" style="225" customWidth="1"/>
    <col min="518" max="518" width="18" style="225" customWidth="1"/>
    <col min="519" max="519" width="22.125" style="225" customWidth="1"/>
    <col min="520" max="520" width="18" style="225" customWidth="1"/>
    <col min="521" max="521" width="22.125" style="225" customWidth="1"/>
    <col min="522" max="522" width="17.875" style="225" customWidth="1"/>
    <col min="523" max="523" width="26.125" style="225" customWidth="1"/>
    <col min="524" max="524" width="11.75" style="225" bestFit="1" customWidth="1"/>
    <col min="525" max="525" width="9" style="225"/>
    <col min="526" max="527" width="13" style="225" bestFit="1" customWidth="1"/>
    <col min="528" max="768" width="9" style="225"/>
    <col min="769" max="771" width="3" style="225" customWidth="1"/>
    <col min="772" max="772" width="17.5" style="225" customWidth="1"/>
    <col min="773" max="773" width="17.375" style="225" customWidth="1"/>
    <col min="774" max="774" width="18" style="225" customWidth="1"/>
    <col min="775" max="775" width="22.125" style="225" customWidth="1"/>
    <col min="776" max="776" width="18" style="225" customWidth="1"/>
    <col min="777" max="777" width="22.125" style="225" customWidth="1"/>
    <col min="778" max="778" width="17.875" style="225" customWidth="1"/>
    <col min="779" max="779" width="26.125" style="225" customWidth="1"/>
    <col min="780" max="780" width="11.75" style="225" bestFit="1" customWidth="1"/>
    <col min="781" max="781" width="9" style="225"/>
    <col min="782" max="783" width="13" style="225" bestFit="1" customWidth="1"/>
    <col min="784" max="1024" width="9" style="225"/>
    <col min="1025" max="1027" width="3" style="225" customWidth="1"/>
    <col min="1028" max="1028" width="17.5" style="225" customWidth="1"/>
    <col min="1029" max="1029" width="17.375" style="225" customWidth="1"/>
    <col min="1030" max="1030" width="18" style="225" customWidth="1"/>
    <col min="1031" max="1031" width="22.125" style="225" customWidth="1"/>
    <col min="1032" max="1032" width="18" style="225" customWidth="1"/>
    <col min="1033" max="1033" width="22.125" style="225" customWidth="1"/>
    <col min="1034" max="1034" width="17.875" style="225" customWidth="1"/>
    <col min="1035" max="1035" width="26.125" style="225" customWidth="1"/>
    <col min="1036" max="1036" width="11.75" style="225" bestFit="1" customWidth="1"/>
    <col min="1037" max="1037" width="9" style="225"/>
    <col min="1038" max="1039" width="13" style="225" bestFit="1" customWidth="1"/>
    <col min="1040" max="1280" width="9" style="225"/>
    <col min="1281" max="1283" width="3" style="225" customWidth="1"/>
    <col min="1284" max="1284" width="17.5" style="225" customWidth="1"/>
    <col min="1285" max="1285" width="17.375" style="225" customWidth="1"/>
    <col min="1286" max="1286" width="18" style="225" customWidth="1"/>
    <col min="1287" max="1287" width="22.125" style="225" customWidth="1"/>
    <col min="1288" max="1288" width="18" style="225" customWidth="1"/>
    <col min="1289" max="1289" width="22.125" style="225" customWidth="1"/>
    <col min="1290" max="1290" width="17.875" style="225" customWidth="1"/>
    <col min="1291" max="1291" width="26.125" style="225" customWidth="1"/>
    <col min="1292" max="1292" width="11.75" style="225" bestFit="1" customWidth="1"/>
    <col min="1293" max="1293" width="9" style="225"/>
    <col min="1294" max="1295" width="13" style="225" bestFit="1" customWidth="1"/>
    <col min="1296" max="1536" width="9" style="225"/>
    <col min="1537" max="1539" width="3" style="225" customWidth="1"/>
    <col min="1540" max="1540" width="17.5" style="225" customWidth="1"/>
    <col min="1541" max="1541" width="17.375" style="225" customWidth="1"/>
    <col min="1542" max="1542" width="18" style="225" customWidth="1"/>
    <col min="1543" max="1543" width="22.125" style="225" customWidth="1"/>
    <col min="1544" max="1544" width="18" style="225" customWidth="1"/>
    <col min="1545" max="1545" width="22.125" style="225" customWidth="1"/>
    <col min="1546" max="1546" width="17.875" style="225" customWidth="1"/>
    <col min="1547" max="1547" width="26.125" style="225" customWidth="1"/>
    <col min="1548" max="1548" width="11.75" style="225" bestFit="1" customWidth="1"/>
    <col min="1549" max="1549" width="9" style="225"/>
    <col min="1550" max="1551" width="13" style="225" bestFit="1" customWidth="1"/>
    <col min="1552" max="1792" width="9" style="225"/>
    <col min="1793" max="1795" width="3" style="225" customWidth="1"/>
    <col min="1796" max="1796" width="17.5" style="225" customWidth="1"/>
    <col min="1797" max="1797" width="17.375" style="225" customWidth="1"/>
    <col min="1798" max="1798" width="18" style="225" customWidth="1"/>
    <col min="1799" max="1799" width="22.125" style="225" customWidth="1"/>
    <col min="1800" max="1800" width="18" style="225" customWidth="1"/>
    <col min="1801" max="1801" width="22.125" style="225" customWidth="1"/>
    <col min="1802" max="1802" width="17.875" style="225" customWidth="1"/>
    <col min="1803" max="1803" width="26.125" style="225" customWidth="1"/>
    <col min="1804" max="1804" width="11.75" style="225" bestFit="1" customWidth="1"/>
    <col min="1805" max="1805" width="9" style="225"/>
    <col min="1806" max="1807" width="13" style="225" bestFit="1" customWidth="1"/>
    <col min="1808" max="2048" width="9" style="225"/>
    <col min="2049" max="2051" width="3" style="225" customWidth="1"/>
    <col min="2052" max="2052" width="17.5" style="225" customWidth="1"/>
    <col min="2053" max="2053" width="17.375" style="225" customWidth="1"/>
    <col min="2054" max="2054" width="18" style="225" customWidth="1"/>
    <col min="2055" max="2055" width="22.125" style="225" customWidth="1"/>
    <col min="2056" max="2056" width="18" style="225" customWidth="1"/>
    <col min="2057" max="2057" width="22.125" style="225" customWidth="1"/>
    <col min="2058" max="2058" width="17.875" style="225" customWidth="1"/>
    <col min="2059" max="2059" width="26.125" style="225" customWidth="1"/>
    <col min="2060" max="2060" width="11.75" style="225" bestFit="1" customWidth="1"/>
    <col min="2061" max="2061" width="9" style="225"/>
    <col min="2062" max="2063" width="13" style="225" bestFit="1" customWidth="1"/>
    <col min="2064" max="2304" width="9" style="225"/>
    <col min="2305" max="2307" width="3" style="225" customWidth="1"/>
    <col min="2308" max="2308" width="17.5" style="225" customWidth="1"/>
    <col min="2309" max="2309" width="17.375" style="225" customWidth="1"/>
    <col min="2310" max="2310" width="18" style="225" customWidth="1"/>
    <col min="2311" max="2311" width="22.125" style="225" customWidth="1"/>
    <col min="2312" max="2312" width="18" style="225" customWidth="1"/>
    <col min="2313" max="2313" width="22.125" style="225" customWidth="1"/>
    <col min="2314" max="2314" width="17.875" style="225" customWidth="1"/>
    <col min="2315" max="2315" width="26.125" style="225" customWidth="1"/>
    <col min="2316" max="2316" width="11.75" style="225" bestFit="1" customWidth="1"/>
    <col min="2317" max="2317" width="9" style="225"/>
    <col min="2318" max="2319" width="13" style="225" bestFit="1" customWidth="1"/>
    <col min="2320" max="2560" width="9" style="225"/>
    <col min="2561" max="2563" width="3" style="225" customWidth="1"/>
    <col min="2564" max="2564" width="17.5" style="225" customWidth="1"/>
    <col min="2565" max="2565" width="17.375" style="225" customWidth="1"/>
    <col min="2566" max="2566" width="18" style="225" customWidth="1"/>
    <col min="2567" max="2567" width="22.125" style="225" customWidth="1"/>
    <col min="2568" max="2568" width="18" style="225" customWidth="1"/>
    <col min="2569" max="2569" width="22.125" style="225" customWidth="1"/>
    <col min="2570" max="2570" width="17.875" style="225" customWidth="1"/>
    <col min="2571" max="2571" width="26.125" style="225" customWidth="1"/>
    <col min="2572" max="2572" width="11.75" style="225" bestFit="1" customWidth="1"/>
    <col min="2573" max="2573" width="9" style="225"/>
    <col min="2574" max="2575" width="13" style="225" bestFit="1" customWidth="1"/>
    <col min="2576" max="2816" width="9" style="225"/>
    <col min="2817" max="2819" width="3" style="225" customWidth="1"/>
    <col min="2820" max="2820" width="17.5" style="225" customWidth="1"/>
    <col min="2821" max="2821" width="17.375" style="225" customWidth="1"/>
    <col min="2822" max="2822" width="18" style="225" customWidth="1"/>
    <col min="2823" max="2823" width="22.125" style="225" customWidth="1"/>
    <col min="2824" max="2824" width="18" style="225" customWidth="1"/>
    <col min="2825" max="2825" width="22.125" style="225" customWidth="1"/>
    <col min="2826" max="2826" width="17.875" style="225" customWidth="1"/>
    <col min="2827" max="2827" width="26.125" style="225" customWidth="1"/>
    <col min="2828" max="2828" width="11.75" style="225" bestFit="1" customWidth="1"/>
    <col min="2829" max="2829" width="9" style="225"/>
    <col min="2830" max="2831" width="13" style="225" bestFit="1" customWidth="1"/>
    <col min="2832" max="3072" width="9" style="225"/>
    <col min="3073" max="3075" width="3" style="225" customWidth="1"/>
    <col min="3076" max="3076" width="17.5" style="225" customWidth="1"/>
    <col min="3077" max="3077" width="17.375" style="225" customWidth="1"/>
    <col min="3078" max="3078" width="18" style="225" customWidth="1"/>
    <col min="3079" max="3079" width="22.125" style="225" customWidth="1"/>
    <col min="3080" max="3080" width="18" style="225" customWidth="1"/>
    <col min="3081" max="3081" width="22.125" style="225" customWidth="1"/>
    <col min="3082" max="3082" width="17.875" style="225" customWidth="1"/>
    <col min="3083" max="3083" width="26.125" style="225" customWidth="1"/>
    <col min="3084" max="3084" width="11.75" style="225" bestFit="1" customWidth="1"/>
    <col min="3085" max="3085" width="9" style="225"/>
    <col min="3086" max="3087" width="13" style="225" bestFit="1" customWidth="1"/>
    <col min="3088" max="3328" width="9" style="225"/>
    <col min="3329" max="3331" width="3" style="225" customWidth="1"/>
    <col min="3332" max="3332" width="17.5" style="225" customWidth="1"/>
    <col min="3333" max="3333" width="17.375" style="225" customWidth="1"/>
    <col min="3334" max="3334" width="18" style="225" customWidth="1"/>
    <col min="3335" max="3335" width="22.125" style="225" customWidth="1"/>
    <col min="3336" max="3336" width="18" style="225" customWidth="1"/>
    <col min="3337" max="3337" width="22.125" style="225" customWidth="1"/>
    <col min="3338" max="3338" width="17.875" style="225" customWidth="1"/>
    <col min="3339" max="3339" width="26.125" style="225" customWidth="1"/>
    <col min="3340" max="3340" width="11.75" style="225" bestFit="1" customWidth="1"/>
    <col min="3341" max="3341" width="9" style="225"/>
    <col min="3342" max="3343" width="13" style="225" bestFit="1" customWidth="1"/>
    <col min="3344" max="3584" width="9" style="225"/>
    <col min="3585" max="3587" width="3" style="225" customWidth="1"/>
    <col min="3588" max="3588" width="17.5" style="225" customWidth="1"/>
    <col min="3589" max="3589" width="17.375" style="225" customWidth="1"/>
    <col min="3590" max="3590" width="18" style="225" customWidth="1"/>
    <col min="3591" max="3591" width="22.125" style="225" customWidth="1"/>
    <col min="3592" max="3592" width="18" style="225" customWidth="1"/>
    <col min="3593" max="3593" width="22.125" style="225" customWidth="1"/>
    <col min="3594" max="3594" width="17.875" style="225" customWidth="1"/>
    <col min="3595" max="3595" width="26.125" style="225" customWidth="1"/>
    <col min="3596" max="3596" width="11.75" style="225" bestFit="1" customWidth="1"/>
    <col min="3597" max="3597" width="9" style="225"/>
    <col min="3598" max="3599" width="13" style="225" bestFit="1" customWidth="1"/>
    <col min="3600" max="3840" width="9" style="225"/>
    <col min="3841" max="3843" width="3" style="225" customWidth="1"/>
    <col min="3844" max="3844" width="17.5" style="225" customWidth="1"/>
    <col min="3845" max="3845" width="17.375" style="225" customWidth="1"/>
    <col min="3846" max="3846" width="18" style="225" customWidth="1"/>
    <col min="3847" max="3847" width="22.125" style="225" customWidth="1"/>
    <col min="3848" max="3848" width="18" style="225" customWidth="1"/>
    <col min="3849" max="3849" width="22.125" style="225" customWidth="1"/>
    <col min="3850" max="3850" width="17.875" style="225" customWidth="1"/>
    <col min="3851" max="3851" width="26.125" style="225" customWidth="1"/>
    <col min="3852" max="3852" width="11.75" style="225" bestFit="1" customWidth="1"/>
    <col min="3853" max="3853" width="9" style="225"/>
    <col min="3854" max="3855" width="13" style="225" bestFit="1" customWidth="1"/>
    <col min="3856" max="4096" width="9" style="225"/>
    <col min="4097" max="4099" width="3" style="225" customWidth="1"/>
    <col min="4100" max="4100" width="17.5" style="225" customWidth="1"/>
    <col min="4101" max="4101" width="17.375" style="225" customWidth="1"/>
    <col min="4102" max="4102" width="18" style="225" customWidth="1"/>
    <col min="4103" max="4103" width="22.125" style="225" customWidth="1"/>
    <col min="4104" max="4104" width="18" style="225" customWidth="1"/>
    <col min="4105" max="4105" width="22.125" style="225" customWidth="1"/>
    <col min="4106" max="4106" width="17.875" style="225" customWidth="1"/>
    <col min="4107" max="4107" width="26.125" style="225" customWidth="1"/>
    <col min="4108" max="4108" width="11.75" style="225" bestFit="1" customWidth="1"/>
    <col min="4109" max="4109" width="9" style="225"/>
    <col min="4110" max="4111" width="13" style="225" bestFit="1" customWidth="1"/>
    <col min="4112" max="4352" width="9" style="225"/>
    <col min="4353" max="4355" width="3" style="225" customWidth="1"/>
    <col min="4356" max="4356" width="17.5" style="225" customWidth="1"/>
    <col min="4357" max="4357" width="17.375" style="225" customWidth="1"/>
    <col min="4358" max="4358" width="18" style="225" customWidth="1"/>
    <col min="4359" max="4359" width="22.125" style="225" customWidth="1"/>
    <col min="4360" max="4360" width="18" style="225" customWidth="1"/>
    <col min="4361" max="4361" width="22.125" style="225" customWidth="1"/>
    <col min="4362" max="4362" width="17.875" style="225" customWidth="1"/>
    <col min="4363" max="4363" width="26.125" style="225" customWidth="1"/>
    <col min="4364" max="4364" width="11.75" style="225" bestFit="1" customWidth="1"/>
    <col min="4365" max="4365" width="9" style="225"/>
    <col min="4366" max="4367" width="13" style="225" bestFit="1" customWidth="1"/>
    <col min="4368" max="4608" width="9" style="225"/>
    <col min="4609" max="4611" width="3" style="225" customWidth="1"/>
    <col min="4612" max="4612" width="17.5" style="225" customWidth="1"/>
    <col min="4613" max="4613" width="17.375" style="225" customWidth="1"/>
    <col min="4614" max="4614" width="18" style="225" customWidth="1"/>
    <col min="4615" max="4615" width="22.125" style="225" customWidth="1"/>
    <col min="4616" max="4616" width="18" style="225" customWidth="1"/>
    <col min="4617" max="4617" width="22.125" style="225" customWidth="1"/>
    <col min="4618" max="4618" width="17.875" style="225" customWidth="1"/>
    <col min="4619" max="4619" width="26.125" style="225" customWidth="1"/>
    <col min="4620" max="4620" width="11.75" style="225" bestFit="1" customWidth="1"/>
    <col min="4621" max="4621" width="9" style="225"/>
    <col min="4622" max="4623" width="13" style="225" bestFit="1" customWidth="1"/>
    <col min="4624" max="4864" width="9" style="225"/>
    <col min="4865" max="4867" width="3" style="225" customWidth="1"/>
    <col min="4868" max="4868" width="17.5" style="225" customWidth="1"/>
    <col min="4869" max="4869" width="17.375" style="225" customWidth="1"/>
    <col min="4870" max="4870" width="18" style="225" customWidth="1"/>
    <col min="4871" max="4871" width="22.125" style="225" customWidth="1"/>
    <col min="4872" max="4872" width="18" style="225" customWidth="1"/>
    <col min="4873" max="4873" width="22.125" style="225" customWidth="1"/>
    <col min="4874" max="4874" width="17.875" style="225" customWidth="1"/>
    <col min="4875" max="4875" width="26.125" style="225" customWidth="1"/>
    <col min="4876" max="4876" width="11.75" style="225" bestFit="1" customWidth="1"/>
    <col min="4877" max="4877" width="9" style="225"/>
    <col min="4878" max="4879" width="13" style="225" bestFit="1" customWidth="1"/>
    <col min="4880" max="5120" width="9" style="225"/>
    <col min="5121" max="5123" width="3" style="225" customWidth="1"/>
    <col min="5124" max="5124" width="17.5" style="225" customWidth="1"/>
    <col min="5125" max="5125" width="17.375" style="225" customWidth="1"/>
    <col min="5126" max="5126" width="18" style="225" customWidth="1"/>
    <col min="5127" max="5127" width="22.125" style="225" customWidth="1"/>
    <col min="5128" max="5128" width="18" style="225" customWidth="1"/>
    <col min="5129" max="5129" width="22.125" style="225" customWidth="1"/>
    <col min="5130" max="5130" width="17.875" style="225" customWidth="1"/>
    <col min="5131" max="5131" width="26.125" style="225" customWidth="1"/>
    <col min="5132" max="5132" width="11.75" style="225" bestFit="1" customWidth="1"/>
    <col min="5133" max="5133" width="9" style="225"/>
    <col min="5134" max="5135" width="13" style="225" bestFit="1" customWidth="1"/>
    <col min="5136" max="5376" width="9" style="225"/>
    <col min="5377" max="5379" width="3" style="225" customWidth="1"/>
    <col min="5380" max="5380" width="17.5" style="225" customWidth="1"/>
    <col min="5381" max="5381" width="17.375" style="225" customWidth="1"/>
    <col min="5382" max="5382" width="18" style="225" customWidth="1"/>
    <col min="5383" max="5383" width="22.125" style="225" customWidth="1"/>
    <col min="5384" max="5384" width="18" style="225" customWidth="1"/>
    <col min="5385" max="5385" width="22.125" style="225" customWidth="1"/>
    <col min="5386" max="5386" width="17.875" style="225" customWidth="1"/>
    <col min="5387" max="5387" width="26.125" style="225" customWidth="1"/>
    <col min="5388" max="5388" width="11.75" style="225" bestFit="1" customWidth="1"/>
    <col min="5389" max="5389" width="9" style="225"/>
    <col min="5390" max="5391" width="13" style="225" bestFit="1" customWidth="1"/>
    <col min="5392" max="5632" width="9" style="225"/>
    <col min="5633" max="5635" width="3" style="225" customWidth="1"/>
    <col min="5636" max="5636" width="17.5" style="225" customWidth="1"/>
    <col min="5637" max="5637" width="17.375" style="225" customWidth="1"/>
    <col min="5638" max="5638" width="18" style="225" customWidth="1"/>
    <col min="5639" max="5639" width="22.125" style="225" customWidth="1"/>
    <col min="5640" max="5640" width="18" style="225" customWidth="1"/>
    <col min="5641" max="5641" width="22.125" style="225" customWidth="1"/>
    <col min="5642" max="5642" width="17.875" style="225" customWidth="1"/>
    <col min="5643" max="5643" width="26.125" style="225" customWidth="1"/>
    <col min="5644" max="5644" width="11.75" style="225" bestFit="1" customWidth="1"/>
    <col min="5645" max="5645" width="9" style="225"/>
    <col min="5646" max="5647" width="13" style="225" bestFit="1" customWidth="1"/>
    <col min="5648" max="5888" width="9" style="225"/>
    <col min="5889" max="5891" width="3" style="225" customWidth="1"/>
    <col min="5892" max="5892" width="17.5" style="225" customWidth="1"/>
    <col min="5893" max="5893" width="17.375" style="225" customWidth="1"/>
    <col min="5894" max="5894" width="18" style="225" customWidth="1"/>
    <col min="5895" max="5895" width="22.125" style="225" customWidth="1"/>
    <col min="5896" max="5896" width="18" style="225" customWidth="1"/>
    <col min="5897" max="5897" width="22.125" style="225" customWidth="1"/>
    <col min="5898" max="5898" width="17.875" style="225" customWidth="1"/>
    <col min="5899" max="5899" width="26.125" style="225" customWidth="1"/>
    <col min="5900" max="5900" width="11.75" style="225" bestFit="1" customWidth="1"/>
    <col min="5901" max="5901" width="9" style="225"/>
    <col min="5902" max="5903" width="13" style="225" bestFit="1" customWidth="1"/>
    <col min="5904" max="6144" width="9" style="225"/>
    <col min="6145" max="6147" width="3" style="225" customWidth="1"/>
    <col min="6148" max="6148" width="17.5" style="225" customWidth="1"/>
    <col min="6149" max="6149" width="17.375" style="225" customWidth="1"/>
    <col min="6150" max="6150" width="18" style="225" customWidth="1"/>
    <col min="6151" max="6151" width="22.125" style="225" customWidth="1"/>
    <col min="6152" max="6152" width="18" style="225" customWidth="1"/>
    <col min="6153" max="6153" width="22.125" style="225" customWidth="1"/>
    <col min="6154" max="6154" width="17.875" style="225" customWidth="1"/>
    <col min="6155" max="6155" width="26.125" style="225" customWidth="1"/>
    <col min="6156" max="6156" width="11.75" style="225" bestFit="1" customWidth="1"/>
    <col min="6157" max="6157" width="9" style="225"/>
    <col min="6158" max="6159" width="13" style="225" bestFit="1" customWidth="1"/>
    <col min="6160" max="6400" width="9" style="225"/>
    <col min="6401" max="6403" width="3" style="225" customWidth="1"/>
    <col min="6404" max="6404" width="17.5" style="225" customWidth="1"/>
    <col min="6405" max="6405" width="17.375" style="225" customWidth="1"/>
    <col min="6406" max="6406" width="18" style="225" customWidth="1"/>
    <col min="6407" max="6407" width="22.125" style="225" customWidth="1"/>
    <col min="6408" max="6408" width="18" style="225" customWidth="1"/>
    <col min="6409" max="6409" width="22.125" style="225" customWidth="1"/>
    <col min="6410" max="6410" width="17.875" style="225" customWidth="1"/>
    <col min="6411" max="6411" width="26.125" style="225" customWidth="1"/>
    <col min="6412" max="6412" width="11.75" style="225" bestFit="1" customWidth="1"/>
    <col min="6413" max="6413" width="9" style="225"/>
    <col min="6414" max="6415" width="13" style="225" bestFit="1" customWidth="1"/>
    <col min="6416" max="6656" width="9" style="225"/>
    <col min="6657" max="6659" width="3" style="225" customWidth="1"/>
    <col min="6660" max="6660" width="17.5" style="225" customWidth="1"/>
    <col min="6661" max="6661" width="17.375" style="225" customWidth="1"/>
    <col min="6662" max="6662" width="18" style="225" customWidth="1"/>
    <col min="6663" max="6663" width="22.125" style="225" customWidth="1"/>
    <col min="6664" max="6664" width="18" style="225" customWidth="1"/>
    <col min="6665" max="6665" width="22.125" style="225" customWidth="1"/>
    <col min="6666" max="6666" width="17.875" style="225" customWidth="1"/>
    <col min="6667" max="6667" width="26.125" style="225" customWidth="1"/>
    <col min="6668" max="6668" width="11.75" style="225" bestFit="1" customWidth="1"/>
    <col min="6669" max="6669" width="9" style="225"/>
    <col min="6670" max="6671" width="13" style="225" bestFit="1" customWidth="1"/>
    <col min="6672" max="6912" width="9" style="225"/>
    <col min="6913" max="6915" width="3" style="225" customWidth="1"/>
    <col min="6916" max="6916" width="17.5" style="225" customWidth="1"/>
    <col min="6917" max="6917" width="17.375" style="225" customWidth="1"/>
    <col min="6918" max="6918" width="18" style="225" customWidth="1"/>
    <col min="6919" max="6919" width="22.125" style="225" customWidth="1"/>
    <col min="6920" max="6920" width="18" style="225" customWidth="1"/>
    <col min="6921" max="6921" width="22.125" style="225" customWidth="1"/>
    <col min="6922" max="6922" width="17.875" style="225" customWidth="1"/>
    <col min="6923" max="6923" width="26.125" style="225" customWidth="1"/>
    <col min="6924" max="6924" width="11.75" style="225" bestFit="1" customWidth="1"/>
    <col min="6925" max="6925" width="9" style="225"/>
    <col min="6926" max="6927" width="13" style="225" bestFit="1" customWidth="1"/>
    <col min="6928" max="7168" width="9" style="225"/>
    <col min="7169" max="7171" width="3" style="225" customWidth="1"/>
    <col min="7172" max="7172" width="17.5" style="225" customWidth="1"/>
    <col min="7173" max="7173" width="17.375" style="225" customWidth="1"/>
    <col min="7174" max="7174" width="18" style="225" customWidth="1"/>
    <col min="7175" max="7175" width="22.125" style="225" customWidth="1"/>
    <col min="7176" max="7176" width="18" style="225" customWidth="1"/>
    <col min="7177" max="7177" width="22.125" style="225" customWidth="1"/>
    <col min="7178" max="7178" width="17.875" style="225" customWidth="1"/>
    <col min="7179" max="7179" width="26.125" style="225" customWidth="1"/>
    <col min="7180" max="7180" width="11.75" style="225" bestFit="1" customWidth="1"/>
    <col min="7181" max="7181" width="9" style="225"/>
    <col min="7182" max="7183" width="13" style="225" bestFit="1" customWidth="1"/>
    <col min="7184" max="7424" width="9" style="225"/>
    <col min="7425" max="7427" width="3" style="225" customWidth="1"/>
    <col min="7428" max="7428" width="17.5" style="225" customWidth="1"/>
    <col min="7429" max="7429" width="17.375" style="225" customWidth="1"/>
    <col min="7430" max="7430" width="18" style="225" customWidth="1"/>
    <col min="7431" max="7431" width="22.125" style="225" customWidth="1"/>
    <col min="7432" max="7432" width="18" style="225" customWidth="1"/>
    <col min="7433" max="7433" width="22.125" style="225" customWidth="1"/>
    <col min="7434" max="7434" width="17.875" style="225" customWidth="1"/>
    <col min="7435" max="7435" width="26.125" style="225" customWidth="1"/>
    <col min="7436" max="7436" width="11.75" style="225" bestFit="1" customWidth="1"/>
    <col min="7437" max="7437" width="9" style="225"/>
    <col min="7438" max="7439" width="13" style="225" bestFit="1" customWidth="1"/>
    <col min="7440" max="7680" width="9" style="225"/>
    <col min="7681" max="7683" width="3" style="225" customWidth="1"/>
    <col min="7684" max="7684" width="17.5" style="225" customWidth="1"/>
    <col min="7685" max="7685" width="17.375" style="225" customWidth="1"/>
    <col min="7686" max="7686" width="18" style="225" customWidth="1"/>
    <col min="7687" max="7687" width="22.125" style="225" customWidth="1"/>
    <col min="7688" max="7688" width="18" style="225" customWidth="1"/>
    <col min="7689" max="7689" width="22.125" style="225" customWidth="1"/>
    <col min="7690" max="7690" width="17.875" style="225" customWidth="1"/>
    <col min="7691" max="7691" width="26.125" style="225" customWidth="1"/>
    <col min="7692" max="7692" width="11.75" style="225" bestFit="1" customWidth="1"/>
    <col min="7693" max="7693" width="9" style="225"/>
    <col min="7694" max="7695" width="13" style="225" bestFit="1" customWidth="1"/>
    <col min="7696" max="7936" width="9" style="225"/>
    <col min="7937" max="7939" width="3" style="225" customWidth="1"/>
    <col min="7940" max="7940" width="17.5" style="225" customWidth="1"/>
    <col min="7941" max="7941" width="17.375" style="225" customWidth="1"/>
    <col min="7942" max="7942" width="18" style="225" customWidth="1"/>
    <col min="7943" max="7943" width="22.125" style="225" customWidth="1"/>
    <col min="7944" max="7944" width="18" style="225" customWidth="1"/>
    <col min="7945" max="7945" width="22.125" style="225" customWidth="1"/>
    <col min="7946" max="7946" width="17.875" style="225" customWidth="1"/>
    <col min="7947" max="7947" width="26.125" style="225" customWidth="1"/>
    <col min="7948" max="7948" width="11.75" style="225" bestFit="1" customWidth="1"/>
    <col min="7949" max="7949" width="9" style="225"/>
    <col min="7950" max="7951" width="13" style="225" bestFit="1" customWidth="1"/>
    <col min="7952" max="8192" width="9" style="225"/>
    <col min="8193" max="8195" width="3" style="225" customWidth="1"/>
    <col min="8196" max="8196" width="17.5" style="225" customWidth="1"/>
    <col min="8197" max="8197" width="17.375" style="225" customWidth="1"/>
    <col min="8198" max="8198" width="18" style="225" customWidth="1"/>
    <col min="8199" max="8199" width="22.125" style="225" customWidth="1"/>
    <col min="8200" max="8200" width="18" style="225" customWidth="1"/>
    <col min="8201" max="8201" width="22.125" style="225" customWidth="1"/>
    <col min="8202" max="8202" width="17.875" style="225" customWidth="1"/>
    <col min="8203" max="8203" width="26.125" style="225" customWidth="1"/>
    <col min="8204" max="8204" width="11.75" style="225" bestFit="1" customWidth="1"/>
    <col min="8205" max="8205" width="9" style="225"/>
    <col min="8206" max="8207" width="13" style="225" bestFit="1" customWidth="1"/>
    <col min="8208" max="8448" width="9" style="225"/>
    <col min="8449" max="8451" width="3" style="225" customWidth="1"/>
    <col min="8452" max="8452" width="17.5" style="225" customWidth="1"/>
    <col min="8453" max="8453" width="17.375" style="225" customWidth="1"/>
    <col min="8454" max="8454" width="18" style="225" customWidth="1"/>
    <col min="8455" max="8455" width="22.125" style="225" customWidth="1"/>
    <col min="8456" max="8456" width="18" style="225" customWidth="1"/>
    <col min="8457" max="8457" width="22.125" style="225" customWidth="1"/>
    <col min="8458" max="8458" width="17.875" style="225" customWidth="1"/>
    <col min="8459" max="8459" width="26.125" style="225" customWidth="1"/>
    <col min="8460" max="8460" width="11.75" style="225" bestFit="1" customWidth="1"/>
    <col min="8461" max="8461" width="9" style="225"/>
    <col min="8462" max="8463" width="13" style="225" bestFit="1" customWidth="1"/>
    <col min="8464" max="8704" width="9" style="225"/>
    <col min="8705" max="8707" width="3" style="225" customWidth="1"/>
    <col min="8708" max="8708" width="17.5" style="225" customWidth="1"/>
    <col min="8709" max="8709" width="17.375" style="225" customWidth="1"/>
    <col min="8710" max="8710" width="18" style="225" customWidth="1"/>
    <col min="8711" max="8711" width="22.125" style="225" customWidth="1"/>
    <col min="8712" max="8712" width="18" style="225" customWidth="1"/>
    <col min="8713" max="8713" width="22.125" style="225" customWidth="1"/>
    <col min="8714" max="8714" width="17.875" style="225" customWidth="1"/>
    <col min="8715" max="8715" width="26.125" style="225" customWidth="1"/>
    <col min="8716" max="8716" width="11.75" style="225" bestFit="1" customWidth="1"/>
    <col min="8717" max="8717" width="9" style="225"/>
    <col min="8718" max="8719" width="13" style="225" bestFit="1" customWidth="1"/>
    <col min="8720" max="8960" width="9" style="225"/>
    <col min="8961" max="8963" width="3" style="225" customWidth="1"/>
    <col min="8964" max="8964" width="17.5" style="225" customWidth="1"/>
    <col min="8965" max="8965" width="17.375" style="225" customWidth="1"/>
    <col min="8966" max="8966" width="18" style="225" customWidth="1"/>
    <col min="8967" max="8967" width="22.125" style="225" customWidth="1"/>
    <col min="8968" max="8968" width="18" style="225" customWidth="1"/>
    <col min="8969" max="8969" width="22.125" style="225" customWidth="1"/>
    <col min="8970" max="8970" width="17.875" style="225" customWidth="1"/>
    <col min="8971" max="8971" width="26.125" style="225" customWidth="1"/>
    <col min="8972" max="8972" width="11.75" style="225" bestFit="1" customWidth="1"/>
    <col min="8973" max="8973" width="9" style="225"/>
    <col min="8974" max="8975" width="13" style="225" bestFit="1" customWidth="1"/>
    <col min="8976" max="9216" width="9" style="225"/>
    <col min="9217" max="9219" width="3" style="225" customWidth="1"/>
    <col min="9220" max="9220" width="17.5" style="225" customWidth="1"/>
    <col min="9221" max="9221" width="17.375" style="225" customWidth="1"/>
    <col min="9222" max="9222" width="18" style="225" customWidth="1"/>
    <col min="9223" max="9223" width="22.125" style="225" customWidth="1"/>
    <col min="9224" max="9224" width="18" style="225" customWidth="1"/>
    <col min="9225" max="9225" width="22.125" style="225" customWidth="1"/>
    <col min="9226" max="9226" width="17.875" style="225" customWidth="1"/>
    <col min="9227" max="9227" width="26.125" style="225" customWidth="1"/>
    <col min="9228" max="9228" width="11.75" style="225" bestFit="1" customWidth="1"/>
    <col min="9229" max="9229" width="9" style="225"/>
    <col min="9230" max="9231" width="13" style="225" bestFit="1" customWidth="1"/>
    <col min="9232" max="9472" width="9" style="225"/>
    <col min="9473" max="9475" width="3" style="225" customWidth="1"/>
    <col min="9476" max="9476" width="17.5" style="225" customWidth="1"/>
    <col min="9477" max="9477" width="17.375" style="225" customWidth="1"/>
    <col min="9478" max="9478" width="18" style="225" customWidth="1"/>
    <col min="9479" max="9479" width="22.125" style="225" customWidth="1"/>
    <col min="9480" max="9480" width="18" style="225" customWidth="1"/>
    <col min="9481" max="9481" width="22.125" style="225" customWidth="1"/>
    <col min="9482" max="9482" width="17.875" style="225" customWidth="1"/>
    <col min="9483" max="9483" width="26.125" style="225" customWidth="1"/>
    <col min="9484" max="9484" width="11.75" style="225" bestFit="1" customWidth="1"/>
    <col min="9485" max="9485" width="9" style="225"/>
    <col min="9486" max="9487" width="13" style="225" bestFit="1" customWidth="1"/>
    <col min="9488" max="9728" width="9" style="225"/>
    <col min="9729" max="9731" width="3" style="225" customWidth="1"/>
    <col min="9732" max="9732" width="17.5" style="225" customWidth="1"/>
    <col min="9733" max="9733" width="17.375" style="225" customWidth="1"/>
    <col min="9734" max="9734" width="18" style="225" customWidth="1"/>
    <col min="9735" max="9735" width="22.125" style="225" customWidth="1"/>
    <col min="9736" max="9736" width="18" style="225" customWidth="1"/>
    <col min="9737" max="9737" width="22.125" style="225" customWidth="1"/>
    <col min="9738" max="9738" width="17.875" style="225" customWidth="1"/>
    <col min="9739" max="9739" width="26.125" style="225" customWidth="1"/>
    <col min="9740" max="9740" width="11.75" style="225" bestFit="1" customWidth="1"/>
    <col min="9741" max="9741" width="9" style="225"/>
    <col min="9742" max="9743" width="13" style="225" bestFit="1" customWidth="1"/>
    <col min="9744" max="9984" width="9" style="225"/>
    <col min="9985" max="9987" width="3" style="225" customWidth="1"/>
    <col min="9988" max="9988" width="17.5" style="225" customWidth="1"/>
    <col min="9989" max="9989" width="17.375" style="225" customWidth="1"/>
    <col min="9990" max="9990" width="18" style="225" customWidth="1"/>
    <col min="9991" max="9991" width="22.125" style="225" customWidth="1"/>
    <col min="9992" max="9992" width="18" style="225" customWidth="1"/>
    <col min="9993" max="9993" width="22.125" style="225" customWidth="1"/>
    <col min="9994" max="9994" width="17.875" style="225" customWidth="1"/>
    <col min="9995" max="9995" width="26.125" style="225" customWidth="1"/>
    <col min="9996" max="9996" width="11.75" style="225" bestFit="1" customWidth="1"/>
    <col min="9997" max="9997" width="9" style="225"/>
    <col min="9998" max="9999" width="13" style="225" bestFit="1" customWidth="1"/>
    <col min="10000" max="10240" width="9" style="225"/>
    <col min="10241" max="10243" width="3" style="225" customWidth="1"/>
    <col min="10244" max="10244" width="17.5" style="225" customWidth="1"/>
    <col min="10245" max="10245" width="17.375" style="225" customWidth="1"/>
    <col min="10246" max="10246" width="18" style="225" customWidth="1"/>
    <col min="10247" max="10247" width="22.125" style="225" customWidth="1"/>
    <col min="10248" max="10248" width="18" style="225" customWidth="1"/>
    <col min="10249" max="10249" width="22.125" style="225" customWidth="1"/>
    <col min="10250" max="10250" width="17.875" style="225" customWidth="1"/>
    <col min="10251" max="10251" width="26.125" style="225" customWidth="1"/>
    <col min="10252" max="10252" width="11.75" style="225" bestFit="1" customWidth="1"/>
    <col min="10253" max="10253" width="9" style="225"/>
    <col min="10254" max="10255" width="13" style="225" bestFit="1" customWidth="1"/>
    <col min="10256" max="10496" width="9" style="225"/>
    <col min="10497" max="10499" width="3" style="225" customWidth="1"/>
    <col min="10500" max="10500" width="17.5" style="225" customWidth="1"/>
    <col min="10501" max="10501" width="17.375" style="225" customWidth="1"/>
    <col min="10502" max="10502" width="18" style="225" customWidth="1"/>
    <col min="10503" max="10503" width="22.125" style="225" customWidth="1"/>
    <col min="10504" max="10504" width="18" style="225" customWidth="1"/>
    <col min="10505" max="10505" width="22.125" style="225" customWidth="1"/>
    <col min="10506" max="10506" width="17.875" style="225" customWidth="1"/>
    <col min="10507" max="10507" width="26.125" style="225" customWidth="1"/>
    <col min="10508" max="10508" width="11.75" style="225" bestFit="1" customWidth="1"/>
    <col min="10509" max="10509" width="9" style="225"/>
    <col min="10510" max="10511" width="13" style="225" bestFit="1" customWidth="1"/>
    <col min="10512" max="10752" width="9" style="225"/>
    <col min="10753" max="10755" width="3" style="225" customWidth="1"/>
    <col min="10756" max="10756" width="17.5" style="225" customWidth="1"/>
    <col min="10757" max="10757" width="17.375" style="225" customWidth="1"/>
    <col min="10758" max="10758" width="18" style="225" customWidth="1"/>
    <col min="10759" max="10759" width="22.125" style="225" customWidth="1"/>
    <col min="10760" max="10760" width="18" style="225" customWidth="1"/>
    <col min="10761" max="10761" width="22.125" style="225" customWidth="1"/>
    <col min="10762" max="10762" width="17.875" style="225" customWidth="1"/>
    <col min="10763" max="10763" width="26.125" style="225" customWidth="1"/>
    <col min="10764" max="10764" width="11.75" style="225" bestFit="1" customWidth="1"/>
    <col min="10765" max="10765" width="9" style="225"/>
    <col min="10766" max="10767" width="13" style="225" bestFit="1" customWidth="1"/>
    <col min="10768" max="11008" width="9" style="225"/>
    <col min="11009" max="11011" width="3" style="225" customWidth="1"/>
    <col min="11012" max="11012" width="17.5" style="225" customWidth="1"/>
    <col min="11013" max="11013" width="17.375" style="225" customWidth="1"/>
    <col min="11014" max="11014" width="18" style="225" customWidth="1"/>
    <col min="11015" max="11015" width="22.125" style="225" customWidth="1"/>
    <col min="11016" max="11016" width="18" style="225" customWidth="1"/>
    <col min="11017" max="11017" width="22.125" style="225" customWidth="1"/>
    <col min="11018" max="11018" width="17.875" style="225" customWidth="1"/>
    <col min="11019" max="11019" width="26.125" style="225" customWidth="1"/>
    <col min="11020" max="11020" width="11.75" style="225" bestFit="1" customWidth="1"/>
    <col min="11021" max="11021" width="9" style="225"/>
    <col min="11022" max="11023" width="13" style="225" bestFit="1" customWidth="1"/>
    <col min="11024" max="11264" width="9" style="225"/>
    <col min="11265" max="11267" width="3" style="225" customWidth="1"/>
    <col min="11268" max="11268" width="17.5" style="225" customWidth="1"/>
    <col min="11269" max="11269" width="17.375" style="225" customWidth="1"/>
    <col min="11270" max="11270" width="18" style="225" customWidth="1"/>
    <col min="11271" max="11271" width="22.125" style="225" customWidth="1"/>
    <col min="11272" max="11272" width="18" style="225" customWidth="1"/>
    <col min="11273" max="11273" width="22.125" style="225" customWidth="1"/>
    <col min="11274" max="11274" width="17.875" style="225" customWidth="1"/>
    <col min="11275" max="11275" width="26.125" style="225" customWidth="1"/>
    <col min="11276" max="11276" width="11.75" style="225" bestFit="1" customWidth="1"/>
    <col min="11277" max="11277" width="9" style="225"/>
    <col min="11278" max="11279" width="13" style="225" bestFit="1" customWidth="1"/>
    <col min="11280" max="11520" width="9" style="225"/>
    <col min="11521" max="11523" width="3" style="225" customWidth="1"/>
    <col min="11524" max="11524" width="17.5" style="225" customWidth="1"/>
    <col min="11525" max="11525" width="17.375" style="225" customWidth="1"/>
    <col min="11526" max="11526" width="18" style="225" customWidth="1"/>
    <col min="11527" max="11527" width="22.125" style="225" customWidth="1"/>
    <col min="11528" max="11528" width="18" style="225" customWidth="1"/>
    <col min="11529" max="11529" width="22.125" style="225" customWidth="1"/>
    <col min="11530" max="11530" width="17.875" style="225" customWidth="1"/>
    <col min="11531" max="11531" width="26.125" style="225" customWidth="1"/>
    <col min="11532" max="11532" width="11.75" style="225" bestFit="1" customWidth="1"/>
    <col min="11533" max="11533" width="9" style="225"/>
    <col min="11534" max="11535" width="13" style="225" bestFit="1" customWidth="1"/>
    <col min="11536" max="11776" width="9" style="225"/>
    <col min="11777" max="11779" width="3" style="225" customWidth="1"/>
    <col min="11780" max="11780" width="17.5" style="225" customWidth="1"/>
    <col min="11781" max="11781" width="17.375" style="225" customWidth="1"/>
    <col min="11782" max="11782" width="18" style="225" customWidth="1"/>
    <col min="11783" max="11783" width="22.125" style="225" customWidth="1"/>
    <col min="11784" max="11784" width="18" style="225" customWidth="1"/>
    <col min="11785" max="11785" width="22.125" style="225" customWidth="1"/>
    <col min="11786" max="11786" width="17.875" style="225" customWidth="1"/>
    <col min="11787" max="11787" width="26.125" style="225" customWidth="1"/>
    <col min="11788" max="11788" width="11.75" style="225" bestFit="1" customWidth="1"/>
    <col min="11789" max="11789" width="9" style="225"/>
    <col min="11790" max="11791" width="13" style="225" bestFit="1" customWidth="1"/>
    <col min="11792" max="12032" width="9" style="225"/>
    <col min="12033" max="12035" width="3" style="225" customWidth="1"/>
    <col min="12036" max="12036" width="17.5" style="225" customWidth="1"/>
    <col min="12037" max="12037" width="17.375" style="225" customWidth="1"/>
    <col min="12038" max="12038" width="18" style="225" customWidth="1"/>
    <col min="12039" max="12039" width="22.125" style="225" customWidth="1"/>
    <col min="12040" max="12040" width="18" style="225" customWidth="1"/>
    <col min="12041" max="12041" width="22.125" style="225" customWidth="1"/>
    <col min="12042" max="12042" width="17.875" style="225" customWidth="1"/>
    <col min="12043" max="12043" width="26.125" style="225" customWidth="1"/>
    <col min="12044" max="12044" width="11.75" style="225" bestFit="1" customWidth="1"/>
    <col min="12045" max="12045" width="9" style="225"/>
    <col min="12046" max="12047" width="13" style="225" bestFit="1" customWidth="1"/>
    <col min="12048" max="12288" width="9" style="225"/>
    <col min="12289" max="12291" width="3" style="225" customWidth="1"/>
    <col min="12292" max="12292" width="17.5" style="225" customWidth="1"/>
    <col min="12293" max="12293" width="17.375" style="225" customWidth="1"/>
    <col min="12294" max="12294" width="18" style="225" customWidth="1"/>
    <col min="12295" max="12295" width="22.125" style="225" customWidth="1"/>
    <col min="12296" max="12296" width="18" style="225" customWidth="1"/>
    <col min="12297" max="12297" width="22.125" style="225" customWidth="1"/>
    <col min="12298" max="12298" width="17.875" style="225" customWidth="1"/>
    <col min="12299" max="12299" width="26.125" style="225" customWidth="1"/>
    <col min="12300" max="12300" width="11.75" style="225" bestFit="1" customWidth="1"/>
    <col min="12301" max="12301" width="9" style="225"/>
    <col min="12302" max="12303" width="13" style="225" bestFit="1" customWidth="1"/>
    <col min="12304" max="12544" width="9" style="225"/>
    <col min="12545" max="12547" width="3" style="225" customWidth="1"/>
    <col min="12548" max="12548" width="17.5" style="225" customWidth="1"/>
    <col min="12549" max="12549" width="17.375" style="225" customWidth="1"/>
    <col min="12550" max="12550" width="18" style="225" customWidth="1"/>
    <col min="12551" max="12551" width="22.125" style="225" customWidth="1"/>
    <col min="12552" max="12552" width="18" style="225" customWidth="1"/>
    <col min="12553" max="12553" width="22.125" style="225" customWidth="1"/>
    <col min="12554" max="12554" width="17.875" style="225" customWidth="1"/>
    <col min="12555" max="12555" width="26.125" style="225" customWidth="1"/>
    <col min="12556" max="12556" width="11.75" style="225" bestFit="1" customWidth="1"/>
    <col min="12557" max="12557" width="9" style="225"/>
    <col min="12558" max="12559" width="13" style="225" bestFit="1" customWidth="1"/>
    <col min="12560" max="12800" width="9" style="225"/>
    <col min="12801" max="12803" width="3" style="225" customWidth="1"/>
    <col min="12804" max="12804" width="17.5" style="225" customWidth="1"/>
    <col min="12805" max="12805" width="17.375" style="225" customWidth="1"/>
    <col min="12806" max="12806" width="18" style="225" customWidth="1"/>
    <col min="12807" max="12807" width="22.125" style="225" customWidth="1"/>
    <col min="12808" max="12808" width="18" style="225" customWidth="1"/>
    <col min="12809" max="12809" width="22.125" style="225" customWidth="1"/>
    <col min="12810" max="12810" width="17.875" style="225" customWidth="1"/>
    <col min="12811" max="12811" width="26.125" style="225" customWidth="1"/>
    <col min="12812" max="12812" width="11.75" style="225" bestFit="1" customWidth="1"/>
    <col min="12813" max="12813" width="9" style="225"/>
    <col min="12814" max="12815" width="13" style="225" bestFit="1" customWidth="1"/>
    <col min="12816" max="13056" width="9" style="225"/>
    <col min="13057" max="13059" width="3" style="225" customWidth="1"/>
    <col min="13060" max="13060" width="17.5" style="225" customWidth="1"/>
    <col min="13061" max="13061" width="17.375" style="225" customWidth="1"/>
    <col min="13062" max="13062" width="18" style="225" customWidth="1"/>
    <col min="13063" max="13063" width="22.125" style="225" customWidth="1"/>
    <col min="13064" max="13064" width="18" style="225" customWidth="1"/>
    <col min="13065" max="13065" width="22.125" style="225" customWidth="1"/>
    <col min="13066" max="13066" width="17.875" style="225" customWidth="1"/>
    <col min="13067" max="13067" width="26.125" style="225" customWidth="1"/>
    <col min="13068" max="13068" width="11.75" style="225" bestFit="1" customWidth="1"/>
    <col min="13069" max="13069" width="9" style="225"/>
    <col min="13070" max="13071" width="13" style="225" bestFit="1" customWidth="1"/>
    <col min="13072" max="13312" width="9" style="225"/>
    <col min="13313" max="13315" width="3" style="225" customWidth="1"/>
    <col min="13316" max="13316" width="17.5" style="225" customWidth="1"/>
    <col min="13317" max="13317" width="17.375" style="225" customWidth="1"/>
    <col min="13318" max="13318" width="18" style="225" customWidth="1"/>
    <col min="13319" max="13319" width="22.125" style="225" customWidth="1"/>
    <col min="13320" max="13320" width="18" style="225" customWidth="1"/>
    <col min="13321" max="13321" width="22.125" style="225" customWidth="1"/>
    <col min="13322" max="13322" width="17.875" style="225" customWidth="1"/>
    <col min="13323" max="13323" width="26.125" style="225" customWidth="1"/>
    <col min="13324" max="13324" width="11.75" style="225" bestFit="1" customWidth="1"/>
    <col min="13325" max="13325" width="9" style="225"/>
    <col min="13326" max="13327" width="13" style="225" bestFit="1" customWidth="1"/>
    <col min="13328" max="13568" width="9" style="225"/>
    <col min="13569" max="13571" width="3" style="225" customWidth="1"/>
    <col min="13572" max="13572" width="17.5" style="225" customWidth="1"/>
    <col min="13573" max="13573" width="17.375" style="225" customWidth="1"/>
    <col min="13574" max="13574" width="18" style="225" customWidth="1"/>
    <col min="13575" max="13575" width="22.125" style="225" customWidth="1"/>
    <col min="13576" max="13576" width="18" style="225" customWidth="1"/>
    <col min="13577" max="13577" width="22.125" style="225" customWidth="1"/>
    <col min="13578" max="13578" width="17.875" style="225" customWidth="1"/>
    <col min="13579" max="13579" width="26.125" style="225" customWidth="1"/>
    <col min="13580" max="13580" width="11.75" style="225" bestFit="1" customWidth="1"/>
    <col min="13581" max="13581" width="9" style="225"/>
    <col min="13582" max="13583" width="13" style="225" bestFit="1" customWidth="1"/>
    <col min="13584" max="13824" width="9" style="225"/>
    <col min="13825" max="13827" width="3" style="225" customWidth="1"/>
    <col min="13828" max="13828" width="17.5" style="225" customWidth="1"/>
    <col min="13829" max="13829" width="17.375" style="225" customWidth="1"/>
    <col min="13830" max="13830" width="18" style="225" customWidth="1"/>
    <col min="13831" max="13831" width="22.125" style="225" customWidth="1"/>
    <col min="13832" max="13832" width="18" style="225" customWidth="1"/>
    <col min="13833" max="13833" width="22.125" style="225" customWidth="1"/>
    <col min="13834" max="13834" width="17.875" style="225" customWidth="1"/>
    <col min="13835" max="13835" width="26.125" style="225" customWidth="1"/>
    <col min="13836" max="13836" width="11.75" style="225" bestFit="1" customWidth="1"/>
    <col min="13837" max="13837" width="9" style="225"/>
    <col min="13838" max="13839" width="13" style="225" bestFit="1" customWidth="1"/>
    <col min="13840" max="14080" width="9" style="225"/>
    <col min="14081" max="14083" width="3" style="225" customWidth="1"/>
    <col min="14084" max="14084" width="17.5" style="225" customWidth="1"/>
    <col min="14085" max="14085" width="17.375" style="225" customWidth="1"/>
    <col min="14086" max="14086" width="18" style="225" customWidth="1"/>
    <col min="14087" max="14087" width="22.125" style="225" customWidth="1"/>
    <col min="14088" max="14088" width="18" style="225" customWidth="1"/>
    <col min="14089" max="14089" width="22.125" style="225" customWidth="1"/>
    <col min="14090" max="14090" width="17.875" style="225" customWidth="1"/>
    <col min="14091" max="14091" width="26.125" style="225" customWidth="1"/>
    <col min="14092" max="14092" width="11.75" style="225" bestFit="1" customWidth="1"/>
    <col min="14093" max="14093" width="9" style="225"/>
    <col min="14094" max="14095" width="13" style="225" bestFit="1" customWidth="1"/>
    <col min="14096" max="14336" width="9" style="225"/>
    <col min="14337" max="14339" width="3" style="225" customWidth="1"/>
    <col min="14340" max="14340" width="17.5" style="225" customWidth="1"/>
    <col min="14341" max="14341" width="17.375" style="225" customWidth="1"/>
    <col min="14342" max="14342" width="18" style="225" customWidth="1"/>
    <col min="14343" max="14343" width="22.125" style="225" customWidth="1"/>
    <col min="14344" max="14344" width="18" style="225" customWidth="1"/>
    <col min="14345" max="14345" width="22.125" style="225" customWidth="1"/>
    <col min="14346" max="14346" width="17.875" style="225" customWidth="1"/>
    <col min="14347" max="14347" width="26.125" style="225" customWidth="1"/>
    <col min="14348" max="14348" width="11.75" style="225" bestFit="1" customWidth="1"/>
    <col min="14349" max="14349" width="9" style="225"/>
    <col min="14350" max="14351" width="13" style="225" bestFit="1" customWidth="1"/>
    <col min="14352" max="14592" width="9" style="225"/>
    <col min="14593" max="14595" width="3" style="225" customWidth="1"/>
    <col min="14596" max="14596" width="17.5" style="225" customWidth="1"/>
    <col min="14597" max="14597" width="17.375" style="225" customWidth="1"/>
    <col min="14598" max="14598" width="18" style="225" customWidth="1"/>
    <col min="14599" max="14599" width="22.125" style="225" customWidth="1"/>
    <col min="14600" max="14600" width="18" style="225" customWidth="1"/>
    <col min="14601" max="14601" width="22.125" style="225" customWidth="1"/>
    <col min="14602" max="14602" width="17.875" style="225" customWidth="1"/>
    <col min="14603" max="14603" width="26.125" style="225" customWidth="1"/>
    <col min="14604" max="14604" width="11.75" style="225" bestFit="1" customWidth="1"/>
    <col min="14605" max="14605" width="9" style="225"/>
    <col min="14606" max="14607" width="13" style="225" bestFit="1" customWidth="1"/>
    <col min="14608" max="14848" width="9" style="225"/>
    <col min="14849" max="14851" width="3" style="225" customWidth="1"/>
    <col min="14852" max="14852" width="17.5" style="225" customWidth="1"/>
    <col min="14853" max="14853" width="17.375" style="225" customWidth="1"/>
    <col min="14854" max="14854" width="18" style="225" customWidth="1"/>
    <col min="14855" max="14855" width="22.125" style="225" customWidth="1"/>
    <col min="14856" max="14856" width="18" style="225" customWidth="1"/>
    <col min="14857" max="14857" width="22.125" style="225" customWidth="1"/>
    <col min="14858" max="14858" width="17.875" style="225" customWidth="1"/>
    <col min="14859" max="14859" width="26.125" style="225" customWidth="1"/>
    <col min="14860" max="14860" width="11.75" style="225" bestFit="1" customWidth="1"/>
    <col min="14861" max="14861" width="9" style="225"/>
    <col min="14862" max="14863" width="13" style="225" bestFit="1" customWidth="1"/>
    <col min="14864" max="15104" width="9" style="225"/>
    <col min="15105" max="15107" width="3" style="225" customWidth="1"/>
    <col min="15108" max="15108" width="17.5" style="225" customWidth="1"/>
    <col min="15109" max="15109" width="17.375" style="225" customWidth="1"/>
    <col min="15110" max="15110" width="18" style="225" customWidth="1"/>
    <col min="15111" max="15111" width="22.125" style="225" customWidth="1"/>
    <col min="15112" max="15112" width="18" style="225" customWidth="1"/>
    <col min="15113" max="15113" width="22.125" style="225" customWidth="1"/>
    <col min="15114" max="15114" width="17.875" style="225" customWidth="1"/>
    <col min="15115" max="15115" width="26.125" style="225" customWidth="1"/>
    <col min="15116" max="15116" width="11.75" style="225" bestFit="1" customWidth="1"/>
    <col min="15117" max="15117" width="9" style="225"/>
    <col min="15118" max="15119" width="13" style="225" bestFit="1" customWidth="1"/>
    <col min="15120" max="15360" width="9" style="225"/>
    <col min="15361" max="15363" width="3" style="225" customWidth="1"/>
    <col min="15364" max="15364" width="17.5" style="225" customWidth="1"/>
    <col min="15365" max="15365" width="17.375" style="225" customWidth="1"/>
    <col min="15366" max="15366" width="18" style="225" customWidth="1"/>
    <col min="15367" max="15367" width="22.125" style="225" customWidth="1"/>
    <col min="15368" max="15368" width="18" style="225" customWidth="1"/>
    <col min="15369" max="15369" width="22.125" style="225" customWidth="1"/>
    <col min="15370" max="15370" width="17.875" style="225" customWidth="1"/>
    <col min="15371" max="15371" width="26.125" style="225" customWidth="1"/>
    <col min="15372" max="15372" width="11.75" style="225" bestFit="1" customWidth="1"/>
    <col min="15373" max="15373" width="9" style="225"/>
    <col min="15374" max="15375" width="13" style="225" bestFit="1" customWidth="1"/>
    <col min="15376" max="15616" width="9" style="225"/>
    <col min="15617" max="15619" width="3" style="225" customWidth="1"/>
    <col min="15620" max="15620" width="17.5" style="225" customWidth="1"/>
    <col min="15621" max="15621" width="17.375" style="225" customWidth="1"/>
    <col min="15622" max="15622" width="18" style="225" customWidth="1"/>
    <col min="15623" max="15623" width="22.125" style="225" customWidth="1"/>
    <col min="15624" max="15624" width="18" style="225" customWidth="1"/>
    <col min="15625" max="15625" width="22.125" style="225" customWidth="1"/>
    <col min="15626" max="15626" width="17.875" style="225" customWidth="1"/>
    <col min="15627" max="15627" width="26.125" style="225" customWidth="1"/>
    <col min="15628" max="15628" width="11.75" style="225" bestFit="1" customWidth="1"/>
    <col min="15629" max="15629" width="9" style="225"/>
    <col min="15630" max="15631" width="13" style="225" bestFit="1" customWidth="1"/>
    <col min="15632" max="15872" width="9" style="225"/>
    <col min="15873" max="15875" width="3" style="225" customWidth="1"/>
    <col min="15876" max="15876" width="17.5" style="225" customWidth="1"/>
    <col min="15877" max="15877" width="17.375" style="225" customWidth="1"/>
    <col min="15878" max="15878" width="18" style="225" customWidth="1"/>
    <col min="15879" max="15879" width="22.125" style="225" customWidth="1"/>
    <col min="15880" max="15880" width="18" style="225" customWidth="1"/>
    <col min="15881" max="15881" width="22.125" style="225" customWidth="1"/>
    <col min="15882" max="15882" width="17.875" style="225" customWidth="1"/>
    <col min="15883" max="15883" width="26.125" style="225" customWidth="1"/>
    <col min="15884" max="15884" width="11.75" style="225" bestFit="1" customWidth="1"/>
    <col min="15885" max="15885" width="9" style="225"/>
    <col min="15886" max="15887" width="13" style="225" bestFit="1" customWidth="1"/>
    <col min="15888" max="16128" width="9" style="225"/>
    <col min="16129" max="16131" width="3" style="225" customWidth="1"/>
    <col min="16132" max="16132" width="17.5" style="225" customWidth="1"/>
    <col min="16133" max="16133" width="17.375" style="225" customWidth="1"/>
    <col min="16134" max="16134" width="18" style="225" customWidth="1"/>
    <col min="16135" max="16135" width="22.125" style="225" customWidth="1"/>
    <col min="16136" max="16136" width="18" style="225" customWidth="1"/>
    <col min="16137" max="16137" width="22.125" style="225" customWidth="1"/>
    <col min="16138" max="16138" width="17.875" style="225" customWidth="1"/>
    <col min="16139" max="16139" width="26.125" style="225" customWidth="1"/>
    <col min="16140" max="16140" width="11.75" style="225" bestFit="1" customWidth="1"/>
    <col min="16141" max="16141" width="9" style="225"/>
    <col min="16142" max="16143" width="13" style="225" bestFit="1" customWidth="1"/>
    <col min="16144" max="16384" width="9" style="225"/>
  </cols>
  <sheetData>
    <row r="1" spans="1:12" ht="21" customHeight="1">
      <c r="A1" s="1743" t="s">
        <v>800</v>
      </c>
      <c r="B1" s="1743"/>
      <c r="C1" s="1743"/>
      <c r="D1" s="1743"/>
      <c r="E1" s="221"/>
      <c r="F1" s="222"/>
      <c r="G1" s="222"/>
      <c r="H1" s="222"/>
      <c r="I1" s="222"/>
      <c r="J1" s="281" t="s">
        <v>733</v>
      </c>
      <c r="K1" s="282" t="s">
        <v>801</v>
      </c>
    </row>
    <row r="2" spans="1:12" ht="21" customHeight="1">
      <c r="A2" s="1744" t="s">
        <v>802</v>
      </c>
      <c r="B2" s="1744"/>
      <c r="C2" s="1744"/>
      <c r="D2" s="1744"/>
      <c r="E2" s="226" t="s">
        <v>803</v>
      </c>
      <c r="F2" s="227"/>
      <c r="G2" s="227"/>
      <c r="H2" s="227"/>
      <c r="I2" s="227"/>
      <c r="J2" s="281" t="s">
        <v>804</v>
      </c>
      <c r="K2" s="283" t="s">
        <v>805</v>
      </c>
    </row>
    <row r="3" spans="1:12" ht="32.25">
      <c r="A3" s="1737" t="s">
        <v>806</v>
      </c>
      <c r="B3" s="1737"/>
      <c r="C3" s="1737"/>
      <c r="D3" s="1737"/>
      <c r="E3" s="1737"/>
      <c r="F3" s="1737"/>
      <c r="G3" s="1737"/>
      <c r="H3" s="1737"/>
      <c r="I3" s="1737"/>
      <c r="J3" s="1737"/>
      <c r="K3" s="1737"/>
    </row>
    <row r="4" spans="1:12" ht="27" customHeight="1">
      <c r="A4" s="229"/>
      <c r="B4" s="229"/>
      <c r="C4" s="229"/>
      <c r="D4" s="229"/>
      <c r="E4" s="230" t="s">
        <v>566</v>
      </c>
      <c r="F4" s="231"/>
      <c r="G4" s="232" t="s">
        <v>918</v>
      </c>
      <c r="H4" s="222"/>
      <c r="I4" s="231"/>
      <c r="J4" s="231"/>
      <c r="K4" s="233" t="s">
        <v>808</v>
      </c>
      <c r="L4" s="23" t="s">
        <v>105</v>
      </c>
    </row>
    <row r="5" spans="1:12" ht="23.25" customHeight="1">
      <c r="A5" s="1738" t="s">
        <v>809</v>
      </c>
      <c r="B5" s="1739"/>
      <c r="C5" s="1739"/>
      <c r="D5" s="1739"/>
      <c r="E5" s="1740"/>
      <c r="F5" s="1741" t="s">
        <v>810</v>
      </c>
      <c r="G5" s="1742"/>
      <c r="H5" s="285" t="s">
        <v>811</v>
      </c>
      <c r="I5" s="286" t="s">
        <v>812</v>
      </c>
      <c r="J5" s="285" t="s">
        <v>813</v>
      </c>
      <c r="K5" s="287" t="s">
        <v>814</v>
      </c>
    </row>
    <row r="6" spans="1:12" ht="23.25" customHeight="1">
      <c r="A6" s="1729"/>
      <c r="B6" s="1729"/>
      <c r="C6" s="1729"/>
      <c r="D6" s="1729"/>
      <c r="E6" s="1730"/>
      <c r="F6" s="281" t="s">
        <v>815</v>
      </c>
      <c r="G6" s="281" t="s">
        <v>816</v>
      </c>
      <c r="H6" s="281" t="s">
        <v>815</v>
      </c>
      <c r="I6" s="281" t="s">
        <v>816</v>
      </c>
      <c r="J6" s="281" t="s">
        <v>815</v>
      </c>
      <c r="K6" s="284" t="s">
        <v>816</v>
      </c>
    </row>
    <row r="7" spans="1:12" ht="19.5" customHeight="1">
      <c r="A7" s="238"/>
      <c r="B7" s="239" t="s">
        <v>817</v>
      </c>
      <c r="C7" s="238"/>
      <c r="D7" s="238"/>
      <c r="E7" s="238"/>
      <c r="F7" s="288">
        <v>43190345</v>
      </c>
      <c r="G7" s="288">
        <v>43190345</v>
      </c>
      <c r="H7" s="288">
        <v>40557345</v>
      </c>
      <c r="I7" s="288">
        <v>40557345</v>
      </c>
      <c r="J7" s="288">
        <v>2633000</v>
      </c>
      <c r="K7" s="289">
        <v>2633000</v>
      </c>
    </row>
    <row r="8" spans="1:12" ht="19.5" customHeight="1">
      <c r="A8" s="290"/>
      <c r="B8" s="290"/>
      <c r="C8" s="291" t="s">
        <v>818</v>
      </c>
      <c r="D8" s="290"/>
      <c r="E8" s="290"/>
      <c r="F8" s="288">
        <v>37629127</v>
      </c>
      <c r="G8" s="288">
        <v>37629127</v>
      </c>
      <c r="H8" s="288">
        <v>37629127</v>
      </c>
      <c r="I8" s="288">
        <v>37629127</v>
      </c>
      <c r="J8" s="288">
        <v>0</v>
      </c>
      <c r="K8" s="289">
        <v>0</v>
      </c>
    </row>
    <row r="9" spans="1:12" ht="19.5" customHeight="1">
      <c r="A9" s="290"/>
      <c r="B9" s="290"/>
      <c r="C9" s="291"/>
      <c r="D9" s="290" t="s">
        <v>819</v>
      </c>
      <c r="E9" s="238"/>
      <c r="F9" s="288">
        <v>586</v>
      </c>
      <c r="G9" s="288">
        <v>586</v>
      </c>
      <c r="H9" s="288">
        <v>586</v>
      </c>
      <c r="I9" s="288">
        <v>586</v>
      </c>
      <c r="J9" s="288">
        <v>0</v>
      </c>
      <c r="K9" s="289">
        <v>0</v>
      </c>
    </row>
    <row r="10" spans="1:12" ht="19.5" customHeight="1">
      <c r="A10" s="290"/>
      <c r="B10" s="290"/>
      <c r="C10" s="291"/>
      <c r="D10" s="290" t="s">
        <v>820</v>
      </c>
      <c r="E10" s="290"/>
      <c r="F10" s="288">
        <v>0</v>
      </c>
      <c r="G10" s="288">
        <v>0</v>
      </c>
      <c r="H10" s="288">
        <v>0</v>
      </c>
      <c r="I10" s="288">
        <v>0</v>
      </c>
      <c r="J10" s="288">
        <v>0</v>
      </c>
      <c r="K10" s="289">
        <v>0</v>
      </c>
    </row>
    <row r="11" spans="1:12" ht="19.5" customHeight="1">
      <c r="A11" s="290"/>
      <c r="B11" s="290"/>
      <c r="C11" s="291"/>
      <c r="D11" s="290" t="s">
        <v>821</v>
      </c>
      <c r="E11" s="290"/>
      <c r="F11" s="288">
        <v>0</v>
      </c>
      <c r="G11" s="288">
        <v>0</v>
      </c>
      <c r="H11" s="288">
        <v>0</v>
      </c>
      <c r="I11" s="288">
        <v>0</v>
      </c>
      <c r="J11" s="288">
        <v>0</v>
      </c>
      <c r="K11" s="289">
        <v>0</v>
      </c>
    </row>
    <row r="12" spans="1:12" ht="19.5" customHeight="1">
      <c r="A12" s="290"/>
      <c r="B12" s="290"/>
      <c r="C12" s="291"/>
      <c r="D12" s="290" t="s">
        <v>822</v>
      </c>
      <c r="E12" s="290"/>
      <c r="F12" s="288">
        <v>0</v>
      </c>
      <c r="G12" s="288">
        <v>0</v>
      </c>
      <c r="H12" s="288">
        <v>0</v>
      </c>
      <c r="I12" s="288">
        <v>0</v>
      </c>
      <c r="J12" s="288">
        <v>0</v>
      </c>
      <c r="K12" s="289">
        <v>0</v>
      </c>
    </row>
    <row r="13" spans="1:12" ht="19.5" customHeight="1">
      <c r="A13" s="290"/>
      <c r="B13" s="290"/>
      <c r="C13" s="291"/>
      <c r="D13" s="290" t="s">
        <v>823</v>
      </c>
      <c r="E13" s="290"/>
      <c r="F13" s="288">
        <v>695</v>
      </c>
      <c r="G13" s="288">
        <v>695</v>
      </c>
      <c r="H13" s="288">
        <v>695</v>
      </c>
      <c r="I13" s="288">
        <v>695</v>
      </c>
      <c r="J13" s="288">
        <v>0</v>
      </c>
      <c r="K13" s="289">
        <v>0</v>
      </c>
    </row>
    <row r="14" spans="1:12" ht="19.5" customHeight="1">
      <c r="A14" s="290"/>
      <c r="B14" s="290"/>
      <c r="C14" s="291"/>
      <c r="D14" s="290"/>
      <c r="E14" s="290" t="s">
        <v>824</v>
      </c>
      <c r="F14" s="288">
        <v>0</v>
      </c>
      <c r="G14" s="288">
        <v>0</v>
      </c>
      <c r="H14" s="288">
        <v>0</v>
      </c>
      <c r="I14" s="288">
        <v>0</v>
      </c>
      <c r="J14" s="288">
        <v>0</v>
      </c>
      <c r="K14" s="289">
        <v>0</v>
      </c>
    </row>
    <row r="15" spans="1:12" ht="19.5" customHeight="1">
      <c r="A15" s="290"/>
      <c r="B15" s="290"/>
      <c r="C15" s="291"/>
      <c r="D15" s="290"/>
      <c r="E15" s="290" t="s">
        <v>825</v>
      </c>
      <c r="F15" s="288">
        <v>695</v>
      </c>
      <c r="G15" s="288">
        <v>695</v>
      </c>
      <c r="H15" s="288">
        <v>695</v>
      </c>
      <c r="I15" s="288">
        <v>695</v>
      </c>
      <c r="J15" s="288">
        <v>0</v>
      </c>
      <c r="K15" s="289">
        <v>0</v>
      </c>
    </row>
    <row r="16" spans="1:12" ht="19.5" customHeight="1">
      <c r="A16" s="290"/>
      <c r="B16" s="290"/>
      <c r="C16" s="291"/>
      <c r="D16" s="290" t="s">
        <v>826</v>
      </c>
      <c r="E16" s="290"/>
      <c r="F16" s="288">
        <v>37627846</v>
      </c>
      <c r="G16" s="288">
        <v>37627846</v>
      </c>
      <c r="H16" s="288">
        <v>37627846</v>
      </c>
      <c r="I16" s="288">
        <v>37627846</v>
      </c>
      <c r="J16" s="288">
        <v>0</v>
      </c>
      <c r="K16" s="289">
        <v>0</v>
      </c>
    </row>
    <row r="17" spans="1:11" ht="19.5" customHeight="1">
      <c r="A17" s="290"/>
      <c r="B17" s="290"/>
      <c r="C17" s="291"/>
      <c r="D17" s="290" t="s">
        <v>827</v>
      </c>
      <c r="E17" s="290"/>
      <c r="F17" s="288">
        <v>0</v>
      </c>
      <c r="G17" s="288">
        <v>0</v>
      </c>
      <c r="H17" s="288">
        <v>0</v>
      </c>
      <c r="I17" s="288">
        <v>0</v>
      </c>
      <c r="J17" s="288">
        <v>0</v>
      </c>
      <c r="K17" s="289">
        <v>0</v>
      </c>
    </row>
    <row r="18" spans="1:11" ht="19.5" customHeight="1">
      <c r="A18" s="290"/>
      <c r="B18" s="290"/>
      <c r="C18" s="292" t="s">
        <v>828</v>
      </c>
      <c r="D18" s="290"/>
      <c r="E18" s="290"/>
      <c r="F18" s="288">
        <v>0</v>
      </c>
      <c r="G18" s="288">
        <v>0</v>
      </c>
      <c r="H18" s="288">
        <v>0</v>
      </c>
      <c r="I18" s="288">
        <v>0</v>
      </c>
      <c r="J18" s="288">
        <v>0</v>
      </c>
      <c r="K18" s="289">
        <v>0</v>
      </c>
    </row>
    <row r="19" spans="1:11" ht="19.5" customHeight="1">
      <c r="A19" s="290"/>
      <c r="B19" s="290"/>
      <c r="C19" s="292" t="s">
        <v>829</v>
      </c>
      <c r="D19" s="290"/>
      <c r="E19" s="290"/>
      <c r="F19" s="288">
        <v>145</v>
      </c>
      <c r="G19" s="288">
        <v>145</v>
      </c>
      <c r="H19" s="288">
        <v>145</v>
      </c>
      <c r="I19" s="288">
        <v>145</v>
      </c>
      <c r="J19" s="288">
        <v>0</v>
      </c>
      <c r="K19" s="289">
        <v>0</v>
      </c>
    </row>
    <row r="20" spans="1:11" ht="19.5" customHeight="1">
      <c r="A20" s="290"/>
      <c r="B20" s="290"/>
      <c r="C20" s="292" t="s">
        <v>830</v>
      </c>
      <c r="D20" s="290"/>
      <c r="E20" s="290"/>
      <c r="F20" s="288">
        <v>227708</v>
      </c>
      <c r="G20" s="288">
        <v>227708</v>
      </c>
      <c r="H20" s="288">
        <v>227708</v>
      </c>
      <c r="I20" s="288">
        <v>227708</v>
      </c>
      <c r="J20" s="288">
        <v>0</v>
      </c>
      <c r="K20" s="289">
        <v>0</v>
      </c>
    </row>
    <row r="21" spans="1:11" ht="19.5" customHeight="1">
      <c r="A21" s="290"/>
      <c r="B21" s="290"/>
      <c r="C21" s="292" t="s">
        <v>831</v>
      </c>
      <c r="D21" s="290"/>
      <c r="E21" s="290"/>
      <c r="F21" s="288">
        <v>0</v>
      </c>
      <c r="G21" s="288">
        <v>0</v>
      </c>
      <c r="H21" s="288">
        <v>0</v>
      </c>
      <c r="I21" s="288">
        <v>0</v>
      </c>
      <c r="J21" s="288">
        <v>0</v>
      </c>
      <c r="K21" s="289">
        <v>0</v>
      </c>
    </row>
    <row r="22" spans="1:11" ht="19.5" customHeight="1">
      <c r="A22" s="290"/>
      <c r="B22" s="290"/>
      <c r="C22" s="292" t="s">
        <v>832</v>
      </c>
      <c r="D22" s="290"/>
      <c r="E22" s="290"/>
      <c r="F22" s="288">
        <v>391767</v>
      </c>
      <c r="G22" s="288">
        <v>391767</v>
      </c>
      <c r="H22" s="288">
        <v>391767</v>
      </c>
      <c r="I22" s="288">
        <v>391767</v>
      </c>
      <c r="J22" s="288">
        <v>0</v>
      </c>
      <c r="K22" s="289">
        <v>0</v>
      </c>
    </row>
    <row r="23" spans="1:11" ht="19.5" customHeight="1">
      <c r="A23" s="290"/>
      <c r="B23" s="290"/>
      <c r="C23" s="238"/>
      <c r="D23" s="292" t="s">
        <v>833</v>
      </c>
      <c r="E23" s="290"/>
      <c r="F23" s="288">
        <v>391767</v>
      </c>
      <c r="G23" s="288">
        <v>391767</v>
      </c>
      <c r="H23" s="288">
        <v>391767</v>
      </c>
      <c r="I23" s="288">
        <v>391767</v>
      </c>
      <c r="J23" s="288">
        <v>0</v>
      </c>
      <c r="K23" s="289">
        <v>0</v>
      </c>
    </row>
    <row r="24" spans="1:11" ht="19.5" customHeight="1">
      <c r="A24" s="290"/>
      <c r="B24" s="290"/>
      <c r="C24" s="290"/>
      <c r="D24" s="290" t="s">
        <v>834</v>
      </c>
      <c r="E24" s="290"/>
      <c r="F24" s="288">
        <v>0</v>
      </c>
      <c r="G24" s="288">
        <v>0</v>
      </c>
      <c r="H24" s="288">
        <v>0</v>
      </c>
      <c r="I24" s="288">
        <v>0</v>
      </c>
      <c r="J24" s="288">
        <v>0</v>
      </c>
      <c r="K24" s="289">
        <v>0</v>
      </c>
    </row>
    <row r="25" spans="1:11" ht="19.5" customHeight="1">
      <c r="A25" s="290"/>
      <c r="B25" s="290"/>
      <c r="C25" s="290" t="s">
        <v>835</v>
      </c>
      <c r="D25" s="290"/>
      <c r="E25" s="290"/>
      <c r="F25" s="288">
        <v>0</v>
      </c>
      <c r="G25" s="288">
        <v>0</v>
      </c>
      <c r="H25" s="288">
        <v>0</v>
      </c>
      <c r="I25" s="288">
        <v>0</v>
      </c>
      <c r="J25" s="288">
        <v>0</v>
      </c>
      <c r="K25" s="289">
        <v>0</v>
      </c>
    </row>
    <row r="26" spans="1:11" ht="19.5" customHeight="1">
      <c r="A26" s="290"/>
      <c r="B26" s="290"/>
      <c r="C26" s="290"/>
      <c r="D26" s="290" t="s">
        <v>836</v>
      </c>
      <c r="E26" s="290"/>
      <c r="F26" s="288">
        <v>0</v>
      </c>
      <c r="G26" s="288">
        <v>0</v>
      </c>
      <c r="H26" s="288">
        <v>0</v>
      </c>
      <c r="I26" s="288">
        <v>0</v>
      </c>
      <c r="J26" s="288">
        <v>0</v>
      </c>
      <c r="K26" s="289">
        <v>0</v>
      </c>
    </row>
    <row r="27" spans="1:11" ht="19.5" customHeight="1">
      <c r="A27" s="290"/>
      <c r="B27" s="290"/>
      <c r="C27" s="290"/>
      <c r="D27" s="290" t="s">
        <v>837</v>
      </c>
      <c r="E27" s="290"/>
      <c r="F27" s="288">
        <v>0</v>
      </c>
      <c r="G27" s="288">
        <v>0</v>
      </c>
      <c r="H27" s="288">
        <v>0</v>
      </c>
      <c r="I27" s="288">
        <v>0</v>
      </c>
      <c r="J27" s="288">
        <v>0</v>
      </c>
      <c r="K27" s="289">
        <v>0</v>
      </c>
    </row>
    <row r="28" spans="1:11" ht="19.5" customHeight="1">
      <c r="A28" s="290"/>
      <c r="B28" s="290"/>
      <c r="C28" s="290"/>
      <c r="D28" s="290" t="s">
        <v>838</v>
      </c>
      <c r="E28" s="290"/>
      <c r="F28" s="288">
        <v>0</v>
      </c>
      <c r="G28" s="288">
        <v>0</v>
      </c>
      <c r="H28" s="288">
        <v>0</v>
      </c>
      <c r="I28" s="288">
        <v>0</v>
      </c>
      <c r="J28" s="288">
        <v>0</v>
      </c>
      <c r="K28" s="289">
        <v>0</v>
      </c>
    </row>
    <row r="29" spans="1:11" ht="23.25" customHeight="1">
      <c r="A29" s="1738" t="s">
        <v>809</v>
      </c>
      <c r="B29" s="1739"/>
      <c r="C29" s="1739"/>
      <c r="D29" s="1739"/>
      <c r="E29" s="1740"/>
      <c r="F29" s="1741" t="s">
        <v>810</v>
      </c>
      <c r="G29" s="1742"/>
      <c r="H29" s="285" t="s">
        <v>811</v>
      </c>
      <c r="I29" s="286" t="s">
        <v>812</v>
      </c>
      <c r="J29" s="285" t="s">
        <v>813</v>
      </c>
      <c r="K29" s="287" t="s">
        <v>814</v>
      </c>
    </row>
    <row r="30" spans="1:11" ht="23.25" customHeight="1">
      <c r="A30" s="1729"/>
      <c r="B30" s="1729"/>
      <c r="C30" s="1729"/>
      <c r="D30" s="1729"/>
      <c r="E30" s="1730"/>
      <c r="F30" s="281" t="s">
        <v>815</v>
      </c>
      <c r="G30" s="281" t="s">
        <v>816</v>
      </c>
      <c r="H30" s="281" t="s">
        <v>815</v>
      </c>
      <c r="I30" s="281" t="s">
        <v>816</v>
      </c>
      <c r="J30" s="281" t="s">
        <v>815</v>
      </c>
      <c r="K30" s="284" t="s">
        <v>816</v>
      </c>
    </row>
    <row r="31" spans="1:11" ht="19.5" customHeight="1">
      <c r="A31" s="290"/>
      <c r="B31" s="290"/>
      <c r="C31" s="290" t="s">
        <v>839</v>
      </c>
      <c r="D31" s="290"/>
      <c r="E31" s="290"/>
      <c r="F31" s="288">
        <v>4908050</v>
      </c>
      <c r="G31" s="288">
        <v>4908050</v>
      </c>
      <c r="H31" s="288">
        <v>2275050</v>
      </c>
      <c r="I31" s="288">
        <v>2275050</v>
      </c>
      <c r="J31" s="288">
        <v>2633000</v>
      </c>
      <c r="K31" s="289">
        <v>2633000</v>
      </c>
    </row>
    <row r="32" spans="1:11" ht="19.5" customHeight="1">
      <c r="A32" s="290"/>
      <c r="B32" s="290"/>
      <c r="C32" s="290"/>
      <c r="D32" s="290" t="s">
        <v>840</v>
      </c>
      <c r="E32" s="290"/>
      <c r="F32" s="288">
        <v>4908050</v>
      </c>
      <c r="G32" s="288">
        <v>4908050</v>
      </c>
      <c r="H32" s="288">
        <v>2275050</v>
      </c>
      <c r="I32" s="288">
        <v>2275050</v>
      </c>
      <c r="J32" s="288">
        <v>2633000</v>
      </c>
      <c r="K32" s="289">
        <v>2633000</v>
      </c>
    </row>
    <row r="33" spans="1:11" ht="19.5" customHeight="1">
      <c r="A33" s="290"/>
      <c r="B33" s="290"/>
      <c r="C33" s="290"/>
      <c r="D33" s="290" t="s">
        <v>841</v>
      </c>
      <c r="E33" s="290"/>
      <c r="F33" s="288">
        <v>0</v>
      </c>
      <c r="G33" s="288">
        <v>0</v>
      </c>
      <c r="H33" s="288">
        <v>0</v>
      </c>
      <c r="I33" s="288">
        <v>0</v>
      </c>
      <c r="J33" s="288">
        <v>0</v>
      </c>
      <c r="K33" s="289">
        <v>0</v>
      </c>
    </row>
    <row r="34" spans="1:11" ht="19.5" customHeight="1">
      <c r="A34" s="290"/>
      <c r="B34" s="290"/>
      <c r="C34" s="290" t="s">
        <v>842</v>
      </c>
      <c r="D34" s="290"/>
      <c r="E34" s="290"/>
      <c r="F34" s="288">
        <v>0</v>
      </c>
      <c r="G34" s="288">
        <v>28800</v>
      </c>
      <c r="H34" s="288">
        <v>0</v>
      </c>
      <c r="I34" s="288">
        <v>28800</v>
      </c>
      <c r="J34" s="288">
        <v>0</v>
      </c>
      <c r="K34" s="289">
        <v>0</v>
      </c>
    </row>
    <row r="35" spans="1:11" ht="19.5" customHeight="1">
      <c r="A35" s="290"/>
      <c r="B35" s="290"/>
      <c r="C35" s="290" t="s">
        <v>843</v>
      </c>
      <c r="D35" s="290"/>
      <c r="E35" s="290"/>
      <c r="F35" s="288">
        <v>0</v>
      </c>
      <c r="G35" s="288">
        <v>0</v>
      </c>
      <c r="H35" s="288">
        <v>0</v>
      </c>
      <c r="I35" s="288">
        <v>0</v>
      </c>
      <c r="J35" s="288">
        <v>0</v>
      </c>
      <c r="K35" s="289">
        <v>0</v>
      </c>
    </row>
    <row r="36" spans="1:11" ht="19.5" customHeight="1">
      <c r="A36" s="290"/>
      <c r="B36" s="290"/>
      <c r="C36" s="290" t="s">
        <v>844</v>
      </c>
      <c r="D36" s="290"/>
      <c r="E36" s="290"/>
      <c r="F36" s="288">
        <v>33548</v>
      </c>
      <c r="G36" s="288">
        <v>33548</v>
      </c>
      <c r="H36" s="288">
        <v>33548</v>
      </c>
      <c r="I36" s="288">
        <v>33548</v>
      </c>
      <c r="J36" s="288">
        <v>0</v>
      </c>
      <c r="K36" s="289">
        <v>0</v>
      </c>
    </row>
    <row r="37" spans="1:11" ht="19.5" customHeight="1">
      <c r="A37" s="290"/>
      <c r="B37" s="290" t="s">
        <v>845</v>
      </c>
      <c r="C37" s="290"/>
      <c r="D37" s="290"/>
      <c r="E37" s="290"/>
      <c r="F37" s="288">
        <v>0</v>
      </c>
      <c r="G37" s="288">
        <v>0</v>
      </c>
      <c r="H37" s="288">
        <v>0</v>
      </c>
      <c r="I37" s="288">
        <v>0</v>
      </c>
      <c r="J37" s="288">
        <v>0</v>
      </c>
      <c r="K37" s="289">
        <v>0</v>
      </c>
    </row>
    <row r="38" spans="1:11" ht="19.5" customHeight="1">
      <c r="A38" s="290"/>
      <c r="B38" s="290"/>
      <c r="C38" s="290" t="s">
        <v>846</v>
      </c>
      <c r="D38" s="290"/>
      <c r="E38" s="290"/>
      <c r="F38" s="288">
        <v>0</v>
      </c>
      <c r="G38" s="288">
        <v>0</v>
      </c>
      <c r="H38" s="288">
        <v>0</v>
      </c>
      <c r="I38" s="288">
        <v>0</v>
      </c>
      <c r="J38" s="288">
        <v>0</v>
      </c>
      <c r="K38" s="289">
        <v>0</v>
      </c>
    </row>
    <row r="39" spans="1:11" ht="19.5" customHeight="1">
      <c r="A39" s="290"/>
      <c r="B39" s="290"/>
      <c r="C39" s="290"/>
      <c r="D39" s="290" t="s">
        <v>847</v>
      </c>
      <c r="E39" s="290"/>
      <c r="F39" s="288">
        <v>0</v>
      </c>
      <c r="G39" s="288">
        <v>0</v>
      </c>
      <c r="H39" s="288">
        <v>0</v>
      </c>
      <c r="I39" s="288">
        <v>0</v>
      </c>
      <c r="J39" s="288">
        <v>0</v>
      </c>
      <c r="K39" s="289">
        <v>0</v>
      </c>
    </row>
    <row r="40" spans="1:11" ht="19.5" customHeight="1">
      <c r="A40" s="290"/>
      <c r="B40" s="290"/>
      <c r="C40" s="290"/>
      <c r="D40" s="290" t="s">
        <v>848</v>
      </c>
      <c r="E40" s="290"/>
      <c r="F40" s="288">
        <v>0</v>
      </c>
      <c r="G40" s="288">
        <v>0</v>
      </c>
      <c r="H40" s="288">
        <v>0</v>
      </c>
      <c r="I40" s="288">
        <v>0</v>
      </c>
      <c r="J40" s="288">
        <v>0</v>
      </c>
      <c r="K40" s="289">
        <v>0</v>
      </c>
    </row>
    <row r="41" spans="1:11" ht="19.5" customHeight="1">
      <c r="A41" s="290"/>
      <c r="B41" s="290"/>
      <c r="C41" s="290"/>
      <c r="D41" s="290" t="s">
        <v>849</v>
      </c>
      <c r="E41" s="290"/>
      <c r="F41" s="288">
        <v>0</v>
      </c>
      <c r="G41" s="288">
        <v>0</v>
      </c>
      <c r="H41" s="288">
        <v>0</v>
      </c>
      <c r="I41" s="288">
        <v>0</v>
      </c>
      <c r="J41" s="288">
        <v>0</v>
      </c>
      <c r="K41" s="289">
        <v>0</v>
      </c>
    </row>
    <row r="42" spans="1:11" ht="19.5" customHeight="1">
      <c r="A42" s="290"/>
      <c r="B42" s="290"/>
      <c r="C42" s="290"/>
      <c r="D42" s="290" t="s">
        <v>834</v>
      </c>
      <c r="E42" s="290"/>
      <c r="F42" s="288">
        <v>0</v>
      </c>
      <c r="G42" s="288">
        <v>0</v>
      </c>
      <c r="H42" s="288">
        <v>0</v>
      </c>
      <c r="I42" s="288">
        <v>0</v>
      </c>
      <c r="J42" s="288">
        <v>0</v>
      </c>
      <c r="K42" s="289">
        <v>0</v>
      </c>
    </row>
    <row r="43" spans="1:11" ht="19.5" customHeight="1">
      <c r="A43" s="290"/>
      <c r="B43" s="293" t="s">
        <v>850</v>
      </c>
      <c r="C43" s="290"/>
      <c r="D43" s="290"/>
      <c r="E43" s="290"/>
      <c r="F43" s="288">
        <v>43190345</v>
      </c>
      <c r="G43" s="288">
        <v>43190345</v>
      </c>
      <c r="H43" s="288">
        <v>40557345</v>
      </c>
      <c r="I43" s="288">
        <v>40557345</v>
      </c>
      <c r="J43" s="288">
        <v>2633000</v>
      </c>
      <c r="K43" s="289">
        <v>2633000</v>
      </c>
    </row>
    <row r="44" spans="1:11" ht="19.5" customHeight="1">
      <c r="A44" s="290"/>
      <c r="B44" s="290" t="s">
        <v>851</v>
      </c>
      <c r="C44" s="290"/>
      <c r="D44" s="290"/>
      <c r="E44" s="290"/>
      <c r="F44" s="288">
        <v>0</v>
      </c>
      <c r="G44" s="288">
        <v>0</v>
      </c>
      <c r="H44" s="246">
        <v>0</v>
      </c>
      <c r="I44" s="247">
        <v>0</v>
      </c>
      <c r="J44" s="247">
        <v>0</v>
      </c>
      <c r="K44" s="248">
        <v>0</v>
      </c>
    </row>
    <row r="45" spans="1:11" ht="19.5" customHeight="1">
      <c r="A45" s="290"/>
      <c r="B45" s="290" t="s">
        <v>852</v>
      </c>
      <c r="C45" s="290"/>
      <c r="D45" s="290"/>
      <c r="E45" s="290"/>
      <c r="F45" s="288">
        <v>0</v>
      </c>
      <c r="G45" s="288">
        <v>0</v>
      </c>
      <c r="H45" s="249"/>
      <c r="I45" s="250"/>
      <c r="J45" s="250"/>
      <c r="K45" s="251"/>
    </row>
    <row r="46" spans="1:11" ht="19.5" customHeight="1">
      <c r="A46" s="290"/>
      <c r="B46" s="290" t="s">
        <v>853</v>
      </c>
      <c r="C46" s="290"/>
      <c r="D46" s="290"/>
      <c r="E46" s="290"/>
      <c r="F46" s="288">
        <v>0</v>
      </c>
      <c r="G46" s="288">
        <v>0</v>
      </c>
      <c r="H46" s="252"/>
      <c r="I46" s="253"/>
      <c r="J46" s="253"/>
      <c r="K46" s="254"/>
    </row>
    <row r="47" spans="1:11" ht="19.5" customHeight="1">
      <c r="A47" s="290"/>
      <c r="B47" s="290" t="s">
        <v>854</v>
      </c>
      <c r="C47" s="290"/>
      <c r="D47" s="290"/>
      <c r="E47" s="290"/>
      <c r="F47" s="288">
        <v>0</v>
      </c>
      <c r="G47" s="288">
        <v>0</v>
      </c>
      <c r="H47" s="252"/>
      <c r="I47" s="253"/>
      <c r="J47" s="253"/>
      <c r="K47" s="254"/>
    </row>
    <row r="48" spans="1:11" ht="19.5" customHeight="1">
      <c r="A48" s="290"/>
      <c r="B48" s="290" t="s">
        <v>855</v>
      </c>
      <c r="C48" s="290"/>
      <c r="D48" s="290"/>
      <c r="E48" s="290"/>
      <c r="F48" s="288">
        <v>0</v>
      </c>
      <c r="G48" s="288">
        <v>0</v>
      </c>
      <c r="H48" s="252"/>
      <c r="I48" s="253"/>
      <c r="J48" s="253"/>
      <c r="K48" s="254"/>
    </row>
    <row r="49" spans="1:15" ht="19.5" customHeight="1">
      <c r="A49" s="290" t="s">
        <v>856</v>
      </c>
      <c r="B49" s="290"/>
      <c r="C49" s="290"/>
      <c r="D49" s="290"/>
      <c r="E49" s="290"/>
      <c r="F49" s="288">
        <v>0</v>
      </c>
      <c r="G49" s="288">
        <v>0</v>
      </c>
      <c r="H49" s="252"/>
      <c r="I49" s="253"/>
      <c r="J49" s="253"/>
      <c r="K49" s="254"/>
    </row>
    <row r="50" spans="1:15" ht="19.5" customHeight="1">
      <c r="A50" s="290"/>
      <c r="B50" s="290" t="s">
        <v>857</v>
      </c>
      <c r="C50" s="290"/>
      <c r="D50" s="290"/>
      <c r="E50" s="290"/>
      <c r="F50" s="288">
        <v>0</v>
      </c>
      <c r="G50" s="288">
        <v>0</v>
      </c>
      <c r="H50" s="252"/>
      <c r="I50" s="253"/>
      <c r="J50" s="253"/>
      <c r="K50" s="254"/>
    </row>
    <row r="51" spans="1:15" ht="19.5" customHeight="1">
      <c r="A51" s="293" t="s">
        <v>858</v>
      </c>
      <c r="B51" s="290"/>
      <c r="C51" s="290"/>
      <c r="D51" s="290"/>
      <c r="E51" s="294"/>
      <c r="F51" s="288">
        <v>43190345</v>
      </c>
      <c r="G51" s="288">
        <v>43190345</v>
      </c>
      <c r="H51" s="252"/>
      <c r="I51" s="253"/>
      <c r="J51" s="253"/>
      <c r="K51" s="254"/>
    </row>
    <row r="52" spans="1:15" ht="19.5" customHeight="1">
      <c r="A52" s="293" t="s">
        <v>859</v>
      </c>
      <c r="B52" s="290"/>
      <c r="C52" s="290"/>
      <c r="D52" s="290"/>
      <c r="E52" s="295"/>
      <c r="F52" s="296">
        <v>213173718</v>
      </c>
      <c r="G52" s="297"/>
      <c r="H52" s="252"/>
      <c r="I52" s="253"/>
      <c r="J52" s="253"/>
      <c r="K52" s="254"/>
      <c r="N52" s="259"/>
      <c r="O52" s="259"/>
    </row>
    <row r="53" spans="1:15" ht="19.5" customHeight="1">
      <c r="A53" s="293" t="s">
        <v>860</v>
      </c>
      <c r="B53" s="290"/>
      <c r="C53" s="290"/>
      <c r="D53" s="290"/>
      <c r="E53" s="295"/>
      <c r="F53" s="298">
        <f>F51+F52</f>
        <v>256364063</v>
      </c>
      <c r="G53" s="298">
        <f>G51+F52</f>
        <v>256364063</v>
      </c>
      <c r="H53" s="252"/>
      <c r="I53" s="253"/>
      <c r="J53" s="253"/>
      <c r="K53" s="254"/>
    </row>
    <row r="54" spans="1:15" ht="23.25" customHeight="1">
      <c r="A54" s="1738" t="s">
        <v>809</v>
      </c>
      <c r="B54" s="1739"/>
      <c r="C54" s="1739"/>
      <c r="D54" s="1739"/>
      <c r="E54" s="1740"/>
      <c r="F54" s="1748" t="s">
        <v>810</v>
      </c>
      <c r="G54" s="1749"/>
      <c r="H54" s="300" t="s">
        <v>811</v>
      </c>
      <c r="I54" s="301" t="s">
        <v>861</v>
      </c>
      <c r="J54" s="300" t="s">
        <v>813</v>
      </c>
      <c r="K54" s="302" t="s">
        <v>862</v>
      </c>
    </row>
    <row r="55" spans="1:15" ht="23.25" customHeight="1">
      <c r="A55" s="1729"/>
      <c r="B55" s="1729"/>
      <c r="C55" s="1729"/>
      <c r="D55" s="1729"/>
      <c r="E55" s="1730"/>
      <c r="F55" s="303" t="s">
        <v>815</v>
      </c>
      <c r="G55" s="303" t="s">
        <v>816</v>
      </c>
      <c r="H55" s="303" t="s">
        <v>815</v>
      </c>
      <c r="I55" s="303" t="s">
        <v>816</v>
      </c>
      <c r="J55" s="303" t="s">
        <v>815</v>
      </c>
      <c r="K55" s="299" t="s">
        <v>816</v>
      </c>
    </row>
    <row r="56" spans="1:15" ht="19.5" customHeight="1">
      <c r="A56" s="290"/>
      <c r="B56" s="291" t="s">
        <v>863</v>
      </c>
      <c r="C56" s="290"/>
      <c r="D56" s="290"/>
      <c r="E56" s="290"/>
      <c r="F56" s="288">
        <v>28037318</v>
      </c>
      <c r="G56" s="288">
        <v>28037318</v>
      </c>
      <c r="H56" s="288">
        <v>27966611</v>
      </c>
      <c r="I56" s="288">
        <v>27966611</v>
      </c>
      <c r="J56" s="288">
        <v>70707</v>
      </c>
      <c r="K56" s="289">
        <v>70707</v>
      </c>
    </row>
    <row r="57" spans="1:15" ht="19.5" customHeight="1">
      <c r="A57" s="290"/>
      <c r="B57" s="290"/>
      <c r="C57" s="291" t="s">
        <v>864</v>
      </c>
      <c r="D57" s="290"/>
      <c r="E57" s="290"/>
      <c r="F57" s="288">
        <v>18954786</v>
      </c>
      <c r="G57" s="288">
        <v>18954786</v>
      </c>
      <c r="H57" s="288">
        <v>18954786</v>
      </c>
      <c r="I57" s="288">
        <v>18954786</v>
      </c>
      <c r="J57" s="288">
        <v>0</v>
      </c>
      <c r="K57" s="289">
        <v>0</v>
      </c>
    </row>
    <row r="58" spans="1:15" ht="19.5" customHeight="1">
      <c r="A58" s="290"/>
      <c r="B58" s="290"/>
      <c r="C58" s="291"/>
      <c r="D58" s="290" t="s">
        <v>865</v>
      </c>
      <c r="E58" s="290"/>
      <c r="F58" s="288">
        <v>12316000</v>
      </c>
      <c r="G58" s="288">
        <v>12316000</v>
      </c>
      <c r="H58" s="288">
        <v>12316000</v>
      </c>
      <c r="I58" s="288">
        <v>12316000</v>
      </c>
      <c r="J58" s="288">
        <v>0</v>
      </c>
      <c r="K58" s="289">
        <v>0</v>
      </c>
    </row>
    <row r="59" spans="1:15" ht="19.5" customHeight="1">
      <c r="A59" s="290"/>
      <c r="B59" s="290"/>
      <c r="C59" s="291"/>
      <c r="D59" s="290" t="s">
        <v>866</v>
      </c>
      <c r="E59" s="290"/>
      <c r="F59" s="288">
        <v>2951341</v>
      </c>
      <c r="G59" s="288">
        <v>2951341</v>
      </c>
      <c r="H59" s="288">
        <v>2951341</v>
      </c>
      <c r="I59" s="288">
        <v>2951341</v>
      </c>
      <c r="J59" s="288">
        <v>0</v>
      </c>
      <c r="K59" s="289">
        <v>0</v>
      </c>
    </row>
    <row r="60" spans="1:15" ht="19.5" customHeight="1">
      <c r="A60" s="290"/>
      <c r="B60" s="290"/>
      <c r="C60" s="291"/>
      <c r="D60" s="290" t="s">
        <v>867</v>
      </c>
      <c r="E60" s="290"/>
      <c r="F60" s="288">
        <v>3594198</v>
      </c>
      <c r="G60" s="288">
        <v>3594198</v>
      </c>
      <c r="H60" s="288">
        <v>3594198</v>
      </c>
      <c r="I60" s="288">
        <v>3594198</v>
      </c>
      <c r="J60" s="288">
        <v>0</v>
      </c>
      <c r="K60" s="289">
        <v>0</v>
      </c>
    </row>
    <row r="61" spans="1:15" ht="19.5" customHeight="1">
      <c r="A61" s="290"/>
      <c r="B61" s="290"/>
      <c r="C61" s="291"/>
      <c r="D61" s="290" t="s">
        <v>868</v>
      </c>
      <c r="E61" s="290"/>
      <c r="F61" s="288">
        <v>93247</v>
      </c>
      <c r="G61" s="288">
        <v>93247</v>
      </c>
      <c r="H61" s="288">
        <v>93247</v>
      </c>
      <c r="I61" s="288">
        <v>93247</v>
      </c>
      <c r="J61" s="288">
        <v>0</v>
      </c>
      <c r="K61" s="289">
        <v>0</v>
      </c>
    </row>
    <row r="62" spans="1:15" ht="19.5" customHeight="1">
      <c r="A62" s="290"/>
      <c r="B62" s="290"/>
      <c r="C62" s="291" t="s">
        <v>869</v>
      </c>
      <c r="D62" s="290"/>
      <c r="E62" s="290"/>
      <c r="F62" s="288">
        <v>475438</v>
      </c>
      <c r="G62" s="288">
        <v>475438</v>
      </c>
      <c r="H62" s="288">
        <v>475438</v>
      </c>
      <c r="I62" s="288">
        <v>475438</v>
      </c>
      <c r="J62" s="288">
        <v>0</v>
      </c>
      <c r="K62" s="289">
        <v>0</v>
      </c>
    </row>
    <row r="63" spans="1:15" ht="19.5" customHeight="1">
      <c r="A63" s="290"/>
      <c r="B63" s="290"/>
      <c r="C63" s="291"/>
      <c r="D63" s="290" t="s">
        <v>870</v>
      </c>
      <c r="E63" s="290"/>
      <c r="F63" s="288">
        <v>0</v>
      </c>
      <c r="G63" s="288">
        <v>0</v>
      </c>
      <c r="H63" s="288">
        <v>0</v>
      </c>
      <c r="I63" s="288">
        <v>0</v>
      </c>
      <c r="J63" s="288">
        <v>0</v>
      </c>
      <c r="K63" s="289">
        <v>0</v>
      </c>
    </row>
    <row r="64" spans="1:15" ht="19.5" customHeight="1">
      <c r="A64" s="290"/>
      <c r="B64" s="290"/>
      <c r="C64" s="291"/>
      <c r="D64" s="290" t="s">
        <v>871</v>
      </c>
      <c r="E64" s="290"/>
      <c r="F64" s="288">
        <v>0</v>
      </c>
      <c r="G64" s="288">
        <v>0</v>
      </c>
      <c r="H64" s="288">
        <v>0</v>
      </c>
      <c r="I64" s="288">
        <v>0</v>
      </c>
      <c r="J64" s="288">
        <v>0</v>
      </c>
      <c r="K64" s="289">
        <v>0</v>
      </c>
    </row>
    <row r="65" spans="1:13" ht="19.5" customHeight="1">
      <c r="A65" s="290"/>
      <c r="B65" s="290"/>
      <c r="C65" s="291"/>
      <c r="D65" s="290" t="s">
        <v>872</v>
      </c>
      <c r="E65" s="290"/>
      <c r="F65" s="288">
        <v>475438</v>
      </c>
      <c r="G65" s="288">
        <v>475438</v>
      </c>
      <c r="H65" s="288">
        <v>475438</v>
      </c>
      <c r="I65" s="288">
        <v>475438</v>
      </c>
      <c r="J65" s="288">
        <v>0</v>
      </c>
      <c r="K65" s="289">
        <v>0</v>
      </c>
    </row>
    <row r="66" spans="1:13" ht="19.5" customHeight="1">
      <c r="A66" s="290"/>
      <c r="B66" s="290"/>
      <c r="C66" s="291" t="s">
        <v>873</v>
      </c>
      <c r="D66" s="290"/>
      <c r="E66" s="290"/>
      <c r="F66" s="288">
        <v>3849034</v>
      </c>
      <c r="G66" s="288">
        <v>3849034</v>
      </c>
      <c r="H66" s="288">
        <v>3778327</v>
      </c>
      <c r="I66" s="288">
        <v>3778327</v>
      </c>
      <c r="J66" s="288">
        <v>70707</v>
      </c>
      <c r="K66" s="289">
        <v>70707</v>
      </c>
    </row>
    <row r="67" spans="1:13" ht="19.5" customHeight="1">
      <c r="A67" s="290"/>
      <c r="B67" s="290"/>
      <c r="C67" s="291"/>
      <c r="D67" s="290" t="s">
        <v>874</v>
      </c>
      <c r="E67" s="290"/>
      <c r="F67" s="288">
        <v>1316237</v>
      </c>
      <c r="G67" s="288">
        <v>1316237</v>
      </c>
      <c r="H67" s="288">
        <v>1245530</v>
      </c>
      <c r="I67" s="288">
        <v>1245530</v>
      </c>
      <c r="J67" s="288">
        <v>70707</v>
      </c>
      <c r="K67" s="289">
        <v>70707</v>
      </c>
    </row>
    <row r="68" spans="1:13" ht="19.5" customHeight="1">
      <c r="A68" s="290"/>
      <c r="B68" s="290"/>
      <c r="C68" s="291"/>
      <c r="D68" s="290" t="s">
        <v>875</v>
      </c>
      <c r="E68" s="290"/>
      <c r="F68" s="288">
        <v>0</v>
      </c>
      <c r="G68" s="288">
        <v>0</v>
      </c>
      <c r="H68" s="288">
        <v>0</v>
      </c>
      <c r="I68" s="288">
        <v>0</v>
      </c>
      <c r="J68" s="288">
        <v>0</v>
      </c>
      <c r="K68" s="289">
        <v>0</v>
      </c>
    </row>
    <row r="69" spans="1:13" ht="19.5" customHeight="1">
      <c r="A69" s="290"/>
      <c r="B69" s="290"/>
      <c r="C69" s="291"/>
      <c r="D69" s="290" t="s">
        <v>876</v>
      </c>
      <c r="E69" s="290"/>
      <c r="F69" s="288">
        <v>1288647</v>
      </c>
      <c r="G69" s="288">
        <v>1288647</v>
      </c>
      <c r="H69" s="288">
        <v>1288647</v>
      </c>
      <c r="I69" s="288">
        <v>1288647</v>
      </c>
      <c r="J69" s="288">
        <v>0</v>
      </c>
      <c r="K69" s="289">
        <v>0</v>
      </c>
    </row>
    <row r="70" spans="1:13" ht="19.5" customHeight="1">
      <c r="A70" s="290"/>
      <c r="B70" s="290"/>
      <c r="C70" s="291"/>
      <c r="D70" s="290" t="s">
        <v>877</v>
      </c>
      <c r="E70" s="290"/>
      <c r="F70" s="288">
        <v>1244150</v>
      </c>
      <c r="G70" s="288">
        <v>1244150</v>
      </c>
      <c r="H70" s="288">
        <v>1244150</v>
      </c>
      <c r="I70" s="288">
        <v>1244150</v>
      </c>
      <c r="J70" s="288">
        <v>0</v>
      </c>
      <c r="K70" s="289">
        <v>0</v>
      </c>
    </row>
    <row r="71" spans="1:13" ht="19.5" customHeight="1">
      <c r="A71" s="290"/>
      <c r="B71" s="290"/>
      <c r="C71" s="291" t="s">
        <v>878</v>
      </c>
      <c r="D71" s="290"/>
      <c r="E71" s="290"/>
      <c r="F71" s="288">
        <v>1188442</v>
      </c>
      <c r="G71" s="288">
        <v>1188442</v>
      </c>
      <c r="H71" s="288">
        <v>1188442</v>
      </c>
      <c r="I71" s="288">
        <v>1188442</v>
      </c>
      <c r="J71" s="288">
        <v>0</v>
      </c>
      <c r="K71" s="289">
        <v>0</v>
      </c>
    </row>
    <row r="72" spans="1:13" ht="19.5" customHeight="1">
      <c r="A72" s="290"/>
      <c r="B72" s="290"/>
      <c r="C72" s="291"/>
      <c r="D72" s="290" t="s">
        <v>879</v>
      </c>
      <c r="E72" s="290"/>
      <c r="F72" s="288">
        <v>60600</v>
      </c>
      <c r="G72" s="288">
        <v>60600</v>
      </c>
      <c r="H72" s="288">
        <v>60600</v>
      </c>
      <c r="I72" s="288">
        <v>60600</v>
      </c>
      <c r="J72" s="288">
        <v>0</v>
      </c>
      <c r="K72" s="289">
        <v>0</v>
      </c>
    </row>
    <row r="73" spans="1:13" ht="19.5" customHeight="1">
      <c r="A73" s="290"/>
      <c r="B73" s="290"/>
      <c r="C73" s="291"/>
      <c r="D73" s="290" t="s">
        <v>880</v>
      </c>
      <c r="E73" s="290"/>
      <c r="F73" s="288">
        <v>1052690</v>
      </c>
      <c r="G73" s="288">
        <v>1052690</v>
      </c>
      <c r="H73" s="288">
        <v>1052690</v>
      </c>
      <c r="I73" s="288">
        <v>1052690</v>
      </c>
      <c r="J73" s="288">
        <v>0</v>
      </c>
      <c r="K73" s="289">
        <v>0</v>
      </c>
    </row>
    <row r="74" spans="1:13" ht="19.5" customHeight="1">
      <c r="A74" s="290"/>
      <c r="B74" s="290"/>
      <c r="C74" s="291"/>
      <c r="D74" s="290" t="s">
        <v>881</v>
      </c>
      <c r="E74" s="290"/>
      <c r="F74" s="288">
        <v>75152</v>
      </c>
      <c r="G74" s="288">
        <v>75152</v>
      </c>
      <c r="H74" s="288">
        <v>75152</v>
      </c>
      <c r="I74" s="288">
        <v>75152</v>
      </c>
      <c r="J74" s="288">
        <v>0</v>
      </c>
      <c r="K74" s="289">
        <v>0</v>
      </c>
    </row>
    <row r="75" spans="1:13" ht="19.5" customHeight="1">
      <c r="A75" s="290"/>
      <c r="B75" s="290"/>
      <c r="C75" s="291"/>
      <c r="D75" s="290" t="s">
        <v>882</v>
      </c>
      <c r="E75" s="290"/>
      <c r="F75" s="288">
        <v>0</v>
      </c>
      <c r="G75" s="288">
        <v>0</v>
      </c>
      <c r="H75" s="288">
        <v>0</v>
      </c>
      <c r="I75" s="288">
        <v>0</v>
      </c>
      <c r="J75" s="288">
        <v>0</v>
      </c>
      <c r="K75" s="289">
        <v>0</v>
      </c>
    </row>
    <row r="76" spans="1:13" ht="19.5" customHeight="1">
      <c r="A76" s="290"/>
      <c r="B76" s="290"/>
      <c r="C76" s="291"/>
      <c r="D76" s="290" t="s">
        <v>883</v>
      </c>
      <c r="E76" s="290"/>
      <c r="F76" s="288">
        <v>0</v>
      </c>
      <c r="G76" s="288">
        <v>0</v>
      </c>
      <c r="H76" s="288">
        <v>0</v>
      </c>
      <c r="I76" s="288">
        <v>0</v>
      </c>
      <c r="J76" s="288">
        <v>0</v>
      </c>
      <c r="K76" s="289">
        <v>0</v>
      </c>
    </row>
    <row r="77" spans="1:13" ht="19.5" customHeight="1">
      <c r="A77" s="290"/>
      <c r="B77" s="290"/>
      <c r="C77" s="290" t="s">
        <v>884</v>
      </c>
      <c r="D77" s="290"/>
      <c r="E77" s="290"/>
      <c r="F77" s="288">
        <v>2474383</v>
      </c>
      <c r="G77" s="288">
        <v>2474383</v>
      </c>
      <c r="H77" s="288">
        <v>2474383</v>
      </c>
      <c r="I77" s="288">
        <v>2474383</v>
      </c>
      <c r="J77" s="288">
        <v>0</v>
      </c>
      <c r="K77" s="289">
        <v>0</v>
      </c>
    </row>
    <row r="78" spans="1:13" ht="19.5" customHeight="1">
      <c r="A78" s="290"/>
      <c r="B78" s="290"/>
      <c r="C78" s="290"/>
      <c r="D78" s="290" t="s">
        <v>885</v>
      </c>
      <c r="E78" s="290"/>
      <c r="F78" s="288">
        <v>620</v>
      </c>
      <c r="G78" s="288">
        <v>620</v>
      </c>
      <c r="H78" s="288">
        <v>620</v>
      </c>
      <c r="I78" s="288">
        <v>620</v>
      </c>
      <c r="J78" s="288">
        <v>0</v>
      </c>
      <c r="K78" s="289">
        <v>0</v>
      </c>
    </row>
    <row r="79" spans="1:13" ht="19.5" customHeight="1">
      <c r="A79" s="290"/>
      <c r="B79" s="290"/>
      <c r="C79" s="290"/>
      <c r="D79" s="290" t="s">
        <v>886</v>
      </c>
      <c r="E79" s="290"/>
      <c r="F79" s="288">
        <v>2473763</v>
      </c>
      <c r="G79" s="288">
        <v>2473763</v>
      </c>
      <c r="H79" s="288">
        <v>2473763</v>
      </c>
      <c r="I79" s="288">
        <v>2473763</v>
      </c>
      <c r="J79" s="288">
        <v>0</v>
      </c>
      <c r="K79" s="289">
        <v>0</v>
      </c>
    </row>
    <row r="80" spans="1:13" ht="23.25" customHeight="1">
      <c r="A80" s="1738" t="s">
        <v>809</v>
      </c>
      <c r="B80" s="1739"/>
      <c r="C80" s="1739"/>
      <c r="D80" s="1739"/>
      <c r="E80" s="1740"/>
      <c r="F80" s="1748" t="s">
        <v>810</v>
      </c>
      <c r="G80" s="1749"/>
      <c r="H80" s="300" t="s">
        <v>811</v>
      </c>
      <c r="I80" s="301" t="s">
        <v>861</v>
      </c>
      <c r="J80" s="300" t="s">
        <v>813</v>
      </c>
      <c r="K80" s="302" t="s">
        <v>862</v>
      </c>
      <c r="L80" s="238"/>
      <c r="M80" s="266"/>
    </row>
    <row r="81" spans="1:13" ht="23.25" customHeight="1">
      <c r="A81" s="1729"/>
      <c r="B81" s="1729"/>
      <c r="C81" s="1729"/>
      <c r="D81" s="1729"/>
      <c r="E81" s="1730"/>
      <c r="F81" s="303" t="s">
        <v>815</v>
      </c>
      <c r="G81" s="303" t="s">
        <v>816</v>
      </c>
      <c r="H81" s="303" t="s">
        <v>815</v>
      </c>
      <c r="I81" s="303" t="s">
        <v>816</v>
      </c>
      <c r="J81" s="303" t="s">
        <v>815</v>
      </c>
      <c r="K81" s="299" t="s">
        <v>816</v>
      </c>
      <c r="L81" s="238"/>
      <c r="M81" s="267"/>
    </row>
    <row r="82" spans="1:13" ht="19.5" customHeight="1">
      <c r="A82" s="290"/>
      <c r="B82" s="290"/>
      <c r="C82" s="290" t="s">
        <v>887</v>
      </c>
      <c r="D82" s="290"/>
      <c r="E82" s="290"/>
      <c r="F82" s="288">
        <v>1095235</v>
      </c>
      <c r="G82" s="288">
        <v>1095235</v>
      </c>
      <c r="H82" s="288">
        <v>1095235</v>
      </c>
      <c r="I82" s="288">
        <v>1095235</v>
      </c>
      <c r="J82" s="288">
        <v>0</v>
      </c>
      <c r="K82" s="289">
        <v>0</v>
      </c>
    </row>
    <row r="83" spans="1:13" ht="19.5" customHeight="1">
      <c r="A83" s="290"/>
      <c r="B83" s="290"/>
      <c r="C83" s="290"/>
      <c r="D83" s="290" t="s">
        <v>888</v>
      </c>
      <c r="E83" s="290"/>
      <c r="F83" s="288">
        <v>1095235</v>
      </c>
      <c r="G83" s="288">
        <v>1095235</v>
      </c>
      <c r="H83" s="288">
        <v>1095235</v>
      </c>
      <c r="I83" s="288">
        <v>1095235</v>
      </c>
      <c r="J83" s="288">
        <v>0</v>
      </c>
      <c r="K83" s="289">
        <v>0</v>
      </c>
    </row>
    <row r="84" spans="1:13" ht="19.5" customHeight="1">
      <c r="A84" s="290"/>
      <c r="B84" s="290"/>
      <c r="C84" s="290"/>
      <c r="D84" s="290" t="s">
        <v>889</v>
      </c>
      <c r="E84" s="290"/>
      <c r="F84" s="288">
        <v>0</v>
      </c>
      <c r="G84" s="288">
        <v>0</v>
      </c>
      <c r="H84" s="288">
        <v>0</v>
      </c>
      <c r="I84" s="288">
        <v>0</v>
      </c>
      <c r="J84" s="288">
        <v>0</v>
      </c>
      <c r="K84" s="289">
        <v>0</v>
      </c>
    </row>
    <row r="85" spans="1:13" ht="19.5" customHeight="1">
      <c r="A85" s="290"/>
      <c r="B85" s="290"/>
      <c r="C85" s="290" t="s">
        <v>890</v>
      </c>
      <c r="D85" s="290"/>
      <c r="E85" s="290"/>
      <c r="F85" s="288">
        <v>0</v>
      </c>
      <c r="G85" s="288">
        <v>0</v>
      </c>
      <c r="H85" s="288">
        <v>0</v>
      </c>
      <c r="I85" s="288">
        <v>0</v>
      </c>
      <c r="J85" s="288">
        <v>0</v>
      </c>
      <c r="K85" s="289">
        <v>0</v>
      </c>
    </row>
    <row r="86" spans="1:13" ht="19.5" customHeight="1">
      <c r="A86" s="290"/>
      <c r="B86" s="290"/>
      <c r="C86" s="290"/>
      <c r="D86" s="290" t="s">
        <v>891</v>
      </c>
      <c r="E86" s="290"/>
      <c r="F86" s="288">
        <v>0</v>
      </c>
      <c r="G86" s="288">
        <v>0</v>
      </c>
      <c r="H86" s="288">
        <v>0</v>
      </c>
      <c r="I86" s="288">
        <v>0</v>
      </c>
      <c r="J86" s="288">
        <v>0</v>
      </c>
      <c r="K86" s="289">
        <v>0</v>
      </c>
    </row>
    <row r="87" spans="1:13" ht="19.5" customHeight="1">
      <c r="A87" s="290"/>
      <c r="B87" s="290"/>
      <c r="C87" s="290"/>
      <c r="D87" s="290" t="s">
        <v>892</v>
      </c>
      <c r="E87" s="290"/>
      <c r="F87" s="288">
        <v>0</v>
      </c>
      <c r="G87" s="288">
        <v>0</v>
      </c>
      <c r="H87" s="288">
        <v>0</v>
      </c>
      <c r="I87" s="288">
        <v>0</v>
      </c>
      <c r="J87" s="288">
        <v>0</v>
      </c>
      <c r="K87" s="289">
        <v>0</v>
      </c>
    </row>
    <row r="88" spans="1:13" ht="19.5" customHeight="1">
      <c r="A88" s="290"/>
      <c r="B88" s="290"/>
      <c r="C88" s="290" t="s">
        <v>893</v>
      </c>
      <c r="D88" s="290"/>
      <c r="E88" s="290"/>
      <c r="F88" s="288">
        <v>0</v>
      </c>
      <c r="G88" s="288">
        <v>0</v>
      </c>
      <c r="H88" s="288">
        <v>0</v>
      </c>
      <c r="I88" s="288">
        <v>0</v>
      </c>
      <c r="J88" s="288">
        <v>0</v>
      </c>
      <c r="K88" s="289">
        <v>0</v>
      </c>
    </row>
    <row r="89" spans="1:13" ht="19.5" customHeight="1">
      <c r="A89" s="290"/>
      <c r="B89" s="290"/>
      <c r="C89" s="290"/>
      <c r="D89" s="290" t="s">
        <v>894</v>
      </c>
      <c r="E89" s="290"/>
      <c r="F89" s="288">
        <v>0</v>
      </c>
      <c r="G89" s="288">
        <v>0</v>
      </c>
      <c r="H89" s="288">
        <v>0</v>
      </c>
      <c r="I89" s="288">
        <v>0</v>
      </c>
      <c r="J89" s="288">
        <v>0</v>
      </c>
      <c r="K89" s="289">
        <v>0</v>
      </c>
    </row>
    <row r="90" spans="1:13" ht="19.5" customHeight="1">
      <c r="A90" s="290"/>
      <c r="B90" s="290"/>
      <c r="C90" s="304" t="s">
        <v>895</v>
      </c>
      <c r="D90" s="290"/>
      <c r="E90" s="290"/>
      <c r="F90" s="288">
        <v>0</v>
      </c>
      <c r="G90" s="288">
        <v>0</v>
      </c>
      <c r="H90" s="288">
        <v>0</v>
      </c>
      <c r="I90" s="288">
        <v>0</v>
      </c>
      <c r="J90" s="288">
        <v>0</v>
      </c>
      <c r="K90" s="289">
        <v>0</v>
      </c>
    </row>
    <row r="91" spans="1:13" ht="19.5" customHeight="1">
      <c r="A91" s="290"/>
      <c r="B91" s="291" t="s">
        <v>896</v>
      </c>
      <c r="C91" s="290"/>
      <c r="D91" s="290"/>
      <c r="E91" s="290"/>
      <c r="F91" s="288">
        <v>12329569</v>
      </c>
      <c r="G91" s="288">
        <v>12329569</v>
      </c>
      <c r="H91" s="288">
        <v>2379635</v>
      </c>
      <c r="I91" s="288">
        <v>2379635</v>
      </c>
      <c r="J91" s="288">
        <v>9949934</v>
      </c>
      <c r="K91" s="289">
        <v>9949934</v>
      </c>
    </row>
    <row r="92" spans="1:13" ht="19.5" customHeight="1">
      <c r="A92" s="290"/>
      <c r="B92" s="290"/>
      <c r="C92" s="291" t="s">
        <v>864</v>
      </c>
      <c r="D92" s="290"/>
      <c r="E92" s="290"/>
      <c r="F92" s="288">
        <v>1940000</v>
      </c>
      <c r="G92" s="288">
        <v>1940000</v>
      </c>
      <c r="H92" s="288">
        <v>1940000</v>
      </c>
      <c r="I92" s="288">
        <v>1940000</v>
      </c>
      <c r="J92" s="288">
        <v>0</v>
      </c>
      <c r="K92" s="289">
        <v>0</v>
      </c>
    </row>
    <row r="93" spans="1:13" ht="19.5" customHeight="1">
      <c r="A93" s="290"/>
      <c r="B93" s="290"/>
      <c r="C93" s="291"/>
      <c r="D93" s="290" t="s">
        <v>865</v>
      </c>
      <c r="E93" s="290"/>
      <c r="F93" s="288">
        <v>1940000</v>
      </c>
      <c r="G93" s="288">
        <v>1940000</v>
      </c>
      <c r="H93" s="288">
        <v>1940000</v>
      </c>
      <c r="I93" s="288">
        <v>1940000</v>
      </c>
      <c r="J93" s="288">
        <v>0</v>
      </c>
      <c r="K93" s="289">
        <v>0</v>
      </c>
    </row>
    <row r="94" spans="1:13" ht="19.5" customHeight="1">
      <c r="A94" s="290"/>
      <c r="B94" s="290"/>
      <c r="C94" s="291"/>
      <c r="D94" s="290" t="s">
        <v>866</v>
      </c>
      <c r="E94" s="290"/>
      <c r="F94" s="288">
        <v>0</v>
      </c>
      <c r="G94" s="288">
        <v>0</v>
      </c>
      <c r="H94" s="288">
        <v>0</v>
      </c>
      <c r="I94" s="288">
        <v>0</v>
      </c>
      <c r="J94" s="288">
        <v>0</v>
      </c>
      <c r="K94" s="289">
        <v>0</v>
      </c>
    </row>
    <row r="95" spans="1:13" ht="19.5" customHeight="1">
      <c r="A95" s="290"/>
      <c r="B95" s="290"/>
      <c r="C95" s="291"/>
      <c r="D95" s="290" t="s">
        <v>867</v>
      </c>
      <c r="E95" s="290"/>
      <c r="F95" s="288">
        <v>0</v>
      </c>
      <c r="G95" s="288">
        <v>0</v>
      </c>
      <c r="H95" s="288">
        <v>0</v>
      </c>
      <c r="I95" s="288">
        <v>0</v>
      </c>
      <c r="J95" s="288">
        <v>0</v>
      </c>
      <c r="K95" s="289">
        <v>0</v>
      </c>
    </row>
    <row r="96" spans="1:13" ht="19.5" customHeight="1">
      <c r="A96" s="290"/>
      <c r="B96" s="290"/>
      <c r="C96" s="291"/>
      <c r="D96" s="290" t="s">
        <v>868</v>
      </c>
      <c r="E96" s="290"/>
      <c r="F96" s="288">
        <v>0</v>
      </c>
      <c r="G96" s="288">
        <v>0</v>
      </c>
      <c r="H96" s="288">
        <v>0</v>
      </c>
      <c r="I96" s="288">
        <v>0</v>
      </c>
      <c r="J96" s="288">
        <v>0</v>
      </c>
      <c r="K96" s="289">
        <v>0</v>
      </c>
    </row>
    <row r="97" spans="1:11" ht="19.5" customHeight="1">
      <c r="A97" s="290"/>
      <c r="B97" s="290"/>
      <c r="C97" s="291" t="s">
        <v>869</v>
      </c>
      <c r="D97" s="290"/>
      <c r="E97" s="290"/>
      <c r="F97" s="288">
        <v>0</v>
      </c>
      <c r="G97" s="288">
        <v>0</v>
      </c>
      <c r="H97" s="288">
        <v>0</v>
      </c>
      <c r="I97" s="288">
        <v>0</v>
      </c>
      <c r="J97" s="288">
        <v>0</v>
      </c>
      <c r="K97" s="289">
        <v>0</v>
      </c>
    </row>
    <row r="98" spans="1:11" ht="19.5" customHeight="1">
      <c r="A98" s="290"/>
      <c r="B98" s="290"/>
      <c r="C98" s="291"/>
      <c r="D98" s="290" t="s">
        <v>870</v>
      </c>
      <c r="E98" s="290"/>
      <c r="F98" s="288">
        <v>0</v>
      </c>
      <c r="G98" s="288">
        <v>0</v>
      </c>
      <c r="H98" s="288">
        <v>0</v>
      </c>
      <c r="I98" s="288">
        <v>0</v>
      </c>
      <c r="J98" s="288">
        <v>0</v>
      </c>
      <c r="K98" s="289">
        <v>0</v>
      </c>
    </row>
    <row r="99" spans="1:11" ht="19.5" customHeight="1">
      <c r="A99" s="290"/>
      <c r="B99" s="290"/>
      <c r="C99" s="291"/>
      <c r="D99" s="290" t="s">
        <v>871</v>
      </c>
      <c r="E99" s="290"/>
      <c r="F99" s="288">
        <v>0</v>
      </c>
      <c r="G99" s="288">
        <v>0</v>
      </c>
      <c r="H99" s="288">
        <v>0</v>
      </c>
      <c r="I99" s="288">
        <v>0</v>
      </c>
      <c r="J99" s="288">
        <v>0</v>
      </c>
      <c r="K99" s="289">
        <v>0</v>
      </c>
    </row>
    <row r="100" spans="1:11" ht="19.5" customHeight="1">
      <c r="A100" s="290"/>
      <c r="B100" s="290"/>
      <c r="C100" s="291"/>
      <c r="D100" s="290" t="s">
        <v>872</v>
      </c>
      <c r="E100" s="290"/>
      <c r="F100" s="288">
        <v>0</v>
      </c>
      <c r="G100" s="288">
        <v>0</v>
      </c>
      <c r="H100" s="288">
        <v>0</v>
      </c>
      <c r="I100" s="288">
        <v>0</v>
      </c>
      <c r="J100" s="288">
        <v>0</v>
      </c>
      <c r="K100" s="289">
        <v>0</v>
      </c>
    </row>
    <row r="101" spans="1:11" ht="19.5" customHeight="1">
      <c r="A101" s="290"/>
      <c r="B101" s="290"/>
      <c r="C101" s="291" t="s">
        <v>873</v>
      </c>
      <c r="D101" s="290"/>
      <c r="E101" s="290"/>
      <c r="F101" s="288">
        <v>10389569</v>
      </c>
      <c r="G101" s="288">
        <v>10389569</v>
      </c>
      <c r="H101" s="288">
        <v>439635</v>
      </c>
      <c r="I101" s="288">
        <v>439635</v>
      </c>
      <c r="J101" s="288">
        <v>9949934</v>
      </c>
      <c r="K101" s="289">
        <v>9949934</v>
      </c>
    </row>
    <row r="102" spans="1:11" ht="19.5" customHeight="1">
      <c r="A102" s="290"/>
      <c r="B102" s="290"/>
      <c r="C102" s="291"/>
      <c r="D102" s="290" t="s">
        <v>874</v>
      </c>
      <c r="E102" s="290"/>
      <c r="F102" s="288">
        <v>2047369</v>
      </c>
      <c r="G102" s="288">
        <v>2047369</v>
      </c>
      <c r="H102" s="288">
        <v>0</v>
      </c>
      <c r="I102" s="288">
        <v>0</v>
      </c>
      <c r="J102" s="288">
        <v>2047369</v>
      </c>
      <c r="K102" s="289">
        <v>2047369</v>
      </c>
    </row>
    <row r="103" spans="1:11" ht="19.5" customHeight="1">
      <c r="A103" s="290"/>
      <c r="B103" s="290"/>
      <c r="C103" s="291"/>
      <c r="D103" s="290" t="s">
        <v>875</v>
      </c>
      <c r="E103" s="290"/>
      <c r="F103" s="288">
        <v>0</v>
      </c>
      <c r="G103" s="288">
        <v>0</v>
      </c>
      <c r="H103" s="288">
        <v>0</v>
      </c>
      <c r="I103" s="288">
        <v>0</v>
      </c>
      <c r="J103" s="288">
        <v>0</v>
      </c>
      <c r="K103" s="289">
        <v>0</v>
      </c>
    </row>
    <row r="104" spans="1:11" ht="19.5" customHeight="1">
      <c r="A104" s="290"/>
      <c r="B104" s="290"/>
      <c r="C104" s="291"/>
      <c r="D104" s="290" t="s">
        <v>876</v>
      </c>
      <c r="E104" s="290"/>
      <c r="F104" s="288">
        <v>5634700</v>
      </c>
      <c r="G104" s="288">
        <v>5634700</v>
      </c>
      <c r="H104" s="288">
        <v>439635</v>
      </c>
      <c r="I104" s="288">
        <v>439635</v>
      </c>
      <c r="J104" s="288">
        <v>5195065</v>
      </c>
      <c r="K104" s="289">
        <v>5195065</v>
      </c>
    </row>
    <row r="105" spans="1:11" ht="19.5" customHeight="1">
      <c r="A105" s="290"/>
      <c r="B105" s="290"/>
      <c r="C105" s="291"/>
      <c r="D105" s="290" t="s">
        <v>877</v>
      </c>
      <c r="E105" s="290"/>
      <c r="F105" s="288">
        <v>2707500</v>
      </c>
      <c r="G105" s="288">
        <v>2707500</v>
      </c>
      <c r="H105" s="288">
        <v>0</v>
      </c>
      <c r="I105" s="288">
        <v>0</v>
      </c>
      <c r="J105" s="288">
        <v>2707500</v>
      </c>
      <c r="K105" s="289">
        <v>2707500</v>
      </c>
    </row>
    <row r="106" spans="1:11" ht="23.25" customHeight="1">
      <c r="A106" s="1738" t="s">
        <v>809</v>
      </c>
      <c r="B106" s="1739"/>
      <c r="C106" s="1739"/>
      <c r="D106" s="1739"/>
      <c r="E106" s="1740"/>
      <c r="F106" s="1748" t="s">
        <v>810</v>
      </c>
      <c r="G106" s="1749"/>
      <c r="H106" s="300" t="s">
        <v>811</v>
      </c>
      <c r="I106" s="301" t="s">
        <v>861</v>
      </c>
      <c r="J106" s="300" t="s">
        <v>813</v>
      </c>
      <c r="K106" s="302" t="s">
        <v>862</v>
      </c>
    </row>
    <row r="107" spans="1:11" ht="23.25" customHeight="1">
      <c r="A107" s="1729"/>
      <c r="B107" s="1729"/>
      <c r="C107" s="1729"/>
      <c r="D107" s="1729"/>
      <c r="E107" s="1730"/>
      <c r="F107" s="303" t="s">
        <v>815</v>
      </c>
      <c r="G107" s="303" t="s">
        <v>816</v>
      </c>
      <c r="H107" s="303" t="s">
        <v>815</v>
      </c>
      <c r="I107" s="303" t="s">
        <v>816</v>
      </c>
      <c r="J107" s="303" t="s">
        <v>815</v>
      </c>
      <c r="K107" s="299" t="s">
        <v>816</v>
      </c>
    </row>
    <row r="108" spans="1:11" ht="20.25" customHeight="1">
      <c r="A108" s="290"/>
      <c r="B108" s="290"/>
      <c r="C108" s="291" t="s">
        <v>878</v>
      </c>
      <c r="D108" s="290"/>
      <c r="E108" s="290"/>
      <c r="F108" s="288">
        <v>0</v>
      </c>
      <c r="G108" s="288">
        <v>0</v>
      </c>
      <c r="H108" s="288">
        <v>0</v>
      </c>
      <c r="I108" s="288">
        <v>0</v>
      </c>
      <c r="J108" s="288">
        <v>0</v>
      </c>
      <c r="K108" s="289">
        <v>0</v>
      </c>
    </row>
    <row r="109" spans="1:11" ht="20.25" customHeight="1">
      <c r="A109" s="290"/>
      <c r="B109" s="290"/>
      <c r="C109" s="291"/>
      <c r="D109" s="290" t="s">
        <v>879</v>
      </c>
      <c r="E109" s="290"/>
      <c r="F109" s="288">
        <v>0</v>
      </c>
      <c r="G109" s="288">
        <v>0</v>
      </c>
      <c r="H109" s="288">
        <v>0</v>
      </c>
      <c r="I109" s="288">
        <v>0</v>
      </c>
      <c r="J109" s="288">
        <v>0</v>
      </c>
      <c r="K109" s="289">
        <v>0</v>
      </c>
    </row>
    <row r="110" spans="1:11" ht="20.25" customHeight="1">
      <c r="A110" s="290"/>
      <c r="B110" s="290"/>
      <c r="C110" s="291"/>
      <c r="D110" s="290" t="s">
        <v>880</v>
      </c>
      <c r="E110" s="290"/>
      <c r="F110" s="288">
        <v>0</v>
      </c>
      <c r="G110" s="288">
        <v>0</v>
      </c>
      <c r="H110" s="288">
        <v>0</v>
      </c>
      <c r="I110" s="288">
        <v>0</v>
      </c>
      <c r="J110" s="288">
        <v>0</v>
      </c>
      <c r="K110" s="289">
        <v>0</v>
      </c>
    </row>
    <row r="111" spans="1:11" ht="20.25" customHeight="1">
      <c r="A111" s="290"/>
      <c r="B111" s="290"/>
      <c r="C111" s="291"/>
      <c r="D111" s="290" t="s">
        <v>881</v>
      </c>
      <c r="E111" s="290"/>
      <c r="F111" s="288">
        <v>0</v>
      </c>
      <c r="G111" s="288">
        <v>0</v>
      </c>
      <c r="H111" s="288">
        <v>0</v>
      </c>
      <c r="I111" s="288">
        <v>0</v>
      </c>
      <c r="J111" s="288">
        <v>0</v>
      </c>
      <c r="K111" s="289">
        <v>0</v>
      </c>
    </row>
    <row r="112" spans="1:11" ht="20.25" customHeight="1">
      <c r="A112" s="290"/>
      <c r="B112" s="290"/>
      <c r="C112" s="291"/>
      <c r="D112" s="290" t="s">
        <v>882</v>
      </c>
      <c r="E112" s="290"/>
      <c r="F112" s="288">
        <v>0</v>
      </c>
      <c r="G112" s="288">
        <v>0</v>
      </c>
      <c r="H112" s="288">
        <v>0</v>
      </c>
      <c r="I112" s="288">
        <v>0</v>
      </c>
      <c r="J112" s="288">
        <v>0</v>
      </c>
      <c r="K112" s="289">
        <v>0</v>
      </c>
    </row>
    <row r="113" spans="1:12" ht="20.25" customHeight="1">
      <c r="A113" s="290"/>
      <c r="B113" s="290"/>
      <c r="C113" s="291"/>
      <c r="D113" s="290" t="s">
        <v>883</v>
      </c>
      <c r="E113" s="290"/>
      <c r="F113" s="288">
        <v>0</v>
      </c>
      <c r="G113" s="288">
        <v>0</v>
      </c>
      <c r="H113" s="288">
        <v>0</v>
      </c>
      <c r="I113" s="288">
        <v>0</v>
      </c>
      <c r="J113" s="288">
        <v>0</v>
      </c>
      <c r="K113" s="289">
        <v>0</v>
      </c>
    </row>
    <row r="114" spans="1:12" ht="20.25" customHeight="1">
      <c r="A114" s="290"/>
      <c r="B114" s="290"/>
      <c r="C114" s="290" t="s">
        <v>884</v>
      </c>
      <c r="D114" s="290"/>
      <c r="E114" s="290"/>
      <c r="F114" s="288">
        <v>0</v>
      </c>
      <c r="G114" s="288">
        <v>0</v>
      </c>
      <c r="H114" s="288">
        <v>0</v>
      </c>
      <c r="I114" s="288">
        <v>0</v>
      </c>
      <c r="J114" s="288">
        <v>0</v>
      </c>
      <c r="K114" s="289">
        <v>0</v>
      </c>
    </row>
    <row r="115" spans="1:12" ht="20.25" customHeight="1">
      <c r="A115" s="290"/>
      <c r="B115" s="290"/>
      <c r="C115" s="290"/>
      <c r="D115" s="290" t="s">
        <v>885</v>
      </c>
      <c r="E115" s="290"/>
      <c r="F115" s="288">
        <v>0</v>
      </c>
      <c r="G115" s="288">
        <v>0</v>
      </c>
      <c r="H115" s="288">
        <v>0</v>
      </c>
      <c r="I115" s="288">
        <v>0</v>
      </c>
      <c r="J115" s="288">
        <v>0</v>
      </c>
      <c r="K115" s="289">
        <v>0</v>
      </c>
    </row>
    <row r="116" spans="1:12" ht="20.25" customHeight="1">
      <c r="A116" s="290"/>
      <c r="B116" s="290"/>
      <c r="C116" s="290"/>
      <c r="D116" s="290" t="s">
        <v>886</v>
      </c>
      <c r="E116" s="290"/>
      <c r="F116" s="288">
        <v>0</v>
      </c>
      <c r="G116" s="288">
        <v>0</v>
      </c>
      <c r="H116" s="288">
        <v>0</v>
      </c>
      <c r="I116" s="288">
        <v>0</v>
      </c>
      <c r="J116" s="288">
        <v>0</v>
      </c>
      <c r="K116" s="289">
        <v>0</v>
      </c>
    </row>
    <row r="117" spans="1:12" ht="20.25" customHeight="1">
      <c r="A117" s="290"/>
      <c r="B117" s="290"/>
      <c r="C117" s="290" t="s">
        <v>897</v>
      </c>
      <c r="D117" s="290"/>
      <c r="E117" s="290"/>
      <c r="F117" s="288">
        <v>0</v>
      </c>
      <c r="G117" s="288">
        <v>0</v>
      </c>
      <c r="H117" s="288">
        <v>0</v>
      </c>
      <c r="I117" s="288">
        <v>0</v>
      </c>
      <c r="J117" s="288">
        <v>0</v>
      </c>
      <c r="K117" s="289">
        <v>0</v>
      </c>
      <c r="L117" s="259"/>
    </row>
    <row r="118" spans="1:12" ht="20.25" customHeight="1">
      <c r="A118" s="290"/>
      <c r="B118" s="293" t="s">
        <v>850</v>
      </c>
      <c r="C118" s="290"/>
      <c r="D118" s="290"/>
      <c r="E118" s="290"/>
      <c r="F118" s="288">
        <v>40366887</v>
      </c>
      <c r="G118" s="288">
        <v>40366887</v>
      </c>
      <c r="H118" s="288">
        <v>30346246</v>
      </c>
      <c r="I118" s="288">
        <v>30346246</v>
      </c>
      <c r="J118" s="288">
        <v>10020641</v>
      </c>
      <c r="K118" s="289">
        <v>10020641</v>
      </c>
    </row>
    <row r="119" spans="1:12" ht="20.25" customHeight="1">
      <c r="A119" s="290"/>
      <c r="B119" s="290" t="s">
        <v>898</v>
      </c>
      <c r="C119" s="290"/>
      <c r="D119" s="290"/>
      <c r="E119" s="290"/>
      <c r="F119" s="288">
        <v>0</v>
      </c>
      <c r="G119" s="288">
        <v>0</v>
      </c>
      <c r="H119" s="249">
        <v>0</v>
      </c>
      <c r="I119" s="250">
        <v>0</v>
      </c>
      <c r="J119" s="250">
        <v>0</v>
      </c>
      <c r="K119" s="251">
        <v>0</v>
      </c>
    </row>
    <row r="120" spans="1:12" ht="20.25" customHeight="1">
      <c r="A120" s="290"/>
      <c r="B120" s="290" t="s">
        <v>899</v>
      </c>
      <c r="C120" s="290"/>
      <c r="D120" s="290"/>
      <c r="E120" s="290"/>
      <c r="F120" s="288">
        <v>77626</v>
      </c>
      <c r="G120" s="288">
        <v>77626</v>
      </c>
      <c r="H120" s="269">
        <v>77626</v>
      </c>
      <c r="I120" s="270">
        <v>77626</v>
      </c>
      <c r="J120" s="270">
        <v>0</v>
      </c>
      <c r="K120" s="271">
        <v>0</v>
      </c>
    </row>
    <row r="121" spans="1:12" ht="20.25" customHeight="1">
      <c r="A121" s="290"/>
      <c r="B121" s="290" t="s">
        <v>900</v>
      </c>
      <c r="C121" s="290"/>
      <c r="D121" s="290"/>
      <c r="E121" s="290"/>
      <c r="F121" s="288">
        <v>0</v>
      </c>
      <c r="G121" s="288">
        <v>0</v>
      </c>
      <c r="H121" s="252"/>
      <c r="I121" s="253"/>
      <c r="J121" s="253"/>
      <c r="K121" s="254"/>
    </row>
    <row r="122" spans="1:12" ht="20.25" customHeight="1">
      <c r="A122" s="290"/>
      <c r="B122" s="290" t="s">
        <v>901</v>
      </c>
      <c r="C122" s="290"/>
      <c r="D122" s="290"/>
      <c r="E122" s="290"/>
      <c r="F122" s="288">
        <v>0</v>
      </c>
      <c r="G122" s="288">
        <v>0</v>
      </c>
      <c r="H122" s="269">
        <v>0</v>
      </c>
      <c r="I122" s="253">
        <v>0</v>
      </c>
      <c r="J122" s="253">
        <v>0</v>
      </c>
      <c r="K122" s="254">
        <v>0</v>
      </c>
    </row>
    <row r="123" spans="1:12" ht="20.25" customHeight="1">
      <c r="A123" s="272"/>
      <c r="B123" s="290" t="s">
        <v>897</v>
      </c>
      <c r="C123" s="272"/>
      <c r="D123" s="272"/>
      <c r="E123" s="272"/>
      <c r="F123" s="288">
        <v>0</v>
      </c>
      <c r="G123" s="288">
        <v>0</v>
      </c>
      <c r="H123" s="252"/>
      <c r="I123" s="253"/>
      <c r="J123" s="253"/>
      <c r="K123" s="254"/>
    </row>
    <row r="124" spans="1:12" ht="20.25" customHeight="1">
      <c r="A124" s="290"/>
      <c r="B124" s="290" t="s">
        <v>902</v>
      </c>
      <c r="C124" s="290"/>
      <c r="D124" s="290"/>
      <c r="E124" s="290"/>
      <c r="F124" s="288">
        <v>0</v>
      </c>
      <c r="G124" s="288">
        <v>0</v>
      </c>
      <c r="H124" s="252"/>
      <c r="I124" s="253"/>
      <c r="J124" s="253"/>
      <c r="K124" s="254"/>
    </row>
    <row r="125" spans="1:12" ht="20.25" customHeight="1">
      <c r="A125" s="290" t="s">
        <v>903</v>
      </c>
      <c r="B125" s="290"/>
      <c r="C125" s="290"/>
      <c r="D125" s="290"/>
      <c r="E125" s="290"/>
      <c r="F125" s="288">
        <v>0</v>
      </c>
      <c r="G125" s="288">
        <v>0</v>
      </c>
      <c r="H125" s="252"/>
      <c r="I125" s="253"/>
      <c r="J125" s="253"/>
      <c r="K125" s="254"/>
    </row>
    <row r="126" spans="1:12" ht="20.25" customHeight="1">
      <c r="A126" s="290"/>
      <c r="B126" s="290" t="s">
        <v>904</v>
      </c>
      <c r="C126" s="290"/>
      <c r="D126" s="290"/>
      <c r="E126" s="290"/>
      <c r="F126" s="288">
        <v>0</v>
      </c>
      <c r="G126" s="288">
        <v>0</v>
      </c>
      <c r="H126" s="252"/>
      <c r="I126" s="253"/>
      <c r="J126" s="253"/>
      <c r="K126" s="254"/>
    </row>
    <row r="127" spans="1:12" ht="20.25" customHeight="1">
      <c r="A127" s="293" t="s">
        <v>905</v>
      </c>
      <c r="B127" s="290"/>
      <c r="C127" s="290"/>
      <c r="D127" s="290"/>
      <c r="E127" s="305"/>
      <c r="F127" s="288">
        <v>40444513</v>
      </c>
      <c r="G127" s="288">
        <v>40444513</v>
      </c>
      <c r="H127" s="252"/>
      <c r="I127" s="253"/>
      <c r="J127" s="253"/>
      <c r="K127" s="254"/>
    </row>
    <row r="128" spans="1:12" ht="20.25" customHeight="1">
      <c r="A128" s="290" t="s">
        <v>906</v>
      </c>
      <c r="B128" s="290"/>
      <c r="C128" s="290"/>
      <c r="D128" s="290"/>
      <c r="E128" s="306"/>
      <c r="F128" s="288">
        <v>215919550</v>
      </c>
      <c r="G128" s="297"/>
      <c r="H128" s="252"/>
      <c r="I128" s="253"/>
      <c r="J128" s="253"/>
      <c r="K128" s="254"/>
    </row>
    <row r="129" spans="1:11" ht="20.25" customHeight="1">
      <c r="A129" s="290" t="s">
        <v>907</v>
      </c>
      <c r="B129" s="290"/>
      <c r="C129" s="290"/>
      <c r="D129" s="290"/>
      <c r="E129" s="290"/>
      <c r="F129" s="288">
        <f>F128+F127</f>
        <v>256364063</v>
      </c>
      <c r="G129" s="288">
        <f>G127+F128</f>
        <v>256364063</v>
      </c>
      <c r="H129" s="252"/>
      <c r="I129" s="253"/>
      <c r="J129" s="253"/>
      <c r="K129" s="254"/>
    </row>
    <row r="130" spans="1:11" ht="20.25" customHeight="1">
      <c r="A130" s="290" t="s">
        <v>908</v>
      </c>
      <c r="B130" s="290"/>
      <c r="C130" s="290"/>
      <c r="D130" s="290"/>
      <c r="E130" s="290"/>
      <c r="F130" s="298">
        <v>1658737</v>
      </c>
      <c r="G130" s="297"/>
      <c r="H130" s="275"/>
      <c r="I130" s="253"/>
      <c r="J130" s="253"/>
      <c r="K130" s="254"/>
    </row>
    <row r="131" spans="1:11" ht="20.25" customHeight="1">
      <c r="A131" s="293" t="s">
        <v>909</v>
      </c>
      <c r="B131" s="290"/>
      <c r="C131" s="290"/>
      <c r="D131" s="290"/>
      <c r="E131" s="290"/>
      <c r="F131" s="298">
        <v>217578287</v>
      </c>
      <c r="G131" s="297"/>
      <c r="H131" s="276"/>
      <c r="I131" s="277"/>
      <c r="J131" s="277"/>
      <c r="K131" s="278"/>
    </row>
    <row r="132" spans="1:11" ht="23.25" customHeight="1">
      <c r="A132" s="238" t="s">
        <v>910</v>
      </c>
      <c r="B132" s="238"/>
      <c r="C132" s="238"/>
      <c r="D132" s="238"/>
      <c r="E132" s="238" t="s">
        <v>911</v>
      </c>
      <c r="F132" s="1745" t="s">
        <v>912</v>
      </c>
      <c r="G132" s="1746"/>
      <c r="H132" s="279" t="s">
        <v>913</v>
      </c>
      <c r="I132" s="279"/>
      <c r="J132" s="1747" t="s">
        <v>914</v>
      </c>
      <c r="K132" s="1747"/>
    </row>
    <row r="133" spans="1:11" ht="17.25">
      <c r="A133" s="238"/>
      <c r="B133" s="238"/>
      <c r="C133" s="238"/>
      <c r="D133" s="238"/>
      <c r="E133" s="238"/>
      <c r="F133" s="1724" t="s">
        <v>915</v>
      </c>
      <c r="G133" s="1725"/>
      <c r="H133" s="279"/>
      <c r="I133" s="279"/>
      <c r="J133" s="279"/>
      <c r="K133" s="279"/>
    </row>
    <row r="134" spans="1:11" ht="17.25">
      <c r="A134" s="238" t="s">
        <v>916</v>
      </c>
    </row>
    <row r="135" spans="1:11" ht="17.25">
      <c r="A135" s="238" t="s">
        <v>917</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3" type="noConversion"/>
  <hyperlinks>
    <hyperlink ref="L4" location="預告統計資料發布時間表!A1" display="回發布時間表" xr:uid="{AC380847-FD90-4977-B2D2-2AC5B28FA612}"/>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4738D-7893-4BD6-88FF-11E0CC98D772}">
  <dimension ref="A1:O135"/>
  <sheetViews>
    <sheetView showGridLines="0" zoomScale="75" workbookViewId="0">
      <pane xSplit="5" topLeftCell="F1" activePane="topRight" state="frozen"/>
      <selection pane="topRight" activeCell="L4" sqref="L4"/>
    </sheetView>
  </sheetViews>
  <sheetFormatPr defaultRowHeight="16.5"/>
  <cols>
    <col min="1" max="3" width="3" style="225" customWidth="1"/>
    <col min="4" max="4" width="17.5" style="225" customWidth="1"/>
    <col min="5" max="5" width="17.375" style="225" customWidth="1"/>
    <col min="6" max="6" width="18" style="259" customWidth="1"/>
    <col min="7" max="7" width="22.125" style="259" customWidth="1"/>
    <col min="8" max="8" width="18" style="259" customWidth="1"/>
    <col min="9" max="9" width="22.125" style="259" customWidth="1"/>
    <col min="10" max="10" width="17.875" style="259" customWidth="1"/>
    <col min="11" max="11" width="26.125" style="259" customWidth="1"/>
    <col min="12" max="12" width="11.75" style="225" bestFit="1" customWidth="1"/>
    <col min="13" max="13" width="9" style="225"/>
    <col min="14" max="15" width="13" style="225" bestFit="1" customWidth="1"/>
    <col min="16" max="256" width="9" style="225"/>
    <col min="257" max="259" width="3" style="225" customWidth="1"/>
    <col min="260" max="260" width="17.5" style="225" customWidth="1"/>
    <col min="261" max="261" width="17.375" style="225" customWidth="1"/>
    <col min="262" max="262" width="18" style="225" customWidth="1"/>
    <col min="263" max="263" width="22.125" style="225" customWidth="1"/>
    <col min="264" max="264" width="18" style="225" customWidth="1"/>
    <col min="265" max="265" width="22.125" style="225" customWidth="1"/>
    <col min="266" max="266" width="17.875" style="225" customWidth="1"/>
    <col min="267" max="267" width="26.125" style="225" customWidth="1"/>
    <col min="268" max="268" width="11.75" style="225" bestFit="1" customWidth="1"/>
    <col min="269" max="269" width="9" style="225"/>
    <col min="270" max="271" width="13" style="225" bestFit="1" customWidth="1"/>
    <col min="272" max="512" width="9" style="225"/>
    <col min="513" max="515" width="3" style="225" customWidth="1"/>
    <col min="516" max="516" width="17.5" style="225" customWidth="1"/>
    <col min="517" max="517" width="17.375" style="225" customWidth="1"/>
    <col min="518" max="518" width="18" style="225" customWidth="1"/>
    <col min="519" max="519" width="22.125" style="225" customWidth="1"/>
    <col min="520" max="520" width="18" style="225" customWidth="1"/>
    <col min="521" max="521" width="22.125" style="225" customWidth="1"/>
    <col min="522" max="522" width="17.875" style="225" customWidth="1"/>
    <col min="523" max="523" width="26.125" style="225" customWidth="1"/>
    <col min="524" max="524" width="11.75" style="225" bestFit="1" customWidth="1"/>
    <col min="525" max="525" width="9" style="225"/>
    <col min="526" max="527" width="13" style="225" bestFit="1" customWidth="1"/>
    <col min="528" max="768" width="9" style="225"/>
    <col min="769" max="771" width="3" style="225" customWidth="1"/>
    <col min="772" max="772" width="17.5" style="225" customWidth="1"/>
    <col min="773" max="773" width="17.375" style="225" customWidth="1"/>
    <col min="774" max="774" width="18" style="225" customWidth="1"/>
    <col min="775" max="775" width="22.125" style="225" customWidth="1"/>
    <col min="776" max="776" width="18" style="225" customWidth="1"/>
    <col min="777" max="777" width="22.125" style="225" customWidth="1"/>
    <col min="778" max="778" width="17.875" style="225" customWidth="1"/>
    <col min="779" max="779" width="26.125" style="225" customWidth="1"/>
    <col min="780" max="780" width="11.75" style="225" bestFit="1" customWidth="1"/>
    <col min="781" max="781" width="9" style="225"/>
    <col min="782" max="783" width="13" style="225" bestFit="1" customWidth="1"/>
    <col min="784" max="1024" width="9" style="225"/>
    <col min="1025" max="1027" width="3" style="225" customWidth="1"/>
    <col min="1028" max="1028" width="17.5" style="225" customWidth="1"/>
    <col min="1029" max="1029" width="17.375" style="225" customWidth="1"/>
    <col min="1030" max="1030" width="18" style="225" customWidth="1"/>
    <col min="1031" max="1031" width="22.125" style="225" customWidth="1"/>
    <col min="1032" max="1032" width="18" style="225" customWidth="1"/>
    <col min="1033" max="1033" width="22.125" style="225" customWidth="1"/>
    <col min="1034" max="1034" width="17.875" style="225" customWidth="1"/>
    <col min="1035" max="1035" width="26.125" style="225" customWidth="1"/>
    <col min="1036" max="1036" width="11.75" style="225" bestFit="1" customWidth="1"/>
    <col min="1037" max="1037" width="9" style="225"/>
    <col min="1038" max="1039" width="13" style="225" bestFit="1" customWidth="1"/>
    <col min="1040" max="1280" width="9" style="225"/>
    <col min="1281" max="1283" width="3" style="225" customWidth="1"/>
    <col min="1284" max="1284" width="17.5" style="225" customWidth="1"/>
    <col min="1285" max="1285" width="17.375" style="225" customWidth="1"/>
    <col min="1286" max="1286" width="18" style="225" customWidth="1"/>
    <col min="1287" max="1287" width="22.125" style="225" customWidth="1"/>
    <col min="1288" max="1288" width="18" style="225" customWidth="1"/>
    <col min="1289" max="1289" width="22.125" style="225" customWidth="1"/>
    <col min="1290" max="1290" width="17.875" style="225" customWidth="1"/>
    <col min="1291" max="1291" width="26.125" style="225" customWidth="1"/>
    <col min="1292" max="1292" width="11.75" style="225" bestFit="1" customWidth="1"/>
    <col min="1293" max="1293" width="9" style="225"/>
    <col min="1294" max="1295" width="13" style="225" bestFit="1" customWidth="1"/>
    <col min="1296" max="1536" width="9" style="225"/>
    <col min="1537" max="1539" width="3" style="225" customWidth="1"/>
    <col min="1540" max="1540" width="17.5" style="225" customWidth="1"/>
    <col min="1541" max="1541" width="17.375" style="225" customWidth="1"/>
    <col min="1542" max="1542" width="18" style="225" customWidth="1"/>
    <col min="1543" max="1543" width="22.125" style="225" customWidth="1"/>
    <col min="1544" max="1544" width="18" style="225" customWidth="1"/>
    <col min="1545" max="1545" width="22.125" style="225" customWidth="1"/>
    <col min="1546" max="1546" width="17.875" style="225" customWidth="1"/>
    <col min="1547" max="1547" width="26.125" style="225" customWidth="1"/>
    <col min="1548" max="1548" width="11.75" style="225" bestFit="1" customWidth="1"/>
    <col min="1549" max="1549" width="9" style="225"/>
    <col min="1550" max="1551" width="13" style="225" bestFit="1" customWidth="1"/>
    <col min="1552" max="1792" width="9" style="225"/>
    <col min="1793" max="1795" width="3" style="225" customWidth="1"/>
    <col min="1796" max="1796" width="17.5" style="225" customWidth="1"/>
    <col min="1797" max="1797" width="17.375" style="225" customWidth="1"/>
    <col min="1798" max="1798" width="18" style="225" customWidth="1"/>
    <col min="1799" max="1799" width="22.125" style="225" customWidth="1"/>
    <col min="1800" max="1800" width="18" style="225" customWidth="1"/>
    <col min="1801" max="1801" width="22.125" style="225" customWidth="1"/>
    <col min="1802" max="1802" width="17.875" style="225" customWidth="1"/>
    <col min="1803" max="1803" width="26.125" style="225" customWidth="1"/>
    <col min="1804" max="1804" width="11.75" style="225" bestFit="1" customWidth="1"/>
    <col min="1805" max="1805" width="9" style="225"/>
    <col min="1806" max="1807" width="13" style="225" bestFit="1" customWidth="1"/>
    <col min="1808" max="2048" width="9" style="225"/>
    <col min="2049" max="2051" width="3" style="225" customWidth="1"/>
    <col min="2052" max="2052" width="17.5" style="225" customWidth="1"/>
    <col min="2053" max="2053" width="17.375" style="225" customWidth="1"/>
    <col min="2054" max="2054" width="18" style="225" customWidth="1"/>
    <col min="2055" max="2055" width="22.125" style="225" customWidth="1"/>
    <col min="2056" max="2056" width="18" style="225" customWidth="1"/>
    <col min="2057" max="2057" width="22.125" style="225" customWidth="1"/>
    <col min="2058" max="2058" width="17.875" style="225" customWidth="1"/>
    <col min="2059" max="2059" width="26.125" style="225" customWidth="1"/>
    <col min="2060" max="2060" width="11.75" style="225" bestFit="1" customWidth="1"/>
    <col min="2061" max="2061" width="9" style="225"/>
    <col min="2062" max="2063" width="13" style="225" bestFit="1" customWidth="1"/>
    <col min="2064" max="2304" width="9" style="225"/>
    <col min="2305" max="2307" width="3" style="225" customWidth="1"/>
    <col min="2308" max="2308" width="17.5" style="225" customWidth="1"/>
    <col min="2309" max="2309" width="17.375" style="225" customWidth="1"/>
    <col min="2310" max="2310" width="18" style="225" customWidth="1"/>
    <col min="2311" max="2311" width="22.125" style="225" customWidth="1"/>
    <col min="2312" max="2312" width="18" style="225" customWidth="1"/>
    <col min="2313" max="2313" width="22.125" style="225" customWidth="1"/>
    <col min="2314" max="2314" width="17.875" style="225" customWidth="1"/>
    <col min="2315" max="2315" width="26.125" style="225" customWidth="1"/>
    <col min="2316" max="2316" width="11.75" style="225" bestFit="1" customWidth="1"/>
    <col min="2317" max="2317" width="9" style="225"/>
    <col min="2318" max="2319" width="13" style="225" bestFit="1" customWidth="1"/>
    <col min="2320" max="2560" width="9" style="225"/>
    <col min="2561" max="2563" width="3" style="225" customWidth="1"/>
    <col min="2564" max="2564" width="17.5" style="225" customWidth="1"/>
    <col min="2565" max="2565" width="17.375" style="225" customWidth="1"/>
    <col min="2566" max="2566" width="18" style="225" customWidth="1"/>
    <col min="2567" max="2567" width="22.125" style="225" customWidth="1"/>
    <col min="2568" max="2568" width="18" style="225" customWidth="1"/>
    <col min="2569" max="2569" width="22.125" style="225" customWidth="1"/>
    <col min="2570" max="2570" width="17.875" style="225" customWidth="1"/>
    <col min="2571" max="2571" width="26.125" style="225" customWidth="1"/>
    <col min="2572" max="2572" width="11.75" style="225" bestFit="1" customWidth="1"/>
    <col min="2573" max="2573" width="9" style="225"/>
    <col min="2574" max="2575" width="13" style="225" bestFit="1" customWidth="1"/>
    <col min="2576" max="2816" width="9" style="225"/>
    <col min="2817" max="2819" width="3" style="225" customWidth="1"/>
    <col min="2820" max="2820" width="17.5" style="225" customWidth="1"/>
    <col min="2821" max="2821" width="17.375" style="225" customWidth="1"/>
    <col min="2822" max="2822" width="18" style="225" customWidth="1"/>
    <col min="2823" max="2823" width="22.125" style="225" customWidth="1"/>
    <col min="2824" max="2824" width="18" style="225" customWidth="1"/>
    <col min="2825" max="2825" width="22.125" style="225" customWidth="1"/>
    <col min="2826" max="2826" width="17.875" style="225" customWidth="1"/>
    <col min="2827" max="2827" width="26.125" style="225" customWidth="1"/>
    <col min="2828" max="2828" width="11.75" style="225" bestFit="1" customWidth="1"/>
    <col min="2829" max="2829" width="9" style="225"/>
    <col min="2830" max="2831" width="13" style="225" bestFit="1" customWidth="1"/>
    <col min="2832" max="3072" width="9" style="225"/>
    <col min="3073" max="3075" width="3" style="225" customWidth="1"/>
    <col min="3076" max="3076" width="17.5" style="225" customWidth="1"/>
    <col min="3077" max="3077" width="17.375" style="225" customWidth="1"/>
    <col min="3078" max="3078" width="18" style="225" customWidth="1"/>
    <col min="3079" max="3079" width="22.125" style="225" customWidth="1"/>
    <col min="3080" max="3080" width="18" style="225" customWidth="1"/>
    <col min="3081" max="3081" width="22.125" style="225" customWidth="1"/>
    <col min="3082" max="3082" width="17.875" style="225" customWidth="1"/>
    <col min="3083" max="3083" width="26.125" style="225" customWidth="1"/>
    <col min="3084" max="3084" width="11.75" style="225" bestFit="1" customWidth="1"/>
    <col min="3085" max="3085" width="9" style="225"/>
    <col min="3086" max="3087" width="13" style="225" bestFit="1" customWidth="1"/>
    <col min="3088" max="3328" width="9" style="225"/>
    <col min="3329" max="3331" width="3" style="225" customWidth="1"/>
    <col min="3332" max="3332" width="17.5" style="225" customWidth="1"/>
    <col min="3333" max="3333" width="17.375" style="225" customWidth="1"/>
    <col min="3334" max="3334" width="18" style="225" customWidth="1"/>
    <col min="3335" max="3335" width="22.125" style="225" customWidth="1"/>
    <col min="3336" max="3336" width="18" style="225" customWidth="1"/>
    <col min="3337" max="3337" width="22.125" style="225" customWidth="1"/>
    <col min="3338" max="3338" width="17.875" style="225" customWidth="1"/>
    <col min="3339" max="3339" width="26.125" style="225" customWidth="1"/>
    <col min="3340" max="3340" width="11.75" style="225" bestFit="1" customWidth="1"/>
    <col min="3341" max="3341" width="9" style="225"/>
    <col min="3342" max="3343" width="13" style="225" bestFit="1" customWidth="1"/>
    <col min="3344" max="3584" width="9" style="225"/>
    <col min="3585" max="3587" width="3" style="225" customWidth="1"/>
    <col min="3588" max="3588" width="17.5" style="225" customWidth="1"/>
    <col min="3589" max="3589" width="17.375" style="225" customWidth="1"/>
    <col min="3590" max="3590" width="18" style="225" customWidth="1"/>
    <col min="3591" max="3591" width="22.125" style="225" customWidth="1"/>
    <col min="3592" max="3592" width="18" style="225" customWidth="1"/>
    <col min="3593" max="3593" width="22.125" style="225" customWidth="1"/>
    <col min="3594" max="3594" width="17.875" style="225" customWidth="1"/>
    <col min="3595" max="3595" width="26.125" style="225" customWidth="1"/>
    <col min="3596" max="3596" width="11.75" style="225" bestFit="1" customWidth="1"/>
    <col min="3597" max="3597" width="9" style="225"/>
    <col min="3598" max="3599" width="13" style="225" bestFit="1" customWidth="1"/>
    <col min="3600" max="3840" width="9" style="225"/>
    <col min="3841" max="3843" width="3" style="225" customWidth="1"/>
    <col min="3844" max="3844" width="17.5" style="225" customWidth="1"/>
    <col min="3845" max="3845" width="17.375" style="225" customWidth="1"/>
    <col min="3846" max="3846" width="18" style="225" customWidth="1"/>
    <col min="3847" max="3847" width="22.125" style="225" customWidth="1"/>
    <col min="3848" max="3848" width="18" style="225" customWidth="1"/>
    <col min="3849" max="3849" width="22.125" style="225" customWidth="1"/>
    <col min="3850" max="3850" width="17.875" style="225" customWidth="1"/>
    <col min="3851" max="3851" width="26.125" style="225" customWidth="1"/>
    <col min="3852" max="3852" width="11.75" style="225" bestFit="1" customWidth="1"/>
    <col min="3853" max="3853" width="9" style="225"/>
    <col min="3854" max="3855" width="13" style="225" bestFit="1" customWidth="1"/>
    <col min="3856" max="4096" width="9" style="225"/>
    <col min="4097" max="4099" width="3" style="225" customWidth="1"/>
    <col min="4100" max="4100" width="17.5" style="225" customWidth="1"/>
    <col min="4101" max="4101" width="17.375" style="225" customWidth="1"/>
    <col min="4102" max="4102" width="18" style="225" customWidth="1"/>
    <col min="4103" max="4103" width="22.125" style="225" customWidth="1"/>
    <col min="4104" max="4104" width="18" style="225" customWidth="1"/>
    <col min="4105" max="4105" width="22.125" style="225" customWidth="1"/>
    <col min="4106" max="4106" width="17.875" style="225" customWidth="1"/>
    <col min="4107" max="4107" width="26.125" style="225" customWidth="1"/>
    <col min="4108" max="4108" width="11.75" style="225" bestFit="1" customWidth="1"/>
    <col min="4109" max="4109" width="9" style="225"/>
    <col min="4110" max="4111" width="13" style="225" bestFit="1" customWidth="1"/>
    <col min="4112" max="4352" width="9" style="225"/>
    <col min="4353" max="4355" width="3" style="225" customWidth="1"/>
    <col min="4356" max="4356" width="17.5" style="225" customWidth="1"/>
    <col min="4357" max="4357" width="17.375" style="225" customWidth="1"/>
    <col min="4358" max="4358" width="18" style="225" customWidth="1"/>
    <col min="4359" max="4359" width="22.125" style="225" customWidth="1"/>
    <col min="4360" max="4360" width="18" style="225" customWidth="1"/>
    <col min="4361" max="4361" width="22.125" style="225" customWidth="1"/>
    <col min="4362" max="4362" width="17.875" style="225" customWidth="1"/>
    <col min="4363" max="4363" width="26.125" style="225" customWidth="1"/>
    <col min="4364" max="4364" width="11.75" style="225" bestFit="1" customWidth="1"/>
    <col min="4365" max="4365" width="9" style="225"/>
    <col min="4366" max="4367" width="13" style="225" bestFit="1" customWidth="1"/>
    <col min="4368" max="4608" width="9" style="225"/>
    <col min="4609" max="4611" width="3" style="225" customWidth="1"/>
    <col min="4612" max="4612" width="17.5" style="225" customWidth="1"/>
    <col min="4613" max="4613" width="17.375" style="225" customWidth="1"/>
    <col min="4614" max="4614" width="18" style="225" customWidth="1"/>
    <col min="4615" max="4615" width="22.125" style="225" customWidth="1"/>
    <col min="4616" max="4616" width="18" style="225" customWidth="1"/>
    <col min="4617" max="4617" width="22.125" style="225" customWidth="1"/>
    <col min="4618" max="4618" width="17.875" style="225" customWidth="1"/>
    <col min="4619" max="4619" width="26.125" style="225" customWidth="1"/>
    <col min="4620" max="4620" width="11.75" style="225" bestFit="1" customWidth="1"/>
    <col min="4621" max="4621" width="9" style="225"/>
    <col min="4622" max="4623" width="13" style="225" bestFit="1" customWidth="1"/>
    <col min="4624" max="4864" width="9" style="225"/>
    <col min="4865" max="4867" width="3" style="225" customWidth="1"/>
    <col min="4868" max="4868" width="17.5" style="225" customWidth="1"/>
    <col min="4869" max="4869" width="17.375" style="225" customWidth="1"/>
    <col min="4870" max="4870" width="18" style="225" customWidth="1"/>
    <col min="4871" max="4871" width="22.125" style="225" customWidth="1"/>
    <col min="4872" max="4872" width="18" style="225" customWidth="1"/>
    <col min="4873" max="4873" width="22.125" style="225" customWidth="1"/>
    <col min="4874" max="4874" width="17.875" style="225" customWidth="1"/>
    <col min="4875" max="4875" width="26.125" style="225" customWidth="1"/>
    <col min="4876" max="4876" width="11.75" style="225" bestFit="1" customWidth="1"/>
    <col min="4877" max="4877" width="9" style="225"/>
    <col min="4878" max="4879" width="13" style="225" bestFit="1" customWidth="1"/>
    <col min="4880" max="5120" width="9" style="225"/>
    <col min="5121" max="5123" width="3" style="225" customWidth="1"/>
    <col min="5124" max="5124" width="17.5" style="225" customWidth="1"/>
    <col min="5125" max="5125" width="17.375" style="225" customWidth="1"/>
    <col min="5126" max="5126" width="18" style="225" customWidth="1"/>
    <col min="5127" max="5127" width="22.125" style="225" customWidth="1"/>
    <col min="5128" max="5128" width="18" style="225" customWidth="1"/>
    <col min="5129" max="5129" width="22.125" style="225" customWidth="1"/>
    <col min="5130" max="5130" width="17.875" style="225" customWidth="1"/>
    <col min="5131" max="5131" width="26.125" style="225" customWidth="1"/>
    <col min="5132" max="5132" width="11.75" style="225" bestFit="1" customWidth="1"/>
    <col min="5133" max="5133" width="9" style="225"/>
    <col min="5134" max="5135" width="13" style="225" bestFit="1" customWidth="1"/>
    <col min="5136" max="5376" width="9" style="225"/>
    <col min="5377" max="5379" width="3" style="225" customWidth="1"/>
    <col min="5380" max="5380" width="17.5" style="225" customWidth="1"/>
    <col min="5381" max="5381" width="17.375" style="225" customWidth="1"/>
    <col min="5382" max="5382" width="18" style="225" customWidth="1"/>
    <col min="5383" max="5383" width="22.125" style="225" customWidth="1"/>
    <col min="5384" max="5384" width="18" style="225" customWidth="1"/>
    <col min="5385" max="5385" width="22.125" style="225" customWidth="1"/>
    <col min="5386" max="5386" width="17.875" style="225" customWidth="1"/>
    <col min="5387" max="5387" width="26.125" style="225" customWidth="1"/>
    <col min="5388" max="5388" width="11.75" style="225" bestFit="1" customWidth="1"/>
    <col min="5389" max="5389" width="9" style="225"/>
    <col min="5390" max="5391" width="13" style="225" bestFit="1" customWidth="1"/>
    <col min="5392" max="5632" width="9" style="225"/>
    <col min="5633" max="5635" width="3" style="225" customWidth="1"/>
    <col min="5636" max="5636" width="17.5" style="225" customWidth="1"/>
    <col min="5637" max="5637" width="17.375" style="225" customWidth="1"/>
    <col min="5638" max="5638" width="18" style="225" customWidth="1"/>
    <col min="5639" max="5639" width="22.125" style="225" customWidth="1"/>
    <col min="5640" max="5640" width="18" style="225" customWidth="1"/>
    <col min="5641" max="5641" width="22.125" style="225" customWidth="1"/>
    <col min="5642" max="5642" width="17.875" style="225" customWidth="1"/>
    <col min="5643" max="5643" width="26.125" style="225" customWidth="1"/>
    <col min="5644" max="5644" width="11.75" style="225" bestFit="1" customWidth="1"/>
    <col min="5645" max="5645" width="9" style="225"/>
    <col min="5646" max="5647" width="13" style="225" bestFit="1" customWidth="1"/>
    <col min="5648" max="5888" width="9" style="225"/>
    <col min="5889" max="5891" width="3" style="225" customWidth="1"/>
    <col min="5892" max="5892" width="17.5" style="225" customWidth="1"/>
    <col min="5893" max="5893" width="17.375" style="225" customWidth="1"/>
    <col min="5894" max="5894" width="18" style="225" customWidth="1"/>
    <col min="5895" max="5895" width="22.125" style="225" customWidth="1"/>
    <col min="5896" max="5896" width="18" style="225" customWidth="1"/>
    <col min="5897" max="5897" width="22.125" style="225" customWidth="1"/>
    <col min="5898" max="5898" width="17.875" style="225" customWidth="1"/>
    <col min="5899" max="5899" width="26.125" style="225" customWidth="1"/>
    <col min="5900" max="5900" width="11.75" style="225" bestFit="1" customWidth="1"/>
    <col min="5901" max="5901" width="9" style="225"/>
    <col min="5902" max="5903" width="13" style="225" bestFit="1" customWidth="1"/>
    <col min="5904" max="6144" width="9" style="225"/>
    <col min="6145" max="6147" width="3" style="225" customWidth="1"/>
    <col min="6148" max="6148" width="17.5" style="225" customWidth="1"/>
    <col min="6149" max="6149" width="17.375" style="225" customWidth="1"/>
    <col min="6150" max="6150" width="18" style="225" customWidth="1"/>
    <col min="6151" max="6151" width="22.125" style="225" customWidth="1"/>
    <col min="6152" max="6152" width="18" style="225" customWidth="1"/>
    <col min="6153" max="6153" width="22.125" style="225" customWidth="1"/>
    <col min="6154" max="6154" width="17.875" style="225" customWidth="1"/>
    <col min="6155" max="6155" width="26.125" style="225" customWidth="1"/>
    <col min="6156" max="6156" width="11.75" style="225" bestFit="1" customWidth="1"/>
    <col min="6157" max="6157" width="9" style="225"/>
    <col min="6158" max="6159" width="13" style="225" bestFit="1" customWidth="1"/>
    <col min="6160" max="6400" width="9" style="225"/>
    <col min="6401" max="6403" width="3" style="225" customWidth="1"/>
    <col min="6404" max="6404" width="17.5" style="225" customWidth="1"/>
    <col min="6405" max="6405" width="17.375" style="225" customWidth="1"/>
    <col min="6406" max="6406" width="18" style="225" customWidth="1"/>
    <col min="6407" max="6407" width="22.125" style="225" customWidth="1"/>
    <col min="6408" max="6408" width="18" style="225" customWidth="1"/>
    <col min="6409" max="6409" width="22.125" style="225" customWidth="1"/>
    <col min="6410" max="6410" width="17.875" style="225" customWidth="1"/>
    <col min="6411" max="6411" width="26.125" style="225" customWidth="1"/>
    <col min="6412" max="6412" width="11.75" style="225" bestFit="1" customWidth="1"/>
    <col min="6413" max="6413" width="9" style="225"/>
    <col min="6414" max="6415" width="13" style="225" bestFit="1" customWidth="1"/>
    <col min="6416" max="6656" width="9" style="225"/>
    <col min="6657" max="6659" width="3" style="225" customWidth="1"/>
    <col min="6660" max="6660" width="17.5" style="225" customWidth="1"/>
    <col min="6661" max="6661" width="17.375" style="225" customWidth="1"/>
    <col min="6662" max="6662" width="18" style="225" customWidth="1"/>
    <col min="6663" max="6663" width="22.125" style="225" customWidth="1"/>
    <col min="6664" max="6664" width="18" style="225" customWidth="1"/>
    <col min="6665" max="6665" width="22.125" style="225" customWidth="1"/>
    <col min="6666" max="6666" width="17.875" style="225" customWidth="1"/>
    <col min="6667" max="6667" width="26.125" style="225" customWidth="1"/>
    <col min="6668" max="6668" width="11.75" style="225" bestFit="1" customWidth="1"/>
    <col min="6669" max="6669" width="9" style="225"/>
    <col min="6670" max="6671" width="13" style="225" bestFit="1" customWidth="1"/>
    <col min="6672" max="6912" width="9" style="225"/>
    <col min="6913" max="6915" width="3" style="225" customWidth="1"/>
    <col min="6916" max="6916" width="17.5" style="225" customWidth="1"/>
    <col min="6917" max="6917" width="17.375" style="225" customWidth="1"/>
    <col min="6918" max="6918" width="18" style="225" customWidth="1"/>
    <col min="6919" max="6919" width="22.125" style="225" customWidth="1"/>
    <col min="6920" max="6920" width="18" style="225" customWidth="1"/>
    <col min="6921" max="6921" width="22.125" style="225" customWidth="1"/>
    <col min="6922" max="6922" width="17.875" style="225" customWidth="1"/>
    <col min="6923" max="6923" width="26.125" style="225" customWidth="1"/>
    <col min="6924" max="6924" width="11.75" style="225" bestFit="1" customWidth="1"/>
    <col min="6925" max="6925" width="9" style="225"/>
    <col min="6926" max="6927" width="13" style="225" bestFit="1" customWidth="1"/>
    <col min="6928" max="7168" width="9" style="225"/>
    <col min="7169" max="7171" width="3" style="225" customWidth="1"/>
    <col min="7172" max="7172" width="17.5" style="225" customWidth="1"/>
    <col min="7173" max="7173" width="17.375" style="225" customWidth="1"/>
    <col min="7174" max="7174" width="18" style="225" customWidth="1"/>
    <col min="7175" max="7175" width="22.125" style="225" customWidth="1"/>
    <col min="7176" max="7176" width="18" style="225" customWidth="1"/>
    <col min="7177" max="7177" width="22.125" style="225" customWidth="1"/>
    <col min="7178" max="7178" width="17.875" style="225" customWidth="1"/>
    <col min="7179" max="7179" width="26.125" style="225" customWidth="1"/>
    <col min="7180" max="7180" width="11.75" style="225" bestFit="1" customWidth="1"/>
    <col min="7181" max="7181" width="9" style="225"/>
    <col min="7182" max="7183" width="13" style="225" bestFit="1" customWidth="1"/>
    <col min="7184" max="7424" width="9" style="225"/>
    <col min="7425" max="7427" width="3" style="225" customWidth="1"/>
    <col min="7428" max="7428" width="17.5" style="225" customWidth="1"/>
    <col min="7429" max="7429" width="17.375" style="225" customWidth="1"/>
    <col min="7430" max="7430" width="18" style="225" customWidth="1"/>
    <col min="7431" max="7431" width="22.125" style="225" customWidth="1"/>
    <col min="7432" max="7432" width="18" style="225" customWidth="1"/>
    <col min="7433" max="7433" width="22.125" style="225" customWidth="1"/>
    <col min="7434" max="7434" width="17.875" style="225" customWidth="1"/>
    <col min="7435" max="7435" width="26.125" style="225" customWidth="1"/>
    <col min="7436" max="7436" width="11.75" style="225" bestFit="1" customWidth="1"/>
    <col min="7437" max="7437" width="9" style="225"/>
    <col min="7438" max="7439" width="13" style="225" bestFit="1" customWidth="1"/>
    <col min="7440" max="7680" width="9" style="225"/>
    <col min="7681" max="7683" width="3" style="225" customWidth="1"/>
    <col min="7684" max="7684" width="17.5" style="225" customWidth="1"/>
    <col min="7685" max="7685" width="17.375" style="225" customWidth="1"/>
    <col min="7686" max="7686" width="18" style="225" customWidth="1"/>
    <col min="7687" max="7687" width="22.125" style="225" customWidth="1"/>
    <col min="7688" max="7688" width="18" style="225" customWidth="1"/>
    <col min="7689" max="7689" width="22.125" style="225" customWidth="1"/>
    <col min="7690" max="7690" width="17.875" style="225" customWidth="1"/>
    <col min="7691" max="7691" width="26.125" style="225" customWidth="1"/>
    <col min="7692" max="7692" width="11.75" style="225" bestFit="1" customWidth="1"/>
    <col min="7693" max="7693" width="9" style="225"/>
    <col min="7694" max="7695" width="13" style="225" bestFit="1" customWidth="1"/>
    <col min="7696" max="7936" width="9" style="225"/>
    <col min="7937" max="7939" width="3" style="225" customWidth="1"/>
    <col min="7940" max="7940" width="17.5" style="225" customWidth="1"/>
    <col min="7941" max="7941" width="17.375" style="225" customWidth="1"/>
    <col min="7942" max="7942" width="18" style="225" customWidth="1"/>
    <col min="7943" max="7943" width="22.125" style="225" customWidth="1"/>
    <col min="7944" max="7944" width="18" style="225" customWidth="1"/>
    <col min="7945" max="7945" width="22.125" style="225" customWidth="1"/>
    <col min="7946" max="7946" width="17.875" style="225" customWidth="1"/>
    <col min="7947" max="7947" width="26.125" style="225" customWidth="1"/>
    <col min="7948" max="7948" width="11.75" style="225" bestFit="1" customWidth="1"/>
    <col min="7949" max="7949" width="9" style="225"/>
    <col min="7950" max="7951" width="13" style="225" bestFit="1" customWidth="1"/>
    <col min="7952" max="8192" width="9" style="225"/>
    <col min="8193" max="8195" width="3" style="225" customWidth="1"/>
    <col min="8196" max="8196" width="17.5" style="225" customWidth="1"/>
    <col min="8197" max="8197" width="17.375" style="225" customWidth="1"/>
    <col min="8198" max="8198" width="18" style="225" customWidth="1"/>
    <col min="8199" max="8199" width="22.125" style="225" customWidth="1"/>
    <col min="8200" max="8200" width="18" style="225" customWidth="1"/>
    <col min="8201" max="8201" width="22.125" style="225" customWidth="1"/>
    <col min="8202" max="8202" width="17.875" style="225" customWidth="1"/>
    <col min="8203" max="8203" width="26.125" style="225" customWidth="1"/>
    <col min="8204" max="8204" width="11.75" style="225" bestFit="1" customWidth="1"/>
    <col min="8205" max="8205" width="9" style="225"/>
    <col min="8206" max="8207" width="13" style="225" bestFit="1" customWidth="1"/>
    <col min="8208" max="8448" width="9" style="225"/>
    <col min="8449" max="8451" width="3" style="225" customWidth="1"/>
    <col min="8452" max="8452" width="17.5" style="225" customWidth="1"/>
    <col min="8453" max="8453" width="17.375" style="225" customWidth="1"/>
    <col min="8454" max="8454" width="18" style="225" customWidth="1"/>
    <col min="8455" max="8455" width="22.125" style="225" customWidth="1"/>
    <col min="8456" max="8456" width="18" style="225" customWidth="1"/>
    <col min="8457" max="8457" width="22.125" style="225" customWidth="1"/>
    <col min="8458" max="8458" width="17.875" style="225" customWidth="1"/>
    <col min="8459" max="8459" width="26.125" style="225" customWidth="1"/>
    <col min="8460" max="8460" width="11.75" style="225" bestFit="1" customWidth="1"/>
    <col min="8461" max="8461" width="9" style="225"/>
    <col min="8462" max="8463" width="13" style="225" bestFit="1" customWidth="1"/>
    <col min="8464" max="8704" width="9" style="225"/>
    <col min="8705" max="8707" width="3" style="225" customWidth="1"/>
    <col min="8708" max="8708" width="17.5" style="225" customWidth="1"/>
    <col min="8709" max="8709" width="17.375" style="225" customWidth="1"/>
    <col min="8710" max="8710" width="18" style="225" customWidth="1"/>
    <col min="8711" max="8711" width="22.125" style="225" customWidth="1"/>
    <col min="8712" max="8712" width="18" style="225" customWidth="1"/>
    <col min="8713" max="8713" width="22.125" style="225" customWidth="1"/>
    <col min="8714" max="8714" width="17.875" style="225" customWidth="1"/>
    <col min="8715" max="8715" width="26.125" style="225" customWidth="1"/>
    <col min="8716" max="8716" width="11.75" style="225" bestFit="1" customWidth="1"/>
    <col min="8717" max="8717" width="9" style="225"/>
    <col min="8718" max="8719" width="13" style="225" bestFit="1" customWidth="1"/>
    <col min="8720" max="8960" width="9" style="225"/>
    <col min="8961" max="8963" width="3" style="225" customWidth="1"/>
    <col min="8964" max="8964" width="17.5" style="225" customWidth="1"/>
    <col min="8965" max="8965" width="17.375" style="225" customWidth="1"/>
    <col min="8966" max="8966" width="18" style="225" customWidth="1"/>
    <col min="8967" max="8967" width="22.125" style="225" customWidth="1"/>
    <col min="8968" max="8968" width="18" style="225" customWidth="1"/>
    <col min="8969" max="8969" width="22.125" style="225" customWidth="1"/>
    <col min="8970" max="8970" width="17.875" style="225" customWidth="1"/>
    <col min="8971" max="8971" width="26.125" style="225" customWidth="1"/>
    <col min="8972" max="8972" width="11.75" style="225" bestFit="1" customWidth="1"/>
    <col min="8973" max="8973" width="9" style="225"/>
    <col min="8974" max="8975" width="13" style="225" bestFit="1" customWidth="1"/>
    <col min="8976" max="9216" width="9" style="225"/>
    <col min="9217" max="9219" width="3" style="225" customWidth="1"/>
    <col min="9220" max="9220" width="17.5" style="225" customWidth="1"/>
    <col min="9221" max="9221" width="17.375" style="225" customWidth="1"/>
    <col min="9222" max="9222" width="18" style="225" customWidth="1"/>
    <col min="9223" max="9223" width="22.125" style="225" customWidth="1"/>
    <col min="9224" max="9224" width="18" style="225" customWidth="1"/>
    <col min="9225" max="9225" width="22.125" style="225" customWidth="1"/>
    <col min="9226" max="9226" width="17.875" style="225" customWidth="1"/>
    <col min="9227" max="9227" width="26.125" style="225" customWidth="1"/>
    <col min="9228" max="9228" width="11.75" style="225" bestFit="1" customWidth="1"/>
    <col min="9229" max="9229" width="9" style="225"/>
    <col min="9230" max="9231" width="13" style="225" bestFit="1" customWidth="1"/>
    <col min="9232" max="9472" width="9" style="225"/>
    <col min="9473" max="9475" width="3" style="225" customWidth="1"/>
    <col min="9476" max="9476" width="17.5" style="225" customWidth="1"/>
    <col min="9477" max="9477" width="17.375" style="225" customWidth="1"/>
    <col min="9478" max="9478" width="18" style="225" customWidth="1"/>
    <col min="9479" max="9479" width="22.125" style="225" customWidth="1"/>
    <col min="9480" max="9480" width="18" style="225" customWidth="1"/>
    <col min="9481" max="9481" width="22.125" style="225" customWidth="1"/>
    <col min="9482" max="9482" width="17.875" style="225" customWidth="1"/>
    <col min="9483" max="9483" width="26.125" style="225" customWidth="1"/>
    <col min="9484" max="9484" width="11.75" style="225" bestFit="1" customWidth="1"/>
    <col min="9485" max="9485" width="9" style="225"/>
    <col min="9486" max="9487" width="13" style="225" bestFit="1" customWidth="1"/>
    <col min="9488" max="9728" width="9" style="225"/>
    <col min="9729" max="9731" width="3" style="225" customWidth="1"/>
    <col min="9732" max="9732" width="17.5" style="225" customWidth="1"/>
    <col min="9733" max="9733" width="17.375" style="225" customWidth="1"/>
    <col min="9734" max="9734" width="18" style="225" customWidth="1"/>
    <col min="9735" max="9735" width="22.125" style="225" customWidth="1"/>
    <col min="9736" max="9736" width="18" style="225" customWidth="1"/>
    <col min="9737" max="9737" width="22.125" style="225" customWidth="1"/>
    <col min="9738" max="9738" width="17.875" style="225" customWidth="1"/>
    <col min="9739" max="9739" width="26.125" style="225" customWidth="1"/>
    <col min="9740" max="9740" width="11.75" style="225" bestFit="1" customWidth="1"/>
    <col min="9741" max="9741" width="9" style="225"/>
    <col min="9742" max="9743" width="13" style="225" bestFit="1" customWidth="1"/>
    <col min="9744" max="9984" width="9" style="225"/>
    <col min="9985" max="9987" width="3" style="225" customWidth="1"/>
    <col min="9988" max="9988" width="17.5" style="225" customWidth="1"/>
    <col min="9989" max="9989" width="17.375" style="225" customWidth="1"/>
    <col min="9990" max="9990" width="18" style="225" customWidth="1"/>
    <col min="9991" max="9991" width="22.125" style="225" customWidth="1"/>
    <col min="9992" max="9992" width="18" style="225" customWidth="1"/>
    <col min="9993" max="9993" width="22.125" style="225" customWidth="1"/>
    <col min="9994" max="9994" width="17.875" style="225" customWidth="1"/>
    <col min="9995" max="9995" width="26.125" style="225" customWidth="1"/>
    <col min="9996" max="9996" width="11.75" style="225" bestFit="1" customWidth="1"/>
    <col min="9997" max="9997" width="9" style="225"/>
    <col min="9998" max="9999" width="13" style="225" bestFit="1" customWidth="1"/>
    <col min="10000" max="10240" width="9" style="225"/>
    <col min="10241" max="10243" width="3" style="225" customWidth="1"/>
    <col min="10244" max="10244" width="17.5" style="225" customWidth="1"/>
    <col min="10245" max="10245" width="17.375" style="225" customWidth="1"/>
    <col min="10246" max="10246" width="18" style="225" customWidth="1"/>
    <col min="10247" max="10247" width="22.125" style="225" customWidth="1"/>
    <col min="10248" max="10248" width="18" style="225" customWidth="1"/>
    <col min="10249" max="10249" width="22.125" style="225" customWidth="1"/>
    <col min="10250" max="10250" width="17.875" style="225" customWidth="1"/>
    <col min="10251" max="10251" width="26.125" style="225" customWidth="1"/>
    <col min="10252" max="10252" width="11.75" style="225" bestFit="1" customWidth="1"/>
    <col min="10253" max="10253" width="9" style="225"/>
    <col min="10254" max="10255" width="13" style="225" bestFit="1" customWidth="1"/>
    <col min="10256" max="10496" width="9" style="225"/>
    <col min="10497" max="10499" width="3" style="225" customWidth="1"/>
    <col min="10500" max="10500" width="17.5" style="225" customWidth="1"/>
    <col min="10501" max="10501" width="17.375" style="225" customWidth="1"/>
    <col min="10502" max="10502" width="18" style="225" customWidth="1"/>
    <col min="10503" max="10503" width="22.125" style="225" customWidth="1"/>
    <col min="10504" max="10504" width="18" style="225" customWidth="1"/>
    <col min="10505" max="10505" width="22.125" style="225" customWidth="1"/>
    <col min="10506" max="10506" width="17.875" style="225" customWidth="1"/>
    <col min="10507" max="10507" width="26.125" style="225" customWidth="1"/>
    <col min="10508" max="10508" width="11.75" style="225" bestFit="1" customWidth="1"/>
    <col min="10509" max="10509" width="9" style="225"/>
    <col min="10510" max="10511" width="13" style="225" bestFit="1" customWidth="1"/>
    <col min="10512" max="10752" width="9" style="225"/>
    <col min="10753" max="10755" width="3" style="225" customWidth="1"/>
    <col min="10756" max="10756" width="17.5" style="225" customWidth="1"/>
    <col min="10757" max="10757" width="17.375" style="225" customWidth="1"/>
    <col min="10758" max="10758" width="18" style="225" customWidth="1"/>
    <col min="10759" max="10759" width="22.125" style="225" customWidth="1"/>
    <col min="10760" max="10760" width="18" style="225" customWidth="1"/>
    <col min="10761" max="10761" width="22.125" style="225" customWidth="1"/>
    <col min="10762" max="10762" width="17.875" style="225" customWidth="1"/>
    <col min="10763" max="10763" width="26.125" style="225" customWidth="1"/>
    <col min="10764" max="10764" width="11.75" style="225" bestFit="1" customWidth="1"/>
    <col min="10765" max="10765" width="9" style="225"/>
    <col min="10766" max="10767" width="13" style="225" bestFit="1" customWidth="1"/>
    <col min="10768" max="11008" width="9" style="225"/>
    <col min="11009" max="11011" width="3" style="225" customWidth="1"/>
    <col min="11012" max="11012" width="17.5" style="225" customWidth="1"/>
    <col min="11013" max="11013" width="17.375" style="225" customWidth="1"/>
    <col min="11014" max="11014" width="18" style="225" customWidth="1"/>
    <col min="11015" max="11015" width="22.125" style="225" customWidth="1"/>
    <col min="11016" max="11016" width="18" style="225" customWidth="1"/>
    <col min="11017" max="11017" width="22.125" style="225" customWidth="1"/>
    <col min="11018" max="11018" width="17.875" style="225" customWidth="1"/>
    <col min="11019" max="11019" width="26.125" style="225" customWidth="1"/>
    <col min="11020" max="11020" width="11.75" style="225" bestFit="1" customWidth="1"/>
    <col min="11021" max="11021" width="9" style="225"/>
    <col min="11022" max="11023" width="13" style="225" bestFit="1" customWidth="1"/>
    <col min="11024" max="11264" width="9" style="225"/>
    <col min="11265" max="11267" width="3" style="225" customWidth="1"/>
    <col min="11268" max="11268" width="17.5" style="225" customWidth="1"/>
    <col min="11269" max="11269" width="17.375" style="225" customWidth="1"/>
    <col min="11270" max="11270" width="18" style="225" customWidth="1"/>
    <col min="11271" max="11271" width="22.125" style="225" customWidth="1"/>
    <col min="11272" max="11272" width="18" style="225" customWidth="1"/>
    <col min="11273" max="11273" width="22.125" style="225" customWidth="1"/>
    <col min="11274" max="11274" width="17.875" style="225" customWidth="1"/>
    <col min="11275" max="11275" width="26.125" style="225" customWidth="1"/>
    <col min="11276" max="11276" width="11.75" style="225" bestFit="1" customWidth="1"/>
    <col min="11277" max="11277" width="9" style="225"/>
    <col min="11278" max="11279" width="13" style="225" bestFit="1" customWidth="1"/>
    <col min="11280" max="11520" width="9" style="225"/>
    <col min="11521" max="11523" width="3" style="225" customWidth="1"/>
    <col min="11524" max="11524" width="17.5" style="225" customWidth="1"/>
    <col min="11525" max="11525" width="17.375" style="225" customWidth="1"/>
    <col min="11526" max="11526" width="18" style="225" customWidth="1"/>
    <col min="11527" max="11527" width="22.125" style="225" customWidth="1"/>
    <col min="11528" max="11528" width="18" style="225" customWidth="1"/>
    <col min="11529" max="11529" width="22.125" style="225" customWidth="1"/>
    <col min="11530" max="11530" width="17.875" style="225" customWidth="1"/>
    <col min="11531" max="11531" width="26.125" style="225" customWidth="1"/>
    <col min="11532" max="11532" width="11.75" style="225" bestFit="1" customWidth="1"/>
    <col min="11533" max="11533" width="9" style="225"/>
    <col min="11534" max="11535" width="13" style="225" bestFit="1" customWidth="1"/>
    <col min="11536" max="11776" width="9" style="225"/>
    <col min="11777" max="11779" width="3" style="225" customWidth="1"/>
    <col min="11780" max="11780" width="17.5" style="225" customWidth="1"/>
    <col min="11781" max="11781" width="17.375" style="225" customWidth="1"/>
    <col min="11782" max="11782" width="18" style="225" customWidth="1"/>
    <col min="11783" max="11783" width="22.125" style="225" customWidth="1"/>
    <col min="11784" max="11784" width="18" style="225" customWidth="1"/>
    <col min="11785" max="11785" width="22.125" style="225" customWidth="1"/>
    <col min="11786" max="11786" width="17.875" style="225" customWidth="1"/>
    <col min="11787" max="11787" width="26.125" style="225" customWidth="1"/>
    <col min="11788" max="11788" width="11.75" style="225" bestFit="1" customWidth="1"/>
    <col min="11789" max="11789" width="9" style="225"/>
    <col min="11790" max="11791" width="13" style="225" bestFit="1" customWidth="1"/>
    <col min="11792" max="12032" width="9" style="225"/>
    <col min="12033" max="12035" width="3" style="225" customWidth="1"/>
    <col min="12036" max="12036" width="17.5" style="225" customWidth="1"/>
    <col min="12037" max="12037" width="17.375" style="225" customWidth="1"/>
    <col min="12038" max="12038" width="18" style="225" customWidth="1"/>
    <col min="12039" max="12039" width="22.125" style="225" customWidth="1"/>
    <col min="12040" max="12040" width="18" style="225" customWidth="1"/>
    <col min="12041" max="12041" width="22.125" style="225" customWidth="1"/>
    <col min="12042" max="12042" width="17.875" style="225" customWidth="1"/>
    <col min="12043" max="12043" width="26.125" style="225" customWidth="1"/>
    <col min="12044" max="12044" width="11.75" style="225" bestFit="1" customWidth="1"/>
    <col min="12045" max="12045" width="9" style="225"/>
    <col min="12046" max="12047" width="13" style="225" bestFit="1" customWidth="1"/>
    <col min="12048" max="12288" width="9" style="225"/>
    <col min="12289" max="12291" width="3" style="225" customWidth="1"/>
    <col min="12292" max="12292" width="17.5" style="225" customWidth="1"/>
    <col min="12293" max="12293" width="17.375" style="225" customWidth="1"/>
    <col min="12294" max="12294" width="18" style="225" customWidth="1"/>
    <col min="12295" max="12295" width="22.125" style="225" customWidth="1"/>
    <col min="12296" max="12296" width="18" style="225" customWidth="1"/>
    <col min="12297" max="12297" width="22.125" style="225" customWidth="1"/>
    <col min="12298" max="12298" width="17.875" style="225" customWidth="1"/>
    <col min="12299" max="12299" width="26.125" style="225" customWidth="1"/>
    <col min="12300" max="12300" width="11.75" style="225" bestFit="1" customWidth="1"/>
    <col min="12301" max="12301" width="9" style="225"/>
    <col min="12302" max="12303" width="13" style="225" bestFit="1" customWidth="1"/>
    <col min="12304" max="12544" width="9" style="225"/>
    <col min="12545" max="12547" width="3" style="225" customWidth="1"/>
    <col min="12548" max="12548" width="17.5" style="225" customWidth="1"/>
    <col min="12549" max="12549" width="17.375" style="225" customWidth="1"/>
    <col min="12550" max="12550" width="18" style="225" customWidth="1"/>
    <col min="12551" max="12551" width="22.125" style="225" customWidth="1"/>
    <col min="12552" max="12552" width="18" style="225" customWidth="1"/>
    <col min="12553" max="12553" width="22.125" style="225" customWidth="1"/>
    <col min="12554" max="12554" width="17.875" style="225" customWidth="1"/>
    <col min="12555" max="12555" width="26.125" style="225" customWidth="1"/>
    <col min="12556" max="12556" width="11.75" style="225" bestFit="1" customWidth="1"/>
    <col min="12557" max="12557" width="9" style="225"/>
    <col min="12558" max="12559" width="13" style="225" bestFit="1" customWidth="1"/>
    <col min="12560" max="12800" width="9" style="225"/>
    <col min="12801" max="12803" width="3" style="225" customWidth="1"/>
    <col min="12804" max="12804" width="17.5" style="225" customWidth="1"/>
    <col min="12805" max="12805" width="17.375" style="225" customWidth="1"/>
    <col min="12806" max="12806" width="18" style="225" customWidth="1"/>
    <col min="12807" max="12807" width="22.125" style="225" customWidth="1"/>
    <col min="12808" max="12808" width="18" style="225" customWidth="1"/>
    <col min="12809" max="12809" width="22.125" style="225" customWidth="1"/>
    <col min="12810" max="12810" width="17.875" style="225" customWidth="1"/>
    <col min="12811" max="12811" width="26.125" style="225" customWidth="1"/>
    <col min="12812" max="12812" width="11.75" style="225" bestFit="1" customWidth="1"/>
    <col min="12813" max="12813" width="9" style="225"/>
    <col min="12814" max="12815" width="13" style="225" bestFit="1" customWidth="1"/>
    <col min="12816" max="13056" width="9" style="225"/>
    <col min="13057" max="13059" width="3" style="225" customWidth="1"/>
    <col min="13060" max="13060" width="17.5" style="225" customWidth="1"/>
    <col min="13061" max="13061" width="17.375" style="225" customWidth="1"/>
    <col min="13062" max="13062" width="18" style="225" customWidth="1"/>
    <col min="13063" max="13063" width="22.125" style="225" customWidth="1"/>
    <col min="13064" max="13064" width="18" style="225" customWidth="1"/>
    <col min="13065" max="13065" width="22.125" style="225" customWidth="1"/>
    <col min="13066" max="13066" width="17.875" style="225" customWidth="1"/>
    <col min="13067" max="13067" width="26.125" style="225" customWidth="1"/>
    <col min="13068" max="13068" width="11.75" style="225" bestFit="1" customWidth="1"/>
    <col min="13069" max="13069" width="9" style="225"/>
    <col min="13070" max="13071" width="13" style="225" bestFit="1" customWidth="1"/>
    <col min="13072" max="13312" width="9" style="225"/>
    <col min="13313" max="13315" width="3" style="225" customWidth="1"/>
    <col min="13316" max="13316" width="17.5" style="225" customWidth="1"/>
    <col min="13317" max="13317" width="17.375" style="225" customWidth="1"/>
    <col min="13318" max="13318" width="18" style="225" customWidth="1"/>
    <col min="13319" max="13319" width="22.125" style="225" customWidth="1"/>
    <col min="13320" max="13320" width="18" style="225" customWidth="1"/>
    <col min="13321" max="13321" width="22.125" style="225" customWidth="1"/>
    <col min="13322" max="13322" width="17.875" style="225" customWidth="1"/>
    <col min="13323" max="13323" width="26.125" style="225" customWidth="1"/>
    <col min="13324" max="13324" width="11.75" style="225" bestFit="1" customWidth="1"/>
    <col min="13325" max="13325" width="9" style="225"/>
    <col min="13326" max="13327" width="13" style="225" bestFit="1" customWidth="1"/>
    <col min="13328" max="13568" width="9" style="225"/>
    <col min="13569" max="13571" width="3" style="225" customWidth="1"/>
    <col min="13572" max="13572" width="17.5" style="225" customWidth="1"/>
    <col min="13573" max="13573" width="17.375" style="225" customWidth="1"/>
    <col min="13574" max="13574" width="18" style="225" customWidth="1"/>
    <col min="13575" max="13575" width="22.125" style="225" customWidth="1"/>
    <col min="13576" max="13576" width="18" style="225" customWidth="1"/>
    <col min="13577" max="13577" width="22.125" style="225" customWidth="1"/>
    <col min="13578" max="13578" width="17.875" style="225" customWidth="1"/>
    <col min="13579" max="13579" width="26.125" style="225" customWidth="1"/>
    <col min="13580" max="13580" width="11.75" style="225" bestFit="1" customWidth="1"/>
    <col min="13581" max="13581" width="9" style="225"/>
    <col min="13582" max="13583" width="13" style="225" bestFit="1" customWidth="1"/>
    <col min="13584" max="13824" width="9" style="225"/>
    <col min="13825" max="13827" width="3" style="225" customWidth="1"/>
    <col min="13828" max="13828" width="17.5" style="225" customWidth="1"/>
    <col min="13829" max="13829" width="17.375" style="225" customWidth="1"/>
    <col min="13830" max="13830" width="18" style="225" customWidth="1"/>
    <col min="13831" max="13831" width="22.125" style="225" customWidth="1"/>
    <col min="13832" max="13832" width="18" style="225" customWidth="1"/>
    <col min="13833" max="13833" width="22.125" style="225" customWidth="1"/>
    <col min="13834" max="13834" width="17.875" style="225" customWidth="1"/>
    <col min="13835" max="13835" width="26.125" style="225" customWidth="1"/>
    <col min="13836" max="13836" width="11.75" style="225" bestFit="1" customWidth="1"/>
    <col min="13837" max="13837" width="9" style="225"/>
    <col min="13838" max="13839" width="13" style="225" bestFit="1" customWidth="1"/>
    <col min="13840" max="14080" width="9" style="225"/>
    <col min="14081" max="14083" width="3" style="225" customWidth="1"/>
    <col min="14084" max="14084" width="17.5" style="225" customWidth="1"/>
    <col min="14085" max="14085" width="17.375" style="225" customWidth="1"/>
    <col min="14086" max="14086" width="18" style="225" customWidth="1"/>
    <col min="14087" max="14087" width="22.125" style="225" customWidth="1"/>
    <col min="14088" max="14088" width="18" style="225" customWidth="1"/>
    <col min="14089" max="14089" width="22.125" style="225" customWidth="1"/>
    <col min="14090" max="14090" width="17.875" style="225" customWidth="1"/>
    <col min="14091" max="14091" width="26.125" style="225" customWidth="1"/>
    <col min="14092" max="14092" width="11.75" style="225" bestFit="1" customWidth="1"/>
    <col min="14093" max="14093" width="9" style="225"/>
    <col min="14094" max="14095" width="13" style="225" bestFit="1" customWidth="1"/>
    <col min="14096" max="14336" width="9" style="225"/>
    <col min="14337" max="14339" width="3" style="225" customWidth="1"/>
    <col min="14340" max="14340" width="17.5" style="225" customWidth="1"/>
    <col min="14341" max="14341" width="17.375" style="225" customWidth="1"/>
    <col min="14342" max="14342" width="18" style="225" customWidth="1"/>
    <col min="14343" max="14343" width="22.125" style="225" customWidth="1"/>
    <col min="14344" max="14344" width="18" style="225" customWidth="1"/>
    <col min="14345" max="14345" width="22.125" style="225" customWidth="1"/>
    <col min="14346" max="14346" width="17.875" style="225" customWidth="1"/>
    <col min="14347" max="14347" width="26.125" style="225" customWidth="1"/>
    <col min="14348" max="14348" width="11.75" style="225" bestFit="1" customWidth="1"/>
    <col min="14349" max="14349" width="9" style="225"/>
    <col min="14350" max="14351" width="13" style="225" bestFit="1" customWidth="1"/>
    <col min="14352" max="14592" width="9" style="225"/>
    <col min="14593" max="14595" width="3" style="225" customWidth="1"/>
    <col min="14596" max="14596" width="17.5" style="225" customWidth="1"/>
    <col min="14597" max="14597" width="17.375" style="225" customWidth="1"/>
    <col min="14598" max="14598" width="18" style="225" customWidth="1"/>
    <col min="14599" max="14599" width="22.125" style="225" customWidth="1"/>
    <col min="14600" max="14600" width="18" style="225" customWidth="1"/>
    <col min="14601" max="14601" width="22.125" style="225" customWidth="1"/>
    <col min="14602" max="14602" width="17.875" style="225" customWidth="1"/>
    <col min="14603" max="14603" width="26.125" style="225" customWidth="1"/>
    <col min="14604" max="14604" width="11.75" style="225" bestFit="1" customWidth="1"/>
    <col min="14605" max="14605" width="9" style="225"/>
    <col min="14606" max="14607" width="13" style="225" bestFit="1" customWidth="1"/>
    <col min="14608" max="14848" width="9" style="225"/>
    <col min="14849" max="14851" width="3" style="225" customWidth="1"/>
    <col min="14852" max="14852" width="17.5" style="225" customWidth="1"/>
    <col min="14853" max="14853" width="17.375" style="225" customWidth="1"/>
    <col min="14854" max="14854" width="18" style="225" customWidth="1"/>
    <col min="14855" max="14855" width="22.125" style="225" customWidth="1"/>
    <col min="14856" max="14856" width="18" style="225" customWidth="1"/>
    <col min="14857" max="14857" width="22.125" style="225" customWidth="1"/>
    <col min="14858" max="14858" width="17.875" style="225" customWidth="1"/>
    <col min="14859" max="14859" width="26.125" style="225" customWidth="1"/>
    <col min="14860" max="14860" width="11.75" style="225" bestFit="1" customWidth="1"/>
    <col min="14861" max="14861" width="9" style="225"/>
    <col min="14862" max="14863" width="13" style="225" bestFit="1" customWidth="1"/>
    <col min="14864" max="15104" width="9" style="225"/>
    <col min="15105" max="15107" width="3" style="225" customWidth="1"/>
    <col min="15108" max="15108" width="17.5" style="225" customWidth="1"/>
    <col min="15109" max="15109" width="17.375" style="225" customWidth="1"/>
    <col min="15110" max="15110" width="18" style="225" customWidth="1"/>
    <col min="15111" max="15111" width="22.125" style="225" customWidth="1"/>
    <col min="15112" max="15112" width="18" style="225" customWidth="1"/>
    <col min="15113" max="15113" width="22.125" style="225" customWidth="1"/>
    <col min="15114" max="15114" width="17.875" style="225" customWidth="1"/>
    <col min="15115" max="15115" width="26.125" style="225" customWidth="1"/>
    <col min="15116" max="15116" width="11.75" style="225" bestFit="1" customWidth="1"/>
    <col min="15117" max="15117" width="9" style="225"/>
    <col min="15118" max="15119" width="13" style="225" bestFit="1" customWidth="1"/>
    <col min="15120" max="15360" width="9" style="225"/>
    <col min="15361" max="15363" width="3" style="225" customWidth="1"/>
    <col min="15364" max="15364" width="17.5" style="225" customWidth="1"/>
    <col min="15365" max="15365" width="17.375" style="225" customWidth="1"/>
    <col min="15366" max="15366" width="18" style="225" customWidth="1"/>
    <col min="15367" max="15367" width="22.125" style="225" customWidth="1"/>
    <col min="15368" max="15368" width="18" style="225" customWidth="1"/>
    <col min="15369" max="15369" width="22.125" style="225" customWidth="1"/>
    <col min="15370" max="15370" width="17.875" style="225" customWidth="1"/>
    <col min="15371" max="15371" width="26.125" style="225" customWidth="1"/>
    <col min="15372" max="15372" width="11.75" style="225" bestFit="1" customWidth="1"/>
    <col min="15373" max="15373" width="9" style="225"/>
    <col min="15374" max="15375" width="13" style="225" bestFit="1" customWidth="1"/>
    <col min="15376" max="15616" width="9" style="225"/>
    <col min="15617" max="15619" width="3" style="225" customWidth="1"/>
    <col min="15620" max="15620" width="17.5" style="225" customWidth="1"/>
    <col min="15621" max="15621" width="17.375" style="225" customWidth="1"/>
    <col min="15622" max="15622" width="18" style="225" customWidth="1"/>
    <col min="15623" max="15623" width="22.125" style="225" customWidth="1"/>
    <col min="15624" max="15624" width="18" style="225" customWidth="1"/>
    <col min="15625" max="15625" width="22.125" style="225" customWidth="1"/>
    <col min="15626" max="15626" width="17.875" style="225" customWidth="1"/>
    <col min="15627" max="15627" width="26.125" style="225" customWidth="1"/>
    <col min="15628" max="15628" width="11.75" style="225" bestFit="1" customWidth="1"/>
    <col min="15629" max="15629" width="9" style="225"/>
    <col min="15630" max="15631" width="13" style="225" bestFit="1" customWidth="1"/>
    <col min="15632" max="15872" width="9" style="225"/>
    <col min="15873" max="15875" width="3" style="225" customWidth="1"/>
    <col min="15876" max="15876" width="17.5" style="225" customWidth="1"/>
    <col min="15877" max="15877" width="17.375" style="225" customWidth="1"/>
    <col min="15878" max="15878" width="18" style="225" customWidth="1"/>
    <col min="15879" max="15879" width="22.125" style="225" customWidth="1"/>
    <col min="15880" max="15880" width="18" style="225" customWidth="1"/>
    <col min="15881" max="15881" width="22.125" style="225" customWidth="1"/>
    <col min="15882" max="15882" width="17.875" style="225" customWidth="1"/>
    <col min="15883" max="15883" width="26.125" style="225" customWidth="1"/>
    <col min="15884" max="15884" width="11.75" style="225" bestFit="1" customWidth="1"/>
    <col min="15885" max="15885" width="9" style="225"/>
    <col min="15886" max="15887" width="13" style="225" bestFit="1" customWidth="1"/>
    <col min="15888" max="16128" width="9" style="225"/>
    <col min="16129" max="16131" width="3" style="225" customWidth="1"/>
    <col min="16132" max="16132" width="17.5" style="225" customWidth="1"/>
    <col min="16133" max="16133" width="17.375" style="225" customWidth="1"/>
    <col min="16134" max="16134" width="18" style="225" customWidth="1"/>
    <col min="16135" max="16135" width="22.125" style="225" customWidth="1"/>
    <col min="16136" max="16136" width="18" style="225" customWidth="1"/>
    <col min="16137" max="16137" width="22.125" style="225" customWidth="1"/>
    <col min="16138" max="16138" width="17.875" style="225" customWidth="1"/>
    <col min="16139" max="16139" width="26.125" style="225" customWidth="1"/>
    <col min="16140" max="16140" width="11.75" style="225" bestFit="1" customWidth="1"/>
    <col min="16141" max="16141" width="9" style="225"/>
    <col min="16142" max="16143" width="13" style="225" bestFit="1" customWidth="1"/>
    <col min="16144" max="16384" width="9" style="225"/>
  </cols>
  <sheetData>
    <row r="1" spans="1:12" ht="21" customHeight="1">
      <c r="A1" s="1743" t="s">
        <v>800</v>
      </c>
      <c r="B1" s="1743"/>
      <c r="C1" s="1743"/>
      <c r="D1" s="1743"/>
      <c r="E1" s="221"/>
      <c r="F1" s="222"/>
      <c r="G1" s="222"/>
      <c r="H1" s="222"/>
      <c r="I1" s="222"/>
      <c r="J1" s="281" t="s">
        <v>733</v>
      </c>
      <c r="K1" s="282" t="s">
        <v>801</v>
      </c>
    </row>
    <row r="2" spans="1:12" ht="21" customHeight="1">
      <c r="A2" s="1744" t="s">
        <v>802</v>
      </c>
      <c r="B2" s="1744"/>
      <c r="C2" s="1744"/>
      <c r="D2" s="1744"/>
      <c r="E2" s="226" t="s">
        <v>803</v>
      </c>
      <c r="F2" s="227"/>
      <c r="G2" s="227"/>
      <c r="H2" s="227"/>
      <c r="I2" s="227"/>
      <c r="J2" s="281" t="s">
        <v>804</v>
      </c>
      <c r="K2" s="283" t="s">
        <v>805</v>
      </c>
    </row>
    <row r="3" spans="1:12" ht="32.25">
      <c r="A3" s="1737" t="s">
        <v>806</v>
      </c>
      <c r="B3" s="1737"/>
      <c r="C3" s="1737"/>
      <c r="D3" s="1737"/>
      <c r="E3" s="1737"/>
      <c r="F3" s="1737"/>
      <c r="G3" s="1737"/>
      <c r="H3" s="1737"/>
      <c r="I3" s="1737"/>
      <c r="J3" s="1737"/>
      <c r="K3" s="1737"/>
    </row>
    <row r="4" spans="1:12" ht="27" customHeight="1">
      <c r="A4" s="229"/>
      <c r="B4" s="229"/>
      <c r="C4" s="229"/>
      <c r="D4" s="229"/>
      <c r="E4" s="230" t="s">
        <v>566</v>
      </c>
      <c r="F4" s="231"/>
      <c r="G4" s="232" t="s">
        <v>1544</v>
      </c>
      <c r="H4" s="222"/>
      <c r="I4" s="231"/>
      <c r="J4" s="231"/>
      <c r="K4" s="233" t="s">
        <v>808</v>
      </c>
      <c r="L4" s="23" t="s">
        <v>105</v>
      </c>
    </row>
    <row r="5" spans="1:12" ht="23.25" customHeight="1">
      <c r="A5" s="1750" t="s">
        <v>809</v>
      </c>
      <c r="B5" s="1751"/>
      <c r="C5" s="1751"/>
      <c r="D5" s="1751"/>
      <c r="E5" s="1752"/>
      <c r="F5" s="1753" t="s">
        <v>810</v>
      </c>
      <c r="G5" s="1754"/>
      <c r="H5" s="926" t="s">
        <v>811</v>
      </c>
      <c r="I5" s="927" t="s">
        <v>812</v>
      </c>
      <c r="J5" s="926" t="s">
        <v>813</v>
      </c>
      <c r="K5" s="928" t="s">
        <v>814</v>
      </c>
    </row>
    <row r="6" spans="1:12" ht="23.25" customHeight="1">
      <c r="A6" s="1729"/>
      <c r="B6" s="1729"/>
      <c r="C6" s="1729"/>
      <c r="D6" s="1729"/>
      <c r="E6" s="1730"/>
      <c r="F6" s="281" t="s">
        <v>815</v>
      </c>
      <c r="G6" s="281" t="s">
        <v>816</v>
      </c>
      <c r="H6" s="281" t="s">
        <v>815</v>
      </c>
      <c r="I6" s="281" t="s">
        <v>816</v>
      </c>
      <c r="J6" s="281" t="s">
        <v>815</v>
      </c>
      <c r="K6" s="925" t="s">
        <v>816</v>
      </c>
    </row>
    <row r="7" spans="1:12" ht="19.5" customHeight="1">
      <c r="A7" s="238"/>
      <c r="B7" s="239" t="s">
        <v>817</v>
      </c>
      <c r="C7" s="238"/>
      <c r="D7" s="238"/>
      <c r="E7" s="238"/>
      <c r="F7" s="288">
        <v>18981458</v>
      </c>
      <c r="G7" s="288">
        <v>62171803</v>
      </c>
      <c r="H7" s="288">
        <v>14684028</v>
      </c>
      <c r="I7" s="288">
        <v>55241373</v>
      </c>
      <c r="J7" s="288">
        <v>4297430</v>
      </c>
      <c r="K7" s="929">
        <v>6930430</v>
      </c>
    </row>
    <row r="8" spans="1:12" ht="19.5" customHeight="1">
      <c r="A8" s="930"/>
      <c r="B8" s="930"/>
      <c r="C8" s="931" t="s">
        <v>818</v>
      </c>
      <c r="D8" s="930"/>
      <c r="E8" s="930"/>
      <c r="F8" s="288">
        <v>13445391</v>
      </c>
      <c r="G8" s="288">
        <v>51074518</v>
      </c>
      <c r="H8" s="288">
        <v>13445391</v>
      </c>
      <c r="I8" s="288">
        <v>51074518</v>
      </c>
      <c r="J8" s="288">
        <v>0</v>
      </c>
      <c r="K8" s="929">
        <v>0</v>
      </c>
    </row>
    <row r="9" spans="1:12" ht="19.5" customHeight="1">
      <c r="A9" s="930"/>
      <c r="B9" s="930"/>
      <c r="C9" s="931"/>
      <c r="D9" s="930" t="s">
        <v>819</v>
      </c>
      <c r="E9" s="238"/>
      <c r="F9" s="288">
        <v>7012</v>
      </c>
      <c r="G9" s="288">
        <v>7598</v>
      </c>
      <c r="H9" s="288">
        <v>7012</v>
      </c>
      <c r="I9" s="288">
        <v>7598</v>
      </c>
      <c r="J9" s="288">
        <v>0</v>
      </c>
      <c r="K9" s="929">
        <v>0</v>
      </c>
    </row>
    <row r="10" spans="1:12" ht="19.5" customHeight="1">
      <c r="A10" s="930"/>
      <c r="B10" s="930"/>
      <c r="C10" s="931"/>
      <c r="D10" s="930" t="s">
        <v>820</v>
      </c>
      <c r="E10" s="930"/>
      <c r="F10" s="288">
        <v>1906</v>
      </c>
      <c r="G10" s="288">
        <v>1906</v>
      </c>
      <c r="H10" s="288">
        <v>1906</v>
      </c>
      <c r="I10" s="288">
        <v>1906</v>
      </c>
      <c r="J10" s="288">
        <v>0</v>
      </c>
      <c r="K10" s="929">
        <v>0</v>
      </c>
    </row>
    <row r="11" spans="1:12" ht="19.5" customHeight="1">
      <c r="A11" s="930"/>
      <c r="B11" s="930"/>
      <c r="C11" s="931"/>
      <c r="D11" s="930" t="s">
        <v>821</v>
      </c>
      <c r="E11" s="930"/>
      <c r="F11" s="288">
        <v>690</v>
      </c>
      <c r="G11" s="288">
        <v>690</v>
      </c>
      <c r="H11" s="288">
        <v>690</v>
      </c>
      <c r="I11" s="288">
        <v>690</v>
      </c>
      <c r="J11" s="288">
        <v>0</v>
      </c>
      <c r="K11" s="929">
        <v>0</v>
      </c>
    </row>
    <row r="12" spans="1:12" ht="19.5" customHeight="1">
      <c r="A12" s="930"/>
      <c r="B12" s="930"/>
      <c r="C12" s="931"/>
      <c r="D12" s="930" t="s">
        <v>822</v>
      </c>
      <c r="E12" s="930"/>
      <c r="F12" s="288">
        <v>0</v>
      </c>
      <c r="G12" s="288">
        <v>0</v>
      </c>
      <c r="H12" s="288">
        <v>0</v>
      </c>
      <c r="I12" s="288">
        <v>0</v>
      </c>
      <c r="J12" s="288">
        <v>0</v>
      </c>
      <c r="K12" s="929">
        <v>0</v>
      </c>
    </row>
    <row r="13" spans="1:12" ht="19.5" customHeight="1">
      <c r="A13" s="930"/>
      <c r="B13" s="930"/>
      <c r="C13" s="931"/>
      <c r="D13" s="930" t="s">
        <v>823</v>
      </c>
      <c r="E13" s="930"/>
      <c r="F13" s="288">
        <v>10883</v>
      </c>
      <c r="G13" s="288">
        <v>11578</v>
      </c>
      <c r="H13" s="288">
        <v>10883</v>
      </c>
      <c r="I13" s="288">
        <v>11578</v>
      </c>
      <c r="J13" s="288">
        <v>0</v>
      </c>
      <c r="K13" s="929">
        <v>0</v>
      </c>
    </row>
    <row r="14" spans="1:12" ht="19.5" customHeight="1">
      <c r="A14" s="930"/>
      <c r="B14" s="930"/>
      <c r="C14" s="931"/>
      <c r="D14" s="930"/>
      <c r="E14" s="930" t="s">
        <v>824</v>
      </c>
      <c r="F14" s="288">
        <v>0</v>
      </c>
      <c r="G14" s="288">
        <v>0</v>
      </c>
      <c r="H14" s="288">
        <v>0</v>
      </c>
      <c r="I14" s="288">
        <v>0</v>
      </c>
      <c r="J14" s="288">
        <v>0</v>
      </c>
      <c r="K14" s="929">
        <v>0</v>
      </c>
    </row>
    <row r="15" spans="1:12" ht="19.5" customHeight="1">
      <c r="A15" s="930"/>
      <c r="B15" s="930"/>
      <c r="C15" s="931"/>
      <c r="D15" s="930"/>
      <c r="E15" s="930" t="s">
        <v>825</v>
      </c>
      <c r="F15" s="288">
        <v>10883</v>
      </c>
      <c r="G15" s="288">
        <v>11578</v>
      </c>
      <c r="H15" s="288">
        <v>10883</v>
      </c>
      <c r="I15" s="288">
        <v>11578</v>
      </c>
      <c r="J15" s="288">
        <v>0</v>
      </c>
      <c r="K15" s="929">
        <v>0</v>
      </c>
    </row>
    <row r="16" spans="1:12" ht="19.5" customHeight="1">
      <c r="A16" s="930"/>
      <c r="B16" s="930"/>
      <c r="C16" s="931"/>
      <c r="D16" s="930" t="s">
        <v>826</v>
      </c>
      <c r="E16" s="930"/>
      <c r="F16" s="288">
        <v>13424900</v>
      </c>
      <c r="G16" s="288">
        <v>51052746</v>
      </c>
      <c r="H16" s="288">
        <v>13424900</v>
      </c>
      <c r="I16" s="288">
        <v>51052746</v>
      </c>
      <c r="J16" s="288">
        <v>0</v>
      </c>
      <c r="K16" s="929">
        <v>0</v>
      </c>
    </row>
    <row r="17" spans="1:11" ht="19.5" customHeight="1">
      <c r="A17" s="930"/>
      <c r="B17" s="930"/>
      <c r="C17" s="931"/>
      <c r="D17" s="930" t="s">
        <v>827</v>
      </c>
      <c r="E17" s="930"/>
      <c r="F17" s="288">
        <v>0</v>
      </c>
      <c r="G17" s="288">
        <v>0</v>
      </c>
      <c r="H17" s="288">
        <v>0</v>
      </c>
      <c r="I17" s="288">
        <v>0</v>
      </c>
      <c r="J17" s="288">
        <v>0</v>
      </c>
      <c r="K17" s="929">
        <v>0</v>
      </c>
    </row>
    <row r="18" spans="1:11" ht="19.5" customHeight="1">
      <c r="A18" s="930"/>
      <c r="B18" s="930"/>
      <c r="C18" s="932" t="s">
        <v>828</v>
      </c>
      <c r="D18" s="930"/>
      <c r="E18" s="930"/>
      <c r="F18" s="288">
        <v>0</v>
      </c>
      <c r="G18" s="288">
        <v>0</v>
      </c>
      <c r="H18" s="288">
        <v>0</v>
      </c>
      <c r="I18" s="288">
        <v>0</v>
      </c>
      <c r="J18" s="288">
        <v>0</v>
      </c>
      <c r="K18" s="929">
        <v>0</v>
      </c>
    </row>
    <row r="19" spans="1:11" ht="19.5" customHeight="1">
      <c r="A19" s="930"/>
      <c r="B19" s="930"/>
      <c r="C19" s="932" t="s">
        <v>829</v>
      </c>
      <c r="D19" s="930"/>
      <c r="E19" s="930"/>
      <c r="F19" s="288">
        <v>78559</v>
      </c>
      <c r="G19" s="288">
        <v>78704</v>
      </c>
      <c r="H19" s="288">
        <v>78559</v>
      </c>
      <c r="I19" s="288">
        <v>78704</v>
      </c>
      <c r="J19" s="288">
        <v>0</v>
      </c>
      <c r="K19" s="929">
        <v>0</v>
      </c>
    </row>
    <row r="20" spans="1:11" ht="19.5" customHeight="1">
      <c r="A20" s="930"/>
      <c r="B20" s="930"/>
      <c r="C20" s="932" t="s">
        <v>830</v>
      </c>
      <c r="D20" s="930"/>
      <c r="E20" s="930"/>
      <c r="F20" s="288">
        <v>79753</v>
      </c>
      <c r="G20" s="288">
        <v>307461</v>
      </c>
      <c r="H20" s="288">
        <v>79753</v>
      </c>
      <c r="I20" s="288">
        <v>307461</v>
      </c>
      <c r="J20" s="288">
        <v>0</v>
      </c>
      <c r="K20" s="929">
        <v>0</v>
      </c>
    </row>
    <row r="21" spans="1:11" ht="19.5" customHeight="1">
      <c r="A21" s="930"/>
      <c r="B21" s="930"/>
      <c r="C21" s="932" t="s">
        <v>831</v>
      </c>
      <c r="D21" s="930"/>
      <c r="E21" s="930"/>
      <c r="F21" s="288">
        <v>0</v>
      </c>
      <c r="G21" s="288">
        <v>0</v>
      </c>
      <c r="H21" s="288">
        <v>0</v>
      </c>
      <c r="I21" s="288">
        <v>0</v>
      </c>
      <c r="J21" s="288">
        <v>0</v>
      </c>
      <c r="K21" s="929">
        <v>0</v>
      </c>
    </row>
    <row r="22" spans="1:11" ht="19.5" customHeight="1">
      <c r="A22" s="930"/>
      <c r="B22" s="930"/>
      <c r="C22" s="932" t="s">
        <v>832</v>
      </c>
      <c r="D22" s="930"/>
      <c r="E22" s="930"/>
      <c r="F22" s="288">
        <v>65478</v>
      </c>
      <c r="G22" s="288">
        <v>457245</v>
      </c>
      <c r="H22" s="288">
        <v>65478</v>
      </c>
      <c r="I22" s="288">
        <v>457245</v>
      </c>
      <c r="J22" s="288">
        <v>0</v>
      </c>
      <c r="K22" s="929">
        <v>0</v>
      </c>
    </row>
    <row r="23" spans="1:11" ht="19.5" customHeight="1">
      <c r="A23" s="930"/>
      <c r="B23" s="930"/>
      <c r="C23" s="238"/>
      <c r="D23" s="932" t="s">
        <v>833</v>
      </c>
      <c r="E23" s="930"/>
      <c r="F23" s="288">
        <v>65478</v>
      </c>
      <c r="G23" s="288">
        <v>457245</v>
      </c>
      <c r="H23" s="288">
        <v>65478</v>
      </c>
      <c r="I23" s="288">
        <v>457245</v>
      </c>
      <c r="J23" s="288">
        <v>0</v>
      </c>
      <c r="K23" s="929">
        <v>0</v>
      </c>
    </row>
    <row r="24" spans="1:11" ht="19.5" customHeight="1">
      <c r="A24" s="930"/>
      <c r="B24" s="930"/>
      <c r="C24" s="930"/>
      <c r="D24" s="930" t="s">
        <v>834</v>
      </c>
      <c r="E24" s="930"/>
      <c r="F24" s="288">
        <v>0</v>
      </c>
      <c r="G24" s="288">
        <v>0</v>
      </c>
      <c r="H24" s="288">
        <v>0</v>
      </c>
      <c r="I24" s="288">
        <v>0</v>
      </c>
      <c r="J24" s="288">
        <v>0</v>
      </c>
      <c r="K24" s="929">
        <v>0</v>
      </c>
    </row>
    <row r="25" spans="1:11" ht="19.5" customHeight="1">
      <c r="A25" s="930"/>
      <c r="B25" s="930"/>
      <c r="C25" s="930" t="s">
        <v>835</v>
      </c>
      <c r="D25" s="930"/>
      <c r="E25" s="930"/>
      <c r="F25" s="288">
        <v>0</v>
      </c>
      <c r="G25" s="288">
        <v>0</v>
      </c>
      <c r="H25" s="288">
        <v>0</v>
      </c>
      <c r="I25" s="288">
        <v>0</v>
      </c>
      <c r="J25" s="288">
        <v>0</v>
      </c>
      <c r="K25" s="929">
        <v>0</v>
      </c>
    </row>
    <row r="26" spans="1:11" ht="19.5" customHeight="1">
      <c r="A26" s="930"/>
      <c r="B26" s="930"/>
      <c r="C26" s="930"/>
      <c r="D26" s="930" t="s">
        <v>836</v>
      </c>
      <c r="E26" s="930"/>
      <c r="F26" s="288">
        <v>0</v>
      </c>
      <c r="G26" s="288">
        <v>0</v>
      </c>
      <c r="H26" s="288">
        <v>0</v>
      </c>
      <c r="I26" s="288">
        <v>0</v>
      </c>
      <c r="J26" s="288">
        <v>0</v>
      </c>
      <c r="K26" s="929">
        <v>0</v>
      </c>
    </row>
    <row r="27" spans="1:11" ht="19.5" customHeight="1">
      <c r="A27" s="930"/>
      <c r="B27" s="930"/>
      <c r="C27" s="930"/>
      <c r="D27" s="930" t="s">
        <v>837</v>
      </c>
      <c r="E27" s="930"/>
      <c r="F27" s="288">
        <v>0</v>
      </c>
      <c r="G27" s="288">
        <v>0</v>
      </c>
      <c r="H27" s="288">
        <v>0</v>
      </c>
      <c r="I27" s="288">
        <v>0</v>
      </c>
      <c r="J27" s="288">
        <v>0</v>
      </c>
      <c r="K27" s="929">
        <v>0</v>
      </c>
    </row>
    <row r="28" spans="1:11" ht="19.5" customHeight="1">
      <c r="A28" s="930"/>
      <c r="B28" s="930"/>
      <c r="C28" s="930"/>
      <c r="D28" s="930" t="s">
        <v>838</v>
      </c>
      <c r="E28" s="930"/>
      <c r="F28" s="288">
        <v>0</v>
      </c>
      <c r="G28" s="288">
        <v>0</v>
      </c>
      <c r="H28" s="288">
        <v>0</v>
      </c>
      <c r="I28" s="288">
        <v>0</v>
      </c>
      <c r="J28" s="288">
        <v>0</v>
      </c>
      <c r="K28" s="929">
        <v>0</v>
      </c>
    </row>
    <row r="29" spans="1:11" ht="23.25" customHeight="1">
      <c r="A29" s="1750" t="s">
        <v>809</v>
      </c>
      <c r="B29" s="1751"/>
      <c r="C29" s="1751"/>
      <c r="D29" s="1751"/>
      <c r="E29" s="1752"/>
      <c r="F29" s="1753" t="s">
        <v>810</v>
      </c>
      <c r="G29" s="1754"/>
      <c r="H29" s="926" t="s">
        <v>811</v>
      </c>
      <c r="I29" s="927" t="s">
        <v>812</v>
      </c>
      <c r="J29" s="926" t="s">
        <v>813</v>
      </c>
      <c r="K29" s="928" t="s">
        <v>814</v>
      </c>
    </row>
    <row r="30" spans="1:11" ht="23.25" customHeight="1">
      <c r="A30" s="1729"/>
      <c r="B30" s="1729"/>
      <c r="C30" s="1729"/>
      <c r="D30" s="1729"/>
      <c r="E30" s="1730"/>
      <c r="F30" s="281" t="s">
        <v>815</v>
      </c>
      <c r="G30" s="281" t="s">
        <v>816</v>
      </c>
      <c r="H30" s="281" t="s">
        <v>815</v>
      </c>
      <c r="I30" s="281" t="s">
        <v>816</v>
      </c>
      <c r="J30" s="281" t="s">
        <v>815</v>
      </c>
      <c r="K30" s="925" t="s">
        <v>816</v>
      </c>
    </row>
    <row r="31" spans="1:11" ht="19.5" customHeight="1">
      <c r="A31" s="930"/>
      <c r="B31" s="930"/>
      <c r="C31" s="930" t="s">
        <v>839</v>
      </c>
      <c r="D31" s="930"/>
      <c r="E31" s="930"/>
      <c r="F31" s="288">
        <v>5261104</v>
      </c>
      <c r="G31" s="288">
        <v>10169154</v>
      </c>
      <c r="H31" s="288">
        <v>963674</v>
      </c>
      <c r="I31" s="288">
        <v>3238724</v>
      </c>
      <c r="J31" s="288">
        <v>4297430</v>
      </c>
      <c r="K31" s="929">
        <v>6930430</v>
      </c>
    </row>
    <row r="32" spans="1:11" ht="19.5" customHeight="1">
      <c r="A32" s="930"/>
      <c r="B32" s="930"/>
      <c r="C32" s="930"/>
      <c r="D32" s="930" t="s">
        <v>840</v>
      </c>
      <c r="E32" s="930"/>
      <c r="F32" s="288">
        <v>5261104</v>
      </c>
      <c r="G32" s="288">
        <v>10169154</v>
      </c>
      <c r="H32" s="288">
        <v>963674</v>
      </c>
      <c r="I32" s="288">
        <v>3238724</v>
      </c>
      <c r="J32" s="288">
        <v>4297430</v>
      </c>
      <c r="K32" s="929">
        <v>6930430</v>
      </c>
    </row>
    <row r="33" spans="1:11" ht="19.5" customHeight="1">
      <c r="A33" s="930"/>
      <c r="B33" s="930"/>
      <c r="C33" s="930"/>
      <c r="D33" s="930" t="s">
        <v>841</v>
      </c>
      <c r="E33" s="930"/>
      <c r="F33" s="288">
        <v>0</v>
      </c>
      <c r="G33" s="288">
        <v>0</v>
      </c>
      <c r="H33" s="288">
        <v>0</v>
      </c>
      <c r="I33" s="288">
        <v>0</v>
      </c>
      <c r="J33" s="288">
        <v>0</v>
      </c>
      <c r="K33" s="929">
        <v>0</v>
      </c>
    </row>
    <row r="34" spans="1:11" ht="19.5" customHeight="1">
      <c r="A34" s="930"/>
      <c r="B34" s="930"/>
      <c r="C34" s="930" t="s">
        <v>842</v>
      </c>
      <c r="D34" s="930"/>
      <c r="E34" s="930"/>
      <c r="F34" s="288">
        <v>24000</v>
      </c>
      <c r="G34" s="288">
        <v>24000</v>
      </c>
      <c r="H34" s="288">
        <v>24000</v>
      </c>
      <c r="I34" s="288">
        <v>24000</v>
      </c>
      <c r="J34" s="288">
        <v>0</v>
      </c>
      <c r="K34" s="929">
        <v>0</v>
      </c>
    </row>
    <row r="35" spans="1:11" ht="19.5" customHeight="1">
      <c r="A35" s="930"/>
      <c r="B35" s="930"/>
      <c r="C35" s="930" t="s">
        <v>843</v>
      </c>
      <c r="D35" s="930"/>
      <c r="E35" s="930"/>
      <c r="F35" s="288">
        <v>0</v>
      </c>
      <c r="G35" s="288">
        <v>0</v>
      </c>
      <c r="H35" s="288">
        <v>0</v>
      </c>
      <c r="I35" s="288">
        <v>0</v>
      </c>
      <c r="J35" s="288">
        <v>0</v>
      </c>
      <c r="K35" s="929">
        <v>0</v>
      </c>
    </row>
    <row r="36" spans="1:11" ht="19.5" customHeight="1">
      <c r="A36" s="930"/>
      <c r="B36" s="930"/>
      <c r="C36" s="930" t="s">
        <v>844</v>
      </c>
      <c r="D36" s="930"/>
      <c r="E36" s="930"/>
      <c r="F36" s="288">
        <v>27173</v>
      </c>
      <c r="G36" s="288">
        <v>60721</v>
      </c>
      <c r="H36" s="288">
        <v>27173</v>
      </c>
      <c r="I36" s="288">
        <v>60721</v>
      </c>
      <c r="J36" s="288">
        <v>0</v>
      </c>
      <c r="K36" s="929">
        <v>0</v>
      </c>
    </row>
    <row r="37" spans="1:11" ht="19.5" customHeight="1">
      <c r="A37" s="930"/>
      <c r="B37" s="930" t="s">
        <v>845</v>
      </c>
      <c r="C37" s="930"/>
      <c r="D37" s="930"/>
      <c r="E37" s="930"/>
      <c r="F37" s="288">
        <v>0</v>
      </c>
      <c r="G37" s="288">
        <v>0</v>
      </c>
      <c r="H37" s="288">
        <v>0</v>
      </c>
      <c r="I37" s="288">
        <v>0</v>
      </c>
      <c r="J37" s="288">
        <v>0</v>
      </c>
      <c r="K37" s="929">
        <v>0</v>
      </c>
    </row>
    <row r="38" spans="1:11" ht="19.5" customHeight="1">
      <c r="A38" s="930"/>
      <c r="B38" s="930"/>
      <c r="C38" s="930" t="s">
        <v>846</v>
      </c>
      <c r="D38" s="930"/>
      <c r="E38" s="930"/>
      <c r="F38" s="288">
        <v>0</v>
      </c>
      <c r="G38" s="288">
        <v>0</v>
      </c>
      <c r="H38" s="288">
        <v>0</v>
      </c>
      <c r="I38" s="288">
        <v>0</v>
      </c>
      <c r="J38" s="288">
        <v>0</v>
      </c>
      <c r="K38" s="929">
        <v>0</v>
      </c>
    </row>
    <row r="39" spans="1:11" ht="19.5" customHeight="1">
      <c r="A39" s="930"/>
      <c r="B39" s="930"/>
      <c r="C39" s="930"/>
      <c r="D39" s="930" t="s">
        <v>847</v>
      </c>
      <c r="E39" s="930"/>
      <c r="F39" s="288">
        <v>0</v>
      </c>
      <c r="G39" s="288">
        <v>0</v>
      </c>
      <c r="H39" s="288">
        <v>0</v>
      </c>
      <c r="I39" s="288">
        <v>0</v>
      </c>
      <c r="J39" s="288">
        <v>0</v>
      </c>
      <c r="K39" s="929">
        <v>0</v>
      </c>
    </row>
    <row r="40" spans="1:11" ht="19.5" customHeight="1">
      <c r="A40" s="930"/>
      <c r="B40" s="930"/>
      <c r="C40" s="930"/>
      <c r="D40" s="930" t="s">
        <v>848</v>
      </c>
      <c r="E40" s="930"/>
      <c r="F40" s="288">
        <v>0</v>
      </c>
      <c r="G40" s="288">
        <v>0</v>
      </c>
      <c r="H40" s="288">
        <v>0</v>
      </c>
      <c r="I40" s="288">
        <v>0</v>
      </c>
      <c r="J40" s="288">
        <v>0</v>
      </c>
      <c r="K40" s="929">
        <v>0</v>
      </c>
    </row>
    <row r="41" spans="1:11" ht="19.5" customHeight="1">
      <c r="A41" s="930"/>
      <c r="B41" s="930"/>
      <c r="C41" s="930"/>
      <c r="D41" s="930" t="s">
        <v>849</v>
      </c>
      <c r="E41" s="930"/>
      <c r="F41" s="288">
        <v>0</v>
      </c>
      <c r="G41" s="288">
        <v>0</v>
      </c>
      <c r="H41" s="288">
        <v>0</v>
      </c>
      <c r="I41" s="288">
        <v>0</v>
      </c>
      <c r="J41" s="288">
        <v>0</v>
      </c>
      <c r="K41" s="929">
        <v>0</v>
      </c>
    </row>
    <row r="42" spans="1:11" ht="19.5" customHeight="1">
      <c r="A42" s="930"/>
      <c r="B42" s="930"/>
      <c r="C42" s="930"/>
      <c r="D42" s="930" t="s">
        <v>834</v>
      </c>
      <c r="E42" s="930"/>
      <c r="F42" s="288">
        <v>0</v>
      </c>
      <c r="G42" s="288">
        <v>0</v>
      </c>
      <c r="H42" s="288">
        <v>0</v>
      </c>
      <c r="I42" s="288">
        <v>0</v>
      </c>
      <c r="J42" s="288">
        <v>0</v>
      </c>
      <c r="K42" s="929">
        <v>0</v>
      </c>
    </row>
    <row r="43" spans="1:11" ht="19.5" customHeight="1">
      <c r="A43" s="930"/>
      <c r="B43" s="933" t="s">
        <v>850</v>
      </c>
      <c r="C43" s="930"/>
      <c r="D43" s="930"/>
      <c r="E43" s="930"/>
      <c r="F43" s="288">
        <v>18981458</v>
      </c>
      <c r="G43" s="288">
        <v>62171803</v>
      </c>
      <c r="H43" s="288">
        <v>14684028</v>
      </c>
      <c r="I43" s="288">
        <v>55241373</v>
      </c>
      <c r="J43" s="288">
        <v>4297430</v>
      </c>
      <c r="K43" s="929">
        <v>6930430</v>
      </c>
    </row>
    <row r="44" spans="1:11" ht="19.5" customHeight="1">
      <c r="A44" s="930"/>
      <c r="B44" s="930" t="s">
        <v>851</v>
      </c>
      <c r="C44" s="930"/>
      <c r="D44" s="930"/>
      <c r="E44" s="930"/>
      <c r="F44" s="288">
        <v>496222</v>
      </c>
      <c r="G44" s="288">
        <v>496222</v>
      </c>
      <c r="H44" s="246">
        <v>0</v>
      </c>
      <c r="I44" s="247">
        <v>0</v>
      </c>
      <c r="J44" s="247">
        <v>0</v>
      </c>
      <c r="K44" s="248">
        <v>0</v>
      </c>
    </row>
    <row r="45" spans="1:11" ht="19.5" customHeight="1">
      <c r="A45" s="930"/>
      <c r="B45" s="930" t="s">
        <v>852</v>
      </c>
      <c r="C45" s="930"/>
      <c r="D45" s="930"/>
      <c r="E45" s="930"/>
      <c r="F45" s="288">
        <v>0</v>
      </c>
      <c r="G45" s="288">
        <v>0</v>
      </c>
      <c r="H45" s="249"/>
      <c r="I45" s="250"/>
      <c r="J45" s="250"/>
      <c r="K45" s="251"/>
    </row>
    <row r="46" spans="1:11" ht="19.5" customHeight="1">
      <c r="A46" s="930"/>
      <c r="B46" s="930" t="s">
        <v>853</v>
      </c>
      <c r="C46" s="930"/>
      <c r="D46" s="930"/>
      <c r="E46" s="930"/>
      <c r="F46" s="288">
        <v>0</v>
      </c>
      <c r="G46" s="288">
        <v>0</v>
      </c>
      <c r="H46" s="252"/>
      <c r="I46" s="253"/>
      <c r="J46" s="253"/>
      <c r="K46" s="254"/>
    </row>
    <row r="47" spans="1:11" ht="19.5" customHeight="1">
      <c r="A47" s="930"/>
      <c r="B47" s="930" t="s">
        <v>854</v>
      </c>
      <c r="C47" s="930"/>
      <c r="D47" s="930"/>
      <c r="E47" s="930"/>
      <c r="F47" s="288">
        <v>0</v>
      </c>
      <c r="G47" s="288">
        <v>0</v>
      </c>
      <c r="H47" s="252"/>
      <c r="I47" s="253"/>
      <c r="J47" s="253"/>
      <c r="K47" s="254"/>
    </row>
    <row r="48" spans="1:11" ht="19.5" customHeight="1">
      <c r="A48" s="930"/>
      <c r="B48" s="930" t="s">
        <v>855</v>
      </c>
      <c r="C48" s="930"/>
      <c r="D48" s="930"/>
      <c r="E48" s="930"/>
      <c r="F48" s="288">
        <v>0</v>
      </c>
      <c r="G48" s="288">
        <v>0</v>
      </c>
      <c r="H48" s="252"/>
      <c r="I48" s="253"/>
      <c r="J48" s="253"/>
      <c r="K48" s="254"/>
    </row>
    <row r="49" spans="1:15" ht="19.5" customHeight="1">
      <c r="A49" s="930" t="s">
        <v>856</v>
      </c>
      <c r="B49" s="930"/>
      <c r="C49" s="930"/>
      <c r="D49" s="930"/>
      <c r="E49" s="930"/>
      <c r="F49" s="288">
        <v>0</v>
      </c>
      <c r="G49" s="288">
        <v>0</v>
      </c>
      <c r="H49" s="252"/>
      <c r="I49" s="253"/>
      <c r="J49" s="253"/>
      <c r="K49" s="254"/>
    </row>
    <row r="50" spans="1:15" ht="19.5" customHeight="1">
      <c r="A50" s="930"/>
      <c r="B50" s="930" t="s">
        <v>857</v>
      </c>
      <c r="C50" s="930"/>
      <c r="D50" s="930"/>
      <c r="E50" s="930"/>
      <c r="F50" s="288">
        <v>0</v>
      </c>
      <c r="G50" s="288">
        <v>0</v>
      </c>
      <c r="H50" s="252"/>
      <c r="I50" s="253"/>
      <c r="J50" s="253"/>
      <c r="K50" s="254"/>
    </row>
    <row r="51" spans="1:15" ht="19.5" customHeight="1">
      <c r="A51" s="933" t="s">
        <v>858</v>
      </c>
      <c r="B51" s="930"/>
      <c r="C51" s="930"/>
      <c r="D51" s="930"/>
      <c r="E51" s="934"/>
      <c r="F51" s="288">
        <v>19477680</v>
      </c>
      <c r="G51" s="288">
        <v>62668025</v>
      </c>
      <c r="H51" s="252"/>
      <c r="I51" s="253"/>
      <c r="J51" s="253"/>
      <c r="K51" s="254"/>
    </row>
    <row r="52" spans="1:15" ht="19.5" customHeight="1">
      <c r="A52" s="933" t="s">
        <v>859</v>
      </c>
      <c r="B52" s="930"/>
      <c r="C52" s="930"/>
      <c r="D52" s="930"/>
      <c r="E52" s="935"/>
      <c r="F52" s="936">
        <v>215819500</v>
      </c>
      <c r="G52" s="297"/>
      <c r="H52" s="252"/>
      <c r="I52" s="253"/>
      <c r="J52" s="253"/>
      <c r="K52" s="254"/>
      <c r="N52" s="259"/>
      <c r="O52" s="259"/>
    </row>
    <row r="53" spans="1:15" ht="19.5" customHeight="1">
      <c r="A53" s="933" t="s">
        <v>860</v>
      </c>
      <c r="B53" s="930"/>
      <c r="C53" s="930"/>
      <c r="D53" s="930"/>
      <c r="E53" s="935"/>
      <c r="F53" s="298">
        <f>F51+F52</f>
        <v>235297180</v>
      </c>
      <c r="G53" s="298">
        <f>G51+F52</f>
        <v>278487525</v>
      </c>
      <c r="H53" s="252"/>
      <c r="I53" s="253"/>
      <c r="J53" s="253"/>
      <c r="K53" s="254"/>
    </row>
    <row r="54" spans="1:15" ht="23.25" customHeight="1">
      <c r="A54" s="1750" t="s">
        <v>809</v>
      </c>
      <c r="B54" s="1751"/>
      <c r="C54" s="1751"/>
      <c r="D54" s="1751"/>
      <c r="E54" s="1752"/>
      <c r="F54" s="1758" t="s">
        <v>810</v>
      </c>
      <c r="G54" s="1759"/>
      <c r="H54" s="938" t="s">
        <v>811</v>
      </c>
      <c r="I54" s="939" t="s">
        <v>861</v>
      </c>
      <c r="J54" s="938" t="s">
        <v>813</v>
      </c>
      <c r="K54" s="940" t="s">
        <v>862</v>
      </c>
    </row>
    <row r="55" spans="1:15" ht="23.25" customHeight="1">
      <c r="A55" s="1729"/>
      <c r="B55" s="1729"/>
      <c r="C55" s="1729"/>
      <c r="D55" s="1729"/>
      <c r="E55" s="1730"/>
      <c r="F55" s="303" t="s">
        <v>815</v>
      </c>
      <c r="G55" s="303" t="s">
        <v>816</v>
      </c>
      <c r="H55" s="303" t="s">
        <v>815</v>
      </c>
      <c r="I55" s="303" t="s">
        <v>816</v>
      </c>
      <c r="J55" s="303" t="s">
        <v>815</v>
      </c>
      <c r="K55" s="937" t="s">
        <v>816</v>
      </c>
    </row>
    <row r="56" spans="1:15" ht="19.5" customHeight="1">
      <c r="A56" s="930"/>
      <c r="B56" s="931" t="s">
        <v>863</v>
      </c>
      <c r="C56" s="930"/>
      <c r="D56" s="930"/>
      <c r="E56" s="930"/>
      <c r="F56" s="288">
        <v>10289184</v>
      </c>
      <c r="G56" s="288">
        <v>38326502</v>
      </c>
      <c r="H56" s="288">
        <v>9418230</v>
      </c>
      <c r="I56" s="288">
        <v>37384841</v>
      </c>
      <c r="J56" s="288">
        <v>870954</v>
      </c>
      <c r="K56" s="929">
        <v>941661</v>
      </c>
    </row>
    <row r="57" spans="1:15" ht="19.5" customHeight="1">
      <c r="A57" s="930"/>
      <c r="B57" s="930"/>
      <c r="C57" s="931" t="s">
        <v>864</v>
      </c>
      <c r="D57" s="930"/>
      <c r="E57" s="930"/>
      <c r="F57" s="288">
        <v>3887981</v>
      </c>
      <c r="G57" s="288">
        <v>22842767</v>
      </c>
      <c r="H57" s="288">
        <v>3887981</v>
      </c>
      <c r="I57" s="288">
        <v>22842767</v>
      </c>
      <c r="J57" s="288">
        <v>0</v>
      </c>
      <c r="K57" s="929">
        <v>0</v>
      </c>
    </row>
    <row r="58" spans="1:15" ht="19.5" customHeight="1">
      <c r="A58" s="930"/>
      <c r="B58" s="930"/>
      <c r="C58" s="931"/>
      <c r="D58" s="930" t="s">
        <v>865</v>
      </c>
      <c r="E58" s="930"/>
      <c r="F58" s="288">
        <v>0</v>
      </c>
      <c r="G58" s="288">
        <v>12316000</v>
      </c>
      <c r="H58" s="288">
        <v>0</v>
      </c>
      <c r="I58" s="288">
        <v>12316000</v>
      </c>
      <c r="J58" s="288">
        <v>0</v>
      </c>
      <c r="K58" s="929">
        <v>0</v>
      </c>
    </row>
    <row r="59" spans="1:15" ht="19.5" customHeight="1">
      <c r="A59" s="930"/>
      <c r="B59" s="930"/>
      <c r="C59" s="931"/>
      <c r="D59" s="930" t="s">
        <v>866</v>
      </c>
      <c r="E59" s="930"/>
      <c r="F59" s="288">
        <v>1808602</v>
      </c>
      <c r="G59" s="288">
        <v>4759943</v>
      </c>
      <c r="H59" s="288">
        <v>1808602</v>
      </c>
      <c r="I59" s="288">
        <v>4759943</v>
      </c>
      <c r="J59" s="288">
        <v>0</v>
      </c>
      <c r="K59" s="929">
        <v>0</v>
      </c>
    </row>
    <row r="60" spans="1:15" ht="19.5" customHeight="1">
      <c r="A60" s="930"/>
      <c r="B60" s="930"/>
      <c r="C60" s="931"/>
      <c r="D60" s="930" t="s">
        <v>867</v>
      </c>
      <c r="E60" s="930"/>
      <c r="F60" s="288">
        <v>2032443</v>
      </c>
      <c r="G60" s="288">
        <v>5626641</v>
      </c>
      <c r="H60" s="288">
        <v>2032443</v>
      </c>
      <c r="I60" s="288">
        <v>5626641</v>
      </c>
      <c r="J60" s="288">
        <v>0</v>
      </c>
      <c r="K60" s="929">
        <v>0</v>
      </c>
    </row>
    <row r="61" spans="1:15" ht="19.5" customHeight="1">
      <c r="A61" s="930"/>
      <c r="B61" s="930"/>
      <c r="C61" s="931"/>
      <c r="D61" s="930" t="s">
        <v>868</v>
      </c>
      <c r="E61" s="930"/>
      <c r="F61" s="288">
        <v>46936</v>
      </c>
      <c r="G61" s="288">
        <v>140183</v>
      </c>
      <c r="H61" s="288">
        <v>46936</v>
      </c>
      <c r="I61" s="288">
        <v>140183</v>
      </c>
      <c r="J61" s="288">
        <v>0</v>
      </c>
      <c r="K61" s="929">
        <v>0</v>
      </c>
    </row>
    <row r="62" spans="1:15" ht="19.5" customHeight="1">
      <c r="A62" s="930"/>
      <c r="B62" s="930"/>
      <c r="C62" s="931" t="s">
        <v>869</v>
      </c>
      <c r="D62" s="930"/>
      <c r="E62" s="930"/>
      <c r="F62" s="288">
        <v>753376</v>
      </c>
      <c r="G62" s="288">
        <v>1228814</v>
      </c>
      <c r="H62" s="288">
        <v>753376</v>
      </c>
      <c r="I62" s="288">
        <v>1228814</v>
      </c>
      <c r="J62" s="288">
        <v>0</v>
      </c>
      <c r="K62" s="929">
        <v>0</v>
      </c>
    </row>
    <row r="63" spans="1:15" ht="19.5" customHeight="1">
      <c r="A63" s="930"/>
      <c r="B63" s="930"/>
      <c r="C63" s="931"/>
      <c r="D63" s="930" t="s">
        <v>870</v>
      </c>
      <c r="E63" s="930"/>
      <c r="F63" s="288">
        <v>1650</v>
      </c>
      <c r="G63" s="288">
        <v>1650</v>
      </c>
      <c r="H63" s="288">
        <v>1650</v>
      </c>
      <c r="I63" s="288">
        <v>1650</v>
      </c>
      <c r="J63" s="288">
        <v>0</v>
      </c>
      <c r="K63" s="929">
        <v>0</v>
      </c>
    </row>
    <row r="64" spans="1:15" ht="19.5" customHeight="1">
      <c r="A64" s="930"/>
      <c r="B64" s="930"/>
      <c r="C64" s="931"/>
      <c r="D64" s="930" t="s">
        <v>871</v>
      </c>
      <c r="E64" s="930"/>
      <c r="F64" s="288">
        <v>0</v>
      </c>
      <c r="G64" s="288">
        <v>0</v>
      </c>
      <c r="H64" s="288">
        <v>0</v>
      </c>
      <c r="I64" s="288">
        <v>0</v>
      </c>
      <c r="J64" s="288">
        <v>0</v>
      </c>
      <c r="K64" s="929">
        <v>0</v>
      </c>
    </row>
    <row r="65" spans="1:13" ht="19.5" customHeight="1">
      <c r="A65" s="930"/>
      <c r="B65" s="930"/>
      <c r="C65" s="931"/>
      <c r="D65" s="930" t="s">
        <v>872</v>
      </c>
      <c r="E65" s="930"/>
      <c r="F65" s="288">
        <v>751726</v>
      </c>
      <c r="G65" s="288">
        <v>1227164</v>
      </c>
      <c r="H65" s="288">
        <v>751726</v>
      </c>
      <c r="I65" s="288">
        <v>1227164</v>
      </c>
      <c r="J65" s="288">
        <v>0</v>
      </c>
      <c r="K65" s="929">
        <v>0</v>
      </c>
    </row>
    <row r="66" spans="1:13" ht="19.5" customHeight="1">
      <c r="A66" s="930"/>
      <c r="B66" s="930"/>
      <c r="C66" s="931" t="s">
        <v>873</v>
      </c>
      <c r="D66" s="930"/>
      <c r="E66" s="930"/>
      <c r="F66" s="288">
        <v>2287179</v>
      </c>
      <c r="G66" s="288">
        <v>6136213</v>
      </c>
      <c r="H66" s="288">
        <v>1416225</v>
      </c>
      <c r="I66" s="288">
        <v>5194552</v>
      </c>
      <c r="J66" s="288">
        <v>870954</v>
      </c>
      <c r="K66" s="929">
        <v>941661</v>
      </c>
    </row>
    <row r="67" spans="1:13" ht="19.5" customHeight="1">
      <c r="A67" s="930"/>
      <c r="B67" s="930"/>
      <c r="C67" s="931"/>
      <c r="D67" s="930" t="s">
        <v>874</v>
      </c>
      <c r="E67" s="930"/>
      <c r="F67" s="288">
        <v>1240984</v>
      </c>
      <c r="G67" s="288">
        <v>2557221</v>
      </c>
      <c r="H67" s="288">
        <v>370030</v>
      </c>
      <c r="I67" s="288">
        <v>1615560</v>
      </c>
      <c r="J67" s="288">
        <v>870954</v>
      </c>
      <c r="K67" s="929">
        <v>941661</v>
      </c>
    </row>
    <row r="68" spans="1:13" ht="19.5" customHeight="1">
      <c r="A68" s="930"/>
      <c r="B68" s="930"/>
      <c r="C68" s="931"/>
      <c r="D68" s="930" t="s">
        <v>875</v>
      </c>
      <c r="E68" s="930"/>
      <c r="F68" s="288">
        <v>0</v>
      </c>
      <c r="G68" s="288">
        <v>0</v>
      </c>
      <c r="H68" s="288">
        <v>0</v>
      </c>
      <c r="I68" s="288">
        <v>0</v>
      </c>
      <c r="J68" s="288">
        <v>0</v>
      </c>
      <c r="K68" s="929">
        <v>0</v>
      </c>
    </row>
    <row r="69" spans="1:13" ht="19.5" customHeight="1">
      <c r="A69" s="930"/>
      <c r="B69" s="930"/>
      <c r="C69" s="931"/>
      <c r="D69" s="930" t="s">
        <v>876</v>
      </c>
      <c r="E69" s="930"/>
      <c r="F69" s="288">
        <v>444893</v>
      </c>
      <c r="G69" s="288">
        <v>1733540</v>
      </c>
      <c r="H69" s="288">
        <v>444893</v>
      </c>
      <c r="I69" s="288">
        <v>1733540</v>
      </c>
      <c r="J69" s="288">
        <v>0</v>
      </c>
      <c r="K69" s="929">
        <v>0</v>
      </c>
    </row>
    <row r="70" spans="1:13" ht="19.5" customHeight="1">
      <c r="A70" s="930"/>
      <c r="B70" s="930"/>
      <c r="C70" s="931"/>
      <c r="D70" s="930" t="s">
        <v>877</v>
      </c>
      <c r="E70" s="930"/>
      <c r="F70" s="288">
        <v>601302</v>
      </c>
      <c r="G70" s="288">
        <v>1845452</v>
      </c>
      <c r="H70" s="288">
        <v>601302</v>
      </c>
      <c r="I70" s="288">
        <v>1845452</v>
      </c>
      <c r="J70" s="288">
        <v>0</v>
      </c>
      <c r="K70" s="929">
        <v>0</v>
      </c>
    </row>
    <row r="71" spans="1:13" ht="19.5" customHeight="1">
      <c r="A71" s="930"/>
      <c r="B71" s="930"/>
      <c r="C71" s="931" t="s">
        <v>878</v>
      </c>
      <c r="D71" s="930"/>
      <c r="E71" s="930"/>
      <c r="F71" s="288">
        <v>1247029</v>
      </c>
      <c r="G71" s="288">
        <v>2435471</v>
      </c>
      <c r="H71" s="288">
        <v>1247029</v>
      </c>
      <c r="I71" s="288">
        <v>2435471</v>
      </c>
      <c r="J71" s="288">
        <v>0</v>
      </c>
      <c r="K71" s="929">
        <v>0</v>
      </c>
    </row>
    <row r="72" spans="1:13" ht="19.5" customHeight="1">
      <c r="A72" s="930"/>
      <c r="B72" s="930"/>
      <c r="C72" s="931"/>
      <c r="D72" s="930" t="s">
        <v>879</v>
      </c>
      <c r="E72" s="930"/>
      <c r="F72" s="288">
        <v>75066</v>
      </c>
      <c r="G72" s="288">
        <v>135666</v>
      </c>
      <c r="H72" s="288">
        <v>75066</v>
      </c>
      <c r="I72" s="288">
        <v>135666</v>
      </c>
      <c r="J72" s="288">
        <v>0</v>
      </c>
      <c r="K72" s="929">
        <v>0</v>
      </c>
    </row>
    <row r="73" spans="1:13" ht="19.5" customHeight="1">
      <c r="A73" s="930"/>
      <c r="B73" s="930"/>
      <c r="C73" s="931"/>
      <c r="D73" s="930" t="s">
        <v>880</v>
      </c>
      <c r="E73" s="930"/>
      <c r="F73" s="288">
        <v>1131771</v>
      </c>
      <c r="G73" s="288">
        <v>2184461</v>
      </c>
      <c r="H73" s="288">
        <v>1131771</v>
      </c>
      <c r="I73" s="288">
        <v>2184461</v>
      </c>
      <c r="J73" s="288">
        <v>0</v>
      </c>
      <c r="K73" s="929">
        <v>0</v>
      </c>
    </row>
    <row r="74" spans="1:13" ht="19.5" customHeight="1">
      <c r="A74" s="930"/>
      <c r="B74" s="930"/>
      <c r="C74" s="931"/>
      <c r="D74" s="930" t="s">
        <v>881</v>
      </c>
      <c r="E74" s="930"/>
      <c r="F74" s="288">
        <v>40192</v>
      </c>
      <c r="G74" s="288">
        <v>115344</v>
      </c>
      <c r="H74" s="288">
        <v>40192</v>
      </c>
      <c r="I74" s="288">
        <v>115344</v>
      </c>
      <c r="J74" s="288">
        <v>0</v>
      </c>
      <c r="K74" s="929">
        <v>0</v>
      </c>
    </row>
    <row r="75" spans="1:13" ht="19.5" customHeight="1">
      <c r="A75" s="930"/>
      <c r="B75" s="930"/>
      <c r="C75" s="931"/>
      <c r="D75" s="930" t="s">
        <v>882</v>
      </c>
      <c r="E75" s="930"/>
      <c r="F75" s="288">
        <v>0</v>
      </c>
      <c r="G75" s="288">
        <v>0</v>
      </c>
      <c r="H75" s="288">
        <v>0</v>
      </c>
      <c r="I75" s="288">
        <v>0</v>
      </c>
      <c r="J75" s="288">
        <v>0</v>
      </c>
      <c r="K75" s="929">
        <v>0</v>
      </c>
    </row>
    <row r="76" spans="1:13" ht="19.5" customHeight="1">
      <c r="A76" s="930"/>
      <c r="B76" s="930"/>
      <c r="C76" s="931"/>
      <c r="D76" s="930" t="s">
        <v>883</v>
      </c>
      <c r="E76" s="930"/>
      <c r="F76" s="288">
        <v>0</v>
      </c>
      <c r="G76" s="288">
        <v>0</v>
      </c>
      <c r="H76" s="288">
        <v>0</v>
      </c>
      <c r="I76" s="288">
        <v>0</v>
      </c>
      <c r="J76" s="288">
        <v>0</v>
      </c>
      <c r="K76" s="929">
        <v>0</v>
      </c>
    </row>
    <row r="77" spans="1:13" ht="19.5" customHeight="1">
      <c r="A77" s="930"/>
      <c r="B77" s="930"/>
      <c r="C77" s="930" t="s">
        <v>884</v>
      </c>
      <c r="D77" s="930"/>
      <c r="E77" s="930"/>
      <c r="F77" s="288">
        <v>1424065</v>
      </c>
      <c r="G77" s="288">
        <v>3898448</v>
      </c>
      <c r="H77" s="288">
        <v>1424065</v>
      </c>
      <c r="I77" s="288">
        <v>3898448</v>
      </c>
      <c r="J77" s="288">
        <v>0</v>
      </c>
      <c r="K77" s="929">
        <v>0</v>
      </c>
    </row>
    <row r="78" spans="1:13" ht="19.5" customHeight="1">
      <c r="A78" s="930"/>
      <c r="B78" s="930"/>
      <c r="C78" s="930"/>
      <c r="D78" s="930" t="s">
        <v>885</v>
      </c>
      <c r="E78" s="930"/>
      <c r="F78" s="288">
        <v>5741</v>
      </c>
      <c r="G78" s="288">
        <v>6361</v>
      </c>
      <c r="H78" s="288">
        <v>5741</v>
      </c>
      <c r="I78" s="288">
        <v>6361</v>
      </c>
      <c r="J78" s="288">
        <v>0</v>
      </c>
      <c r="K78" s="929">
        <v>0</v>
      </c>
    </row>
    <row r="79" spans="1:13" ht="19.5" customHeight="1">
      <c r="A79" s="930"/>
      <c r="B79" s="930"/>
      <c r="C79" s="930"/>
      <c r="D79" s="930" t="s">
        <v>886</v>
      </c>
      <c r="E79" s="930"/>
      <c r="F79" s="288">
        <v>1418324</v>
      </c>
      <c r="G79" s="288">
        <v>3892087</v>
      </c>
      <c r="H79" s="288">
        <v>1418324</v>
      </c>
      <c r="I79" s="288">
        <v>3892087</v>
      </c>
      <c r="J79" s="288">
        <v>0</v>
      </c>
      <c r="K79" s="929">
        <v>0</v>
      </c>
    </row>
    <row r="80" spans="1:13" ht="23.25" customHeight="1">
      <c r="A80" s="1750" t="s">
        <v>809</v>
      </c>
      <c r="B80" s="1751"/>
      <c r="C80" s="1751"/>
      <c r="D80" s="1751"/>
      <c r="E80" s="1752"/>
      <c r="F80" s="1758" t="s">
        <v>810</v>
      </c>
      <c r="G80" s="1759"/>
      <c r="H80" s="938" t="s">
        <v>811</v>
      </c>
      <c r="I80" s="939" t="s">
        <v>861</v>
      </c>
      <c r="J80" s="938" t="s">
        <v>813</v>
      </c>
      <c r="K80" s="940" t="s">
        <v>862</v>
      </c>
      <c r="L80" s="238"/>
      <c r="M80" s="266"/>
    </row>
    <row r="81" spans="1:13" ht="23.25" customHeight="1">
      <c r="A81" s="1729"/>
      <c r="B81" s="1729"/>
      <c r="C81" s="1729"/>
      <c r="D81" s="1729"/>
      <c r="E81" s="1730"/>
      <c r="F81" s="303" t="s">
        <v>815</v>
      </c>
      <c r="G81" s="303" t="s">
        <v>816</v>
      </c>
      <c r="H81" s="303" t="s">
        <v>815</v>
      </c>
      <c r="I81" s="303" t="s">
        <v>816</v>
      </c>
      <c r="J81" s="303" t="s">
        <v>815</v>
      </c>
      <c r="K81" s="937" t="s">
        <v>816</v>
      </c>
      <c r="L81" s="238"/>
      <c r="M81" s="267"/>
    </row>
    <row r="82" spans="1:13" ht="19.5" customHeight="1">
      <c r="A82" s="930"/>
      <c r="B82" s="930"/>
      <c r="C82" s="930" t="s">
        <v>887</v>
      </c>
      <c r="D82" s="930"/>
      <c r="E82" s="930"/>
      <c r="F82" s="288">
        <v>689554</v>
      </c>
      <c r="G82" s="288">
        <v>1784789</v>
      </c>
      <c r="H82" s="288">
        <v>689554</v>
      </c>
      <c r="I82" s="288">
        <v>1784789</v>
      </c>
      <c r="J82" s="288">
        <v>0</v>
      </c>
      <c r="K82" s="929">
        <v>0</v>
      </c>
    </row>
    <row r="83" spans="1:13" ht="19.5" customHeight="1">
      <c r="A83" s="930"/>
      <c r="B83" s="930"/>
      <c r="C83" s="930"/>
      <c r="D83" s="930" t="s">
        <v>888</v>
      </c>
      <c r="E83" s="930"/>
      <c r="F83" s="288">
        <v>689554</v>
      </c>
      <c r="G83" s="288">
        <v>1784789</v>
      </c>
      <c r="H83" s="288">
        <v>689554</v>
      </c>
      <c r="I83" s="288">
        <v>1784789</v>
      </c>
      <c r="J83" s="288">
        <v>0</v>
      </c>
      <c r="K83" s="929">
        <v>0</v>
      </c>
    </row>
    <row r="84" spans="1:13" ht="19.5" customHeight="1">
      <c r="A84" s="930"/>
      <c r="B84" s="930"/>
      <c r="C84" s="930"/>
      <c r="D84" s="930" t="s">
        <v>889</v>
      </c>
      <c r="E84" s="930"/>
      <c r="F84" s="288">
        <v>0</v>
      </c>
      <c r="G84" s="288">
        <v>0</v>
      </c>
      <c r="H84" s="288">
        <v>0</v>
      </c>
      <c r="I84" s="288">
        <v>0</v>
      </c>
      <c r="J84" s="288">
        <v>0</v>
      </c>
      <c r="K84" s="929">
        <v>0</v>
      </c>
    </row>
    <row r="85" spans="1:13" ht="19.5" customHeight="1">
      <c r="A85" s="930"/>
      <c r="B85" s="930"/>
      <c r="C85" s="930" t="s">
        <v>890</v>
      </c>
      <c r="D85" s="930"/>
      <c r="E85" s="930"/>
      <c r="F85" s="288">
        <v>0</v>
      </c>
      <c r="G85" s="288">
        <v>0</v>
      </c>
      <c r="H85" s="288">
        <v>0</v>
      </c>
      <c r="I85" s="288">
        <v>0</v>
      </c>
      <c r="J85" s="288">
        <v>0</v>
      </c>
      <c r="K85" s="929">
        <v>0</v>
      </c>
    </row>
    <row r="86" spans="1:13" ht="19.5" customHeight="1">
      <c r="A86" s="930"/>
      <c r="B86" s="930"/>
      <c r="C86" s="930"/>
      <c r="D86" s="930" t="s">
        <v>891</v>
      </c>
      <c r="E86" s="930"/>
      <c r="F86" s="288">
        <v>0</v>
      </c>
      <c r="G86" s="288">
        <v>0</v>
      </c>
      <c r="H86" s="288">
        <v>0</v>
      </c>
      <c r="I86" s="288">
        <v>0</v>
      </c>
      <c r="J86" s="288">
        <v>0</v>
      </c>
      <c r="K86" s="929">
        <v>0</v>
      </c>
    </row>
    <row r="87" spans="1:13" ht="19.5" customHeight="1">
      <c r="A87" s="930"/>
      <c r="B87" s="930"/>
      <c r="C87" s="930"/>
      <c r="D87" s="930" t="s">
        <v>892</v>
      </c>
      <c r="E87" s="930"/>
      <c r="F87" s="288">
        <v>0</v>
      </c>
      <c r="G87" s="288">
        <v>0</v>
      </c>
      <c r="H87" s="288">
        <v>0</v>
      </c>
      <c r="I87" s="288">
        <v>0</v>
      </c>
      <c r="J87" s="288">
        <v>0</v>
      </c>
      <c r="K87" s="929">
        <v>0</v>
      </c>
    </row>
    <row r="88" spans="1:13" ht="19.5" customHeight="1">
      <c r="A88" s="930"/>
      <c r="B88" s="930"/>
      <c r="C88" s="930" t="s">
        <v>893</v>
      </c>
      <c r="D88" s="930"/>
      <c r="E88" s="930"/>
      <c r="F88" s="288">
        <v>0</v>
      </c>
      <c r="G88" s="288">
        <v>0</v>
      </c>
      <c r="H88" s="288">
        <v>0</v>
      </c>
      <c r="I88" s="288">
        <v>0</v>
      </c>
      <c r="J88" s="288">
        <v>0</v>
      </c>
      <c r="K88" s="929">
        <v>0</v>
      </c>
    </row>
    <row r="89" spans="1:13" ht="19.5" customHeight="1">
      <c r="A89" s="930"/>
      <c r="B89" s="930"/>
      <c r="C89" s="930"/>
      <c r="D89" s="930" t="s">
        <v>894</v>
      </c>
      <c r="E89" s="930"/>
      <c r="F89" s="288">
        <v>0</v>
      </c>
      <c r="G89" s="288">
        <v>0</v>
      </c>
      <c r="H89" s="288">
        <v>0</v>
      </c>
      <c r="I89" s="288">
        <v>0</v>
      </c>
      <c r="J89" s="288">
        <v>0</v>
      </c>
      <c r="K89" s="929">
        <v>0</v>
      </c>
    </row>
    <row r="90" spans="1:13" ht="19.5" customHeight="1">
      <c r="A90" s="930"/>
      <c r="B90" s="930"/>
      <c r="C90" s="941" t="s">
        <v>895</v>
      </c>
      <c r="D90" s="930"/>
      <c r="E90" s="930"/>
      <c r="F90" s="288">
        <v>0</v>
      </c>
      <c r="G90" s="288">
        <v>0</v>
      </c>
      <c r="H90" s="288">
        <v>0</v>
      </c>
      <c r="I90" s="288">
        <v>0</v>
      </c>
      <c r="J90" s="288">
        <v>0</v>
      </c>
      <c r="K90" s="929">
        <v>0</v>
      </c>
    </row>
    <row r="91" spans="1:13" ht="19.5" customHeight="1">
      <c r="A91" s="930"/>
      <c r="B91" s="931" t="s">
        <v>896</v>
      </c>
      <c r="C91" s="930"/>
      <c r="D91" s="930"/>
      <c r="E91" s="930"/>
      <c r="F91" s="288">
        <v>16011178</v>
      </c>
      <c r="G91" s="288">
        <v>28340747</v>
      </c>
      <c r="H91" s="288">
        <v>1613125</v>
      </c>
      <c r="I91" s="288">
        <v>3992760</v>
      </c>
      <c r="J91" s="288">
        <v>14398053</v>
      </c>
      <c r="K91" s="929">
        <v>24347987</v>
      </c>
    </row>
    <row r="92" spans="1:13" ht="19.5" customHeight="1">
      <c r="A92" s="930"/>
      <c r="B92" s="930"/>
      <c r="C92" s="931" t="s">
        <v>864</v>
      </c>
      <c r="D92" s="930"/>
      <c r="E92" s="930"/>
      <c r="F92" s="288">
        <v>200300</v>
      </c>
      <c r="G92" s="288">
        <v>2140300</v>
      </c>
      <c r="H92" s="288">
        <v>200300</v>
      </c>
      <c r="I92" s="288">
        <v>2140300</v>
      </c>
      <c r="J92" s="288">
        <v>0</v>
      </c>
      <c r="K92" s="929">
        <v>0</v>
      </c>
    </row>
    <row r="93" spans="1:13" ht="19.5" customHeight="1">
      <c r="A93" s="930"/>
      <c r="B93" s="930"/>
      <c r="C93" s="931"/>
      <c r="D93" s="930" t="s">
        <v>865</v>
      </c>
      <c r="E93" s="930"/>
      <c r="F93" s="288">
        <v>0</v>
      </c>
      <c r="G93" s="288">
        <v>1940000</v>
      </c>
      <c r="H93" s="288">
        <v>0</v>
      </c>
      <c r="I93" s="288">
        <v>1940000</v>
      </c>
      <c r="J93" s="288">
        <v>0</v>
      </c>
      <c r="K93" s="929">
        <v>0</v>
      </c>
    </row>
    <row r="94" spans="1:13" ht="19.5" customHeight="1">
      <c r="A94" s="930"/>
      <c r="B94" s="930"/>
      <c r="C94" s="931"/>
      <c r="D94" s="930" t="s">
        <v>866</v>
      </c>
      <c r="E94" s="930"/>
      <c r="F94" s="288">
        <v>200300</v>
      </c>
      <c r="G94" s="288">
        <v>200300</v>
      </c>
      <c r="H94" s="288">
        <v>200300</v>
      </c>
      <c r="I94" s="288">
        <v>200300</v>
      </c>
      <c r="J94" s="288">
        <v>0</v>
      </c>
      <c r="K94" s="929">
        <v>0</v>
      </c>
    </row>
    <row r="95" spans="1:13" ht="19.5" customHeight="1">
      <c r="A95" s="930"/>
      <c r="B95" s="930"/>
      <c r="C95" s="931"/>
      <c r="D95" s="930" t="s">
        <v>867</v>
      </c>
      <c r="E95" s="930"/>
      <c r="F95" s="288">
        <v>0</v>
      </c>
      <c r="G95" s="288">
        <v>0</v>
      </c>
      <c r="H95" s="288">
        <v>0</v>
      </c>
      <c r="I95" s="288">
        <v>0</v>
      </c>
      <c r="J95" s="288">
        <v>0</v>
      </c>
      <c r="K95" s="929">
        <v>0</v>
      </c>
    </row>
    <row r="96" spans="1:13" ht="19.5" customHeight="1">
      <c r="A96" s="930"/>
      <c r="B96" s="930"/>
      <c r="C96" s="931"/>
      <c r="D96" s="930" t="s">
        <v>868</v>
      </c>
      <c r="E96" s="930"/>
      <c r="F96" s="288">
        <v>0</v>
      </c>
      <c r="G96" s="288">
        <v>0</v>
      </c>
      <c r="H96" s="288">
        <v>0</v>
      </c>
      <c r="I96" s="288">
        <v>0</v>
      </c>
      <c r="J96" s="288">
        <v>0</v>
      </c>
      <c r="K96" s="929">
        <v>0</v>
      </c>
    </row>
    <row r="97" spans="1:11" ht="19.5" customHeight="1">
      <c r="A97" s="930"/>
      <c r="B97" s="930"/>
      <c r="C97" s="931" t="s">
        <v>869</v>
      </c>
      <c r="D97" s="930"/>
      <c r="E97" s="930"/>
      <c r="F97" s="288">
        <v>0</v>
      </c>
      <c r="G97" s="288">
        <v>0</v>
      </c>
      <c r="H97" s="288">
        <v>0</v>
      </c>
      <c r="I97" s="288">
        <v>0</v>
      </c>
      <c r="J97" s="288">
        <v>0</v>
      </c>
      <c r="K97" s="929">
        <v>0</v>
      </c>
    </row>
    <row r="98" spans="1:11" ht="19.5" customHeight="1">
      <c r="A98" s="930"/>
      <c r="B98" s="930"/>
      <c r="C98" s="931"/>
      <c r="D98" s="930" t="s">
        <v>870</v>
      </c>
      <c r="E98" s="930"/>
      <c r="F98" s="288">
        <v>0</v>
      </c>
      <c r="G98" s="288">
        <v>0</v>
      </c>
      <c r="H98" s="288">
        <v>0</v>
      </c>
      <c r="I98" s="288">
        <v>0</v>
      </c>
      <c r="J98" s="288">
        <v>0</v>
      </c>
      <c r="K98" s="929">
        <v>0</v>
      </c>
    </row>
    <row r="99" spans="1:11" ht="19.5" customHeight="1">
      <c r="A99" s="930"/>
      <c r="B99" s="930"/>
      <c r="C99" s="931"/>
      <c r="D99" s="930" t="s">
        <v>871</v>
      </c>
      <c r="E99" s="930"/>
      <c r="F99" s="288">
        <v>0</v>
      </c>
      <c r="G99" s="288">
        <v>0</v>
      </c>
      <c r="H99" s="288">
        <v>0</v>
      </c>
      <c r="I99" s="288">
        <v>0</v>
      </c>
      <c r="J99" s="288">
        <v>0</v>
      </c>
      <c r="K99" s="929">
        <v>0</v>
      </c>
    </row>
    <row r="100" spans="1:11" ht="19.5" customHeight="1">
      <c r="A100" s="930"/>
      <c r="B100" s="930"/>
      <c r="C100" s="931"/>
      <c r="D100" s="930" t="s">
        <v>872</v>
      </c>
      <c r="E100" s="930"/>
      <c r="F100" s="288">
        <v>0</v>
      </c>
      <c r="G100" s="288">
        <v>0</v>
      </c>
      <c r="H100" s="288">
        <v>0</v>
      </c>
      <c r="I100" s="288">
        <v>0</v>
      </c>
      <c r="J100" s="288">
        <v>0</v>
      </c>
      <c r="K100" s="929">
        <v>0</v>
      </c>
    </row>
    <row r="101" spans="1:11" ht="19.5" customHeight="1">
      <c r="A101" s="930"/>
      <c r="B101" s="930"/>
      <c r="C101" s="931" t="s">
        <v>873</v>
      </c>
      <c r="D101" s="930"/>
      <c r="E101" s="930"/>
      <c r="F101" s="288">
        <v>13508803</v>
      </c>
      <c r="G101" s="288">
        <v>23898372</v>
      </c>
      <c r="H101" s="288">
        <v>1061892</v>
      </c>
      <c r="I101" s="288">
        <v>1501527</v>
      </c>
      <c r="J101" s="288">
        <v>12446911</v>
      </c>
      <c r="K101" s="929">
        <v>22396845</v>
      </c>
    </row>
    <row r="102" spans="1:11" ht="19.5" customHeight="1">
      <c r="A102" s="930"/>
      <c r="B102" s="930"/>
      <c r="C102" s="931"/>
      <c r="D102" s="930" t="s">
        <v>874</v>
      </c>
      <c r="E102" s="930"/>
      <c r="F102" s="288">
        <v>115000</v>
      </c>
      <c r="G102" s="288">
        <v>2162369</v>
      </c>
      <c r="H102" s="288">
        <v>115000</v>
      </c>
      <c r="I102" s="288">
        <v>115000</v>
      </c>
      <c r="J102" s="288">
        <v>0</v>
      </c>
      <c r="K102" s="929">
        <v>2047369</v>
      </c>
    </row>
    <row r="103" spans="1:11" ht="19.5" customHeight="1">
      <c r="A103" s="930"/>
      <c r="B103" s="930"/>
      <c r="C103" s="931"/>
      <c r="D103" s="930" t="s">
        <v>875</v>
      </c>
      <c r="E103" s="930"/>
      <c r="F103" s="288">
        <v>0</v>
      </c>
      <c r="G103" s="288">
        <v>0</v>
      </c>
      <c r="H103" s="288">
        <v>0</v>
      </c>
      <c r="I103" s="288">
        <v>0</v>
      </c>
      <c r="J103" s="288">
        <v>0</v>
      </c>
      <c r="K103" s="929">
        <v>0</v>
      </c>
    </row>
    <row r="104" spans="1:11" ht="19.5" customHeight="1">
      <c r="A104" s="930"/>
      <c r="B104" s="930"/>
      <c r="C104" s="931"/>
      <c r="D104" s="930" t="s">
        <v>876</v>
      </c>
      <c r="E104" s="930"/>
      <c r="F104" s="288">
        <v>10289012</v>
      </c>
      <c r="G104" s="288">
        <v>15923712</v>
      </c>
      <c r="H104" s="288">
        <v>946892</v>
      </c>
      <c r="I104" s="288">
        <v>1386527</v>
      </c>
      <c r="J104" s="288">
        <v>9342120</v>
      </c>
      <c r="K104" s="929">
        <v>14537185</v>
      </c>
    </row>
    <row r="105" spans="1:11" ht="19.5" customHeight="1">
      <c r="A105" s="930"/>
      <c r="B105" s="930"/>
      <c r="C105" s="931"/>
      <c r="D105" s="930" t="s">
        <v>877</v>
      </c>
      <c r="E105" s="930"/>
      <c r="F105" s="288">
        <v>3104791</v>
      </c>
      <c r="G105" s="288">
        <v>5812291</v>
      </c>
      <c r="H105" s="288">
        <v>0</v>
      </c>
      <c r="I105" s="288">
        <v>0</v>
      </c>
      <c r="J105" s="288">
        <v>3104791</v>
      </c>
      <c r="K105" s="929">
        <v>5812291</v>
      </c>
    </row>
    <row r="106" spans="1:11" ht="23.25" customHeight="1">
      <c r="A106" s="1750" t="s">
        <v>809</v>
      </c>
      <c r="B106" s="1751"/>
      <c r="C106" s="1751"/>
      <c r="D106" s="1751"/>
      <c r="E106" s="1752"/>
      <c r="F106" s="1758" t="s">
        <v>810</v>
      </c>
      <c r="G106" s="1759"/>
      <c r="H106" s="938" t="s">
        <v>811</v>
      </c>
      <c r="I106" s="939" t="s">
        <v>861</v>
      </c>
      <c r="J106" s="938" t="s">
        <v>813</v>
      </c>
      <c r="K106" s="940" t="s">
        <v>862</v>
      </c>
    </row>
    <row r="107" spans="1:11" ht="23.25" customHeight="1">
      <c r="A107" s="1729"/>
      <c r="B107" s="1729"/>
      <c r="C107" s="1729"/>
      <c r="D107" s="1729"/>
      <c r="E107" s="1730"/>
      <c r="F107" s="303" t="s">
        <v>815</v>
      </c>
      <c r="G107" s="303" t="s">
        <v>816</v>
      </c>
      <c r="H107" s="303" t="s">
        <v>815</v>
      </c>
      <c r="I107" s="303" t="s">
        <v>816</v>
      </c>
      <c r="J107" s="303" t="s">
        <v>815</v>
      </c>
      <c r="K107" s="937" t="s">
        <v>816</v>
      </c>
    </row>
    <row r="108" spans="1:11" ht="20.25" customHeight="1">
      <c r="A108" s="930"/>
      <c r="B108" s="930"/>
      <c r="C108" s="931" t="s">
        <v>878</v>
      </c>
      <c r="D108" s="930"/>
      <c r="E108" s="930"/>
      <c r="F108" s="288">
        <v>0</v>
      </c>
      <c r="G108" s="288">
        <v>0</v>
      </c>
      <c r="H108" s="288">
        <v>0</v>
      </c>
      <c r="I108" s="288">
        <v>0</v>
      </c>
      <c r="J108" s="288">
        <v>0</v>
      </c>
      <c r="K108" s="929">
        <v>0</v>
      </c>
    </row>
    <row r="109" spans="1:11" ht="20.25" customHeight="1">
      <c r="A109" s="930"/>
      <c r="B109" s="930"/>
      <c r="C109" s="931"/>
      <c r="D109" s="930" t="s">
        <v>879</v>
      </c>
      <c r="E109" s="930"/>
      <c r="F109" s="288">
        <v>0</v>
      </c>
      <c r="G109" s="288">
        <v>0</v>
      </c>
      <c r="H109" s="288">
        <v>0</v>
      </c>
      <c r="I109" s="288">
        <v>0</v>
      </c>
      <c r="J109" s="288">
        <v>0</v>
      </c>
      <c r="K109" s="929">
        <v>0</v>
      </c>
    </row>
    <row r="110" spans="1:11" ht="20.25" customHeight="1">
      <c r="A110" s="930"/>
      <c r="B110" s="930"/>
      <c r="C110" s="931"/>
      <c r="D110" s="930" t="s">
        <v>880</v>
      </c>
      <c r="E110" s="930"/>
      <c r="F110" s="288">
        <v>0</v>
      </c>
      <c r="G110" s="288">
        <v>0</v>
      </c>
      <c r="H110" s="288">
        <v>0</v>
      </c>
      <c r="I110" s="288">
        <v>0</v>
      </c>
      <c r="J110" s="288">
        <v>0</v>
      </c>
      <c r="K110" s="929">
        <v>0</v>
      </c>
    </row>
    <row r="111" spans="1:11" ht="20.25" customHeight="1">
      <c r="A111" s="930"/>
      <c r="B111" s="930"/>
      <c r="C111" s="931"/>
      <c r="D111" s="930" t="s">
        <v>881</v>
      </c>
      <c r="E111" s="930"/>
      <c r="F111" s="288">
        <v>0</v>
      </c>
      <c r="G111" s="288">
        <v>0</v>
      </c>
      <c r="H111" s="288">
        <v>0</v>
      </c>
      <c r="I111" s="288">
        <v>0</v>
      </c>
      <c r="J111" s="288">
        <v>0</v>
      </c>
      <c r="K111" s="929">
        <v>0</v>
      </c>
    </row>
    <row r="112" spans="1:11" ht="20.25" customHeight="1">
      <c r="A112" s="930"/>
      <c r="B112" s="930"/>
      <c r="C112" s="931"/>
      <c r="D112" s="930" t="s">
        <v>882</v>
      </c>
      <c r="E112" s="930"/>
      <c r="F112" s="288">
        <v>0</v>
      </c>
      <c r="G112" s="288">
        <v>0</v>
      </c>
      <c r="H112" s="288">
        <v>0</v>
      </c>
      <c r="I112" s="288">
        <v>0</v>
      </c>
      <c r="J112" s="288">
        <v>0</v>
      </c>
      <c r="K112" s="929">
        <v>0</v>
      </c>
    </row>
    <row r="113" spans="1:12" ht="20.25" customHeight="1">
      <c r="A113" s="930"/>
      <c r="B113" s="930"/>
      <c r="C113" s="931"/>
      <c r="D113" s="930" t="s">
        <v>883</v>
      </c>
      <c r="E113" s="930"/>
      <c r="F113" s="288">
        <v>0</v>
      </c>
      <c r="G113" s="288">
        <v>0</v>
      </c>
      <c r="H113" s="288">
        <v>0</v>
      </c>
      <c r="I113" s="288">
        <v>0</v>
      </c>
      <c r="J113" s="288">
        <v>0</v>
      </c>
      <c r="K113" s="929">
        <v>0</v>
      </c>
    </row>
    <row r="114" spans="1:12" ht="20.25" customHeight="1">
      <c r="A114" s="930"/>
      <c r="B114" s="930"/>
      <c r="C114" s="930" t="s">
        <v>884</v>
      </c>
      <c r="D114" s="930"/>
      <c r="E114" s="930"/>
      <c r="F114" s="288">
        <v>350933</v>
      </c>
      <c r="G114" s="288">
        <v>350933</v>
      </c>
      <c r="H114" s="288">
        <v>350933</v>
      </c>
      <c r="I114" s="288">
        <v>350933</v>
      </c>
      <c r="J114" s="288">
        <v>0</v>
      </c>
      <c r="K114" s="929">
        <v>0</v>
      </c>
    </row>
    <row r="115" spans="1:12" ht="20.25" customHeight="1">
      <c r="A115" s="930"/>
      <c r="B115" s="930"/>
      <c r="C115" s="930"/>
      <c r="D115" s="930" t="s">
        <v>885</v>
      </c>
      <c r="E115" s="930"/>
      <c r="F115" s="288">
        <v>0</v>
      </c>
      <c r="G115" s="288">
        <v>0</v>
      </c>
      <c r="H115" s="288">
        <v>0</v>
      </c>
      <c r="I115" s="288">
        <v>0</v>
      </c>
      <c r="J115" s="288">
        <v>0</v>
      </c>
      <c r="K115" s="929">
        <v>0</v>
      </c>
    </row>
    <row r="116" spans="1:12" ht="20.25" customHeight="1">
      <c r="A116" s="930"/>
      <c r="B116" s="930"/>
      <c r="C116" s="930"/>
      <c r="D116" s="930" t="s">
        <v>886</v>
      </c>
      <c r="E116" s="930"/>
      <c r="F116" s="288">
        <v>350933</v>
      </c>
      <c r="G116" s="288">
        <v>350933</v>
      </c>
      <c r="H116" s="288">
        <v>350933</v>
      </c>
      <c r="I116" s="288">
        <v>350933</v>
      </c>
      <c r="J116" s="288">
        <v>0</v>
      </c>
      <c r="K116" s="929">
        <v>0</v>
      </c>
    </row>
    <row r="117" spans="1:12" ht="20.25" customHeight="1">
      <c r="A117" s="930"/>
      <c r="B117" s="930"/>
      <c r="C117" s="930" t="s">
        <v>897</v>
      </c>
      <c r="D117" s="930"/>
      <c r="E117" s="930"/>
      <c r="F117" s="288">
        <v>1951142</v>
      </c>
      <c r="G117" s="288">
        <v>1951142</v>
      </c>
      <c r="H117" s="288">
        <v>0</v>
      </c>
      <c r="I117" s="288">
        <v>0</v>
      </c>
      <c r="J117" s="288">
        <v>1951142</v>
      </c>
      <c r="K117" s="929">
        <v>1951142</v>
      </c>
      <c r="L117" s="259"/>
    </row>
    <row r="118" spans="1:12" ht="20.25" customHeight="1">
      <c r="A118" s="930"/>
      <c r="B118" s="933" t="s">
        <v>850</v>
      </c>
      <c r="C118" s="930"/>
      <c r="D118" s="930"/>
      <c r="E118" s="930"/>
      <c r="F118" s="288">
        <v>26300362</v>
      </c>
      <c r="G118" s="288">
        <v>66667249</v>
      </c>
      <c r="H118" s="288">
        <v>11031355</v>
      </c>
      <c r="I118" s="288">
        <v>41377601</v>
      </c>
      <c r="J118" s="288">
        <v>15269007</v>
      </c>
      <c r="K118" s="929">
        <v>25289648</v>
      </c>
    </row>
    <row r="119" spans="1:12" ht="20.25" customHeight="1">
      <c r="A119" s="930"/>
      <c r="B119" s="930" t="s">
        <v>898</v>
      </c>
      <c r="C119" s="930"/>
      <c r="D119" s="930"/>
      <c r="E119" s="930"/>
      <c r="F119" s="288">
        <v>0</v>
      </c>
      <c r="G119" s="288">
        <v>0</v>
      </c>
      <c r="H119" s="249">
        <v>0</v>
      </c>
      <c r="I119" s="250">
        <v>0</v>
      </c>
      <c r="J119" s="250">
        <v>0</v>
      </c>
      <c r="K119" s="251">
        <v>0</v>
      </c>
    </row>
    <row r="120" spans="1:12" ht="20.25" customHeight="1">
      <c r="A120" s="930"/>
      <c r="B120" s="930" t="s">
        <v>899</v>
      </c>
      <c r="C120" s="930"/>
      <c r="D120" s="930"/>
      <c r="E120" s="930"/>
      <c r="F120" s="288">
        <v>350705</v>
      </c>
      <c r="G120" s="288">
        <v>428331</v>
      </c>
      <c r="H120" s="269">
        <v>350705</v>
      </c>
      <c r="I120" s="270">
        <v>428331</v>
      </c>
      <c r="J120" s="270">
        <v>0</v>
      </c>
      <c r="K120" s="271">
        <v>0</v>
      </c>
    </row>
    <row r="121" spans="1:12" ht="20.25" customHeight="1">
      <c r="A121" s="930"/>
      <c r="B121" s="930" t="s">
        <v>900</v>
      </c>
      <c r="C121" s="930"/>
      <c r="D121" s="930"/>
      <c r="E121" s="930"/>
      <c r="F121" s="288">
        <v>0</v>
      </c>
      <c r="G121" s="288">
        <v>0</v>
      </c>
      <c r="H121" s="252"/>
      <c r="I121" s="253"/>
      <c r="J121" s="253"/>
      <c r="K121" s="254"/>
    </row>
    <row r="122" spans="1:12" ht="20.25" customHeight="1">
      <c r="A122" s="930"/>
      <c r="B122" s="930" t="s">
        <v>901</v>
      </c>
      <c r="C122" s="930"/>
      <c r="D122" s="930"/>
      <c r="E122" s="930"/>
      <c r="F122" s="288">
        <v>0</v>
      </c>
      <c r="G122" s="288">
        <v>0</v>
      </c>
      <c r="H122" s="269">
        <v>0</v>
      </c>
      <c r="I122" s="253">
        <v>0</v>
      </c>
      <c r="J122" s="253">
        <v>0</v>
      </c>
      <c r="K122" s="254">
        <v>0</v>
      </c>
    </row>
    <row r="123" spans="1:12" ht="20.25" customHeight="1">
      <c r="A123" s="272"/>
      <c r="B123" s="930" t="s">
        <v>897</v>
      </c>
      <c r="C123" s="272"/>
      <c r="D123" s="272"/>
      <c r="E123" s="272"/>
      <c r="F123" s="288">
        <v>0</v>
      </c>
      <c r="G123" s="288">
        <v>0</v>
      </c>
      <c r="H123" s="252"/>
      <c r="I123" s="253"/>
      <c r="J123" s="253"/>
      <c r="K123" s="254"/>
    </row>
    <row r="124" spans="1:12" ht="20.25" customHeight="1">
      <c r="A124" s="930"/>
      <c r="B124" s="930" t="s">
        <v>902</v>
      </c>
      <c r="C124" s="930"/>
      <c r="D124" s="930"/>
      <c r="E124" s="930"/>
      <c r="F124" s="288">
        <v>0</v>
      </c>
      <c r="G124" s="288">
        <v>0</v>
      </c>
      <c r="H124" s="252"/>
      <c r="I124" s="253"/>
      <c r="J124" s="253"/>
      <c r="K124" s="254"/>
    </row>
    <row r="125" spans="1:12" ht="20.25" customHeight="1">
      <c r="A125" s="930" t="s">
        <v>903</v>
      </c>
      <c r="B125" s="930"/>
      <c r="C125" s="930"/>
      <c r="D125" s="930"/>
      <c r="E125" s="930"/>
      <c r="F125" s="288">
        <v>0</v>
      </c>
      <c r="G125" s="288">
        <v>0</v>
      </c>
      <c r="H125" s="252"/>
      <c r="I125" s="253"/>
      <c r="J125" s="253"/>
      <c r="K125" s="254"/>
    </row>
    <row r="126" spans="1:12" ht="20.25" customHeight="1">
      <c r="A126" s="930"/>
      <c r="B126" s="930" t="s">
        <v>904</v>
      </c>
      <c r="C126" s="930"/>
      <c r="D126" s="930"/>
      <c r="E126" s="930"/>
      <c r="F126" s="288">
        <v>0</v>
      </c>
      <c r="G126" s="288">
        <v>0</v>
      </c>
      <c r="H126" s="252"/>
      <c r="I126" s="253"/>
      <c r="J126" s="253"/>
      <c r="K126" s="254"/>
    </row>
    <row r="127" spans="1:12" ht="20.25" customHeight="1">
      <c r="A127" s="933" t="s">
        <v>905</v>
      </c>
      <c r="B127" s="930"/>
      <c r="C127" s="930"/>
      <c r="D127" s="930"/>
      <c r="E127" s="942"/>
      <c r="F127" s="288">
        <v>26651067</v>
      </c>
      <c r="G127" s="288">
        <v>67095580</v>
      </c>
      <c r="H127" s="252"/>
      <c r="I127" s="253"/>
      <c r="J127" s="253"/>
      <c r="K127" s="254"/>
    </row>
    <row r="128" spans="1:12" ht="20.25" customHeight="1">
      <c r="A128" s="930" t="s">
        <v>906</v>
      </c>
      <c r="B128" s="930"/>
      <c r="C128" s="930"/>
      <c r="D128" s="930"/>
      <c r="E128" s="943"/>
      <c r="F128" s="288">
        <v>208646163</v>
      </c>
      <c r="G128" s="297"/>
      <c r="H128" s="252"/>
      <c r="I128" s="253"/>
      <c r="J128" s="253"/>
      <c r="K128" s="254"/>
    </row>
    <row r="129" spans="1:11" ht="20.25" customHeight="1">
      <c r="A129" s="930" t="s">
        <v>907</v>
      </c>
      <c r="B129" s="930"/>
      <c r="C129" s="930"/>
      <c r="D129" s="930"/>
      <c r="E129" s="930"/>
      <c r="F129" s="288">
        <f>F128+F127</f>
        <v>235297230</v>
      </c>
      <c r="G129" s="288">
        <f>G127+F128</f>
        <v>275741743</v>
      </c>
      <c r="H129" s="252"/>
      <c r="I129" s="253"/>
      <c r="J129" s="253"/>
      <c r="K129" s="254"/>
    </row>
    <row r="130" spans="1:11" ht="20.25" customHeight="1">
      <c r="A130" s="930" t="s">
        <v>908</v>
      </c>
      <c r="B130" s="930"/>
      <c r="C130" s="930"/>
      <c r="D130" s="930"/>
      <c r="E130" s="930"/>
      <c r="F130" s="298">
        <v>632174</v>
      </c>
      <c r="G130" s="297"/>
      <c r="H130" s="275"/>
      <c r="I130" s="253"/>
      <c r="J130" s="253"/>
      <c r="K130" s="254"/>
    </row>
    <row r="131" spans="1:11" ht="20.25" customHeight="1">
      <c r="A131" s="933" t="s">
        <v>909</v>
      </c>
      <c r="B131" s="930"/>
      <c r="C131" s="930"/>
      <c r="D131" s="930"/>
      <c r="E131" s="930"/>
      <c r="F131" s="298">
        <v>209278337</v>
      </c>
      <c r="G131" s="297"/>
      <c r="H131" s="276"/>
      <c r="I131" s="277"/>
      <c r="J131" s="277"/>
      <c r="K131" s="278"/>
    </row>
    <row r="132" spans="1:11" ht="23.25" customHeight="1">
      <c r="A132" s="238" t="s">
        <v>910</v>
      </c>
      <c r="B132" s="238"/>
      <c r="C132" s="238"/>
      <c r="D132" s="238"/>
      <c r="E132" s="238" t="s">
        <v>911</v>
      </c>
      <c r="F132" s="1755" t="s">
        <v>912</v>
      </c>
      <c r="G132" s="1756"/>
      <c r="H132" s="279" t="s">
        <v>913</v>
      </c>
      <c r="I132" s="279"/>
      <c r="J132" s="1757" t="s">
        <v>1545</v>
      </c>
      <c r="K132" s="1757"/>
    </row>
    <row r="133" spans="1:11" ht="17.25">
      <c r="A133" s="238"/>
      <c r="B133" s="238"/>
      <c r="C133" s="238"/>
      <c r="D133" s="238"/>
      <c r="E133" s="238"/>
      <c r="F133" s="1724" t="s">
        <v>915</v>
      </c>
      <c r="G133" s="1725"/>
      <c r="H133" s="279"/>
      <c r="I133" s="279"/>
      <c r="J133" s="279"/>
      <c r="K133" s="279"/>
    </row>
    <row r="134" spans="1:11" ht="17.25">
      <c r="A134" s="238" t="s">
        <v>916</v>
      </c>
    </row>
    <row r="135" spans="1:11" ht="17.25">
      <c r="A135" s="238" t="s">
        <v>917</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3" type="noConversion"/>
  <hyperlinks>
    <hyperlink ref="L4" location="預告統計資料發布時間表!A1" display="回發布時間表" xr:uid="{EAEC73A9-2D2B-42B8-BEBF-E94D92DD25B3}"/>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E56D3-5CAF-4E3F-B978-15DA17CC2832}">
  <dimension ref="A1:O135"/>
  <sheetViews>
    <sheetView showGridLines="0" zoomScale="75" workbookViewId="0">
      <pane xSplit="5" topLeftCell="F1" activePane="topRight" state="frozen"/>
      <selection pane="topRight" activeCell="L4" sqref="L4"/>
    </sheetView>
  </sheetViews>
  <sheetFormatPr defaultRowHeight="16.5"/>
  <cols>
    <col min="1" max="3" width="3" style="225" customWidth="1"/>
    <col min="4" max="4" width="17.5" style="225" customWidth="1"/>
    <col min="5" max="5" width="17.375" style="225" customWidth="1"/>
    <col min="6" max="6" width="18" style="259" customWidth="1"/>
    <col min="7" max="7" width="22.125" style="259" customWidth="1"/>
    <col min="8" max="8" width="18" style="259" customWidth="1"/>
    <col min="9" max="9" width="22.125" style="259" customWidth="1"/>
    <col min="10" max="10" width="17.875" style="259" customWidth="1"/>
    <col min="11" max="11" width="26.125" style="259" customWidth="1"/>
    <col min="12" max="12" width="11.75" style="225" bestFit="1" customWidth="1"/>
    <col min="13" max="13" width="9" style="225"/>
    <col min="14" max="15" width="13" style="225" bestFit="1" customWidth="1"/>
    <col min="16" max="256" width="9" style="225"/>
    <col min="257" max="259" width="3" style="225" customWidth="1"/>
    <col min="260" max="260" width="17.5" style="225" customWidth="1"/>
    <col min="261" max="261" width="17.375" style="225" customWidth="1"/>
    <col min="262" max="262" width="18" style="225" customWidth="1"/>
    <col min="263" max="263" width="22.125" style="225" customWidth="1"/>
    <col min="264" max="264" width="18" style="225" customWidth="1"/>
    <col min="265" max="265" width="22.125" style="225" customWidth="1"/>
    <col min="266" max="266" width="17.875" style="225" customWidth="1"/>
    <col min="267" max="267" width="26.125" style="225" customWidth="1"/>
    <col min="268" max="268" width="11.75" style="225" bestFit="1" customWidth="1"/>
    <col min="269" max="269" width="9" style="225"/>
    <col min="270" max="271" width="13" style="225" bestFit="1" customWidth="1"/>
    <col min="272" max="512" width="9" style="225"/>
    <col min="513" max="515" width="3" style="225" customWidth="1"/>
    <col min="516" max="516" width="17.5" style="225" customWidth="1"/>
    <col min="517" max="517" width="17.375" style="225" customWidth="1"/>
    <col min="518" max="518" width="18" style="225" customWidth="1"/>
    <col min="519" max="519" width="22.125" style="225" customWidth="1"/>
    <col min="520" max="520" width="18" style="225" customWidth="1"/>
    <col min="521" max="521" width="22.125" style="225" customWidth="1"/>
    <col min="522" max="522" width="17.875" style="225" customWidth="1"/>
    <col min="523" max="523" width="26.125" style="225" customWidth="1"/>
    <col min="524" max="524" width="11.75" style="225" bestFit="1" customWidth="1"/>
    <col min="525" max="525" width="9" style="225"/>
    <col min="526" max="527" width="13" style="225" bestFit="1" customWidth="1"/>
    <col min="528" max="768" width="9" style="225"/>
    <col min="769" max="771" width="3" style="225" customWidth="1"/>
    <col min="772" max="772" width="17.5" style="225" customWidth="1"/>
    <col min="773" max="773" width="17.375" style="225" customWidth="1"/>
    <col min="774" max="774" width="18" style="225" customWidth="1"/>
    <col min="775" max="775" width="22.125" style="225" customWidth="1"/>
    <col min="776" max="776" width="18" style="225" customWidth="1"/>
    <col min="777" max="777" width="22.125" style="225" customWidth="1"/>
    <col min="778" max="778" width="17.875" style="225" customWidth="1"/>
    <col min="779" max="779" width="26.125" style="225" customWidth="1"/>
    <col min="780" max="780" width="11.75" style="225" bestFit="1" customWidth="1"/>
    <col min="781" max="781" width="9" style="225"/>
    <col min="782" max="783" width="13" style="225" bestFit="1" customWidth="1"/>
    <col min="784" max="1024" width="9" style="225"/>
    <col min="1025" max="1027" width="3" style="225" customWidth="1"/>
    <col min="1028" max="1028" width="17.5" style="225" customWidth="1"/>
    <col min="1029" max="1029" width="17.375" style="225" customWidth="1"/>
    <col min="1030" max="1030" width="18" style="225" customWidth="1"/>
    <col min="1031" max="1031" width="22.125" style="225" customWidth="1"/>
    <col min="1032" max="1032" width="18" style="225" customWidth="1"/>
    <col min="1033" max="1033" width="22.125" style="225" customWidth="1"/>
    <col min="1034" max="1034" width="17.875" style="225" customWidth="1"/>
    <col min="1035" max="1035" width="26.125" style="225" customWidth="1"/>
    <col min="1036" max="1036" width="11.75" style="225" bestFit="1" customWidth="1"/>
    <col min="1037" max="1037" width="9" style="225"/>
    <col min="1038" max="1039" width="13" style="225" bestFit="1" customWidth="1"/>
    <col min="1040" max="1280" width="9" style="225"/>
    <col min="1281" max="1283" width="3" style="225" customWidth="1"/>
    <col min="1284" max="1284" width="17.5" style="225" customWidth="1"/>
    <col min="1285" max="1285" width="17.375" style="225" customWidth="1"/>
    <col min="1286" max="1286" width="18" style="225" customWidth="1"/>
    <col min="1287" max="1287" width="22.125" style="225" customWidth="1"/>
    <col min="1288" max="1288" width="18" style="225" customWidth="1"/>
    <col min="1289" max="1289" width="22.125" style="225" customWidth="1"/>
    <col min="1290" max="1290" width="17.875" style="225" customWidth="1"/>
    <col min="1291" max="1291" width="26.125" style="225" customWidth="1"/>
    <col min="1292" max="1292" width="11.75" style="225" bestFit="1" customWidth="1"/>
    <col min="1293" max="1293" width="9" style="225"/>
    <col min="1294" max="1295" width="13" style="225" bestFit="1" customWidth="1"/>
    <col min="1296" max="1536" width="9" style="225"/>
    <col min="1537" max="1539" width="3" style="225" customWidth="1"/>
    <col min="1540" max="1540" width="17.5" style="225" customWidth="1"/>
    <col min="1541" max="1541" width="17.375" style="225" customWidth="1"/>
    <col min="1542" max="1542" width="18" style="225" customWidth="1"/>
    <col min="1543" max="1543" width="22.125" style="225" customWidth="1"/>
    <col min="1544" max="1544" width="18" style="225" customWidth="1"/>
    <col min="1545" max="1545" width="22.125" style="225" customWidth="1"/>
    <col min="1546" max="1546" width="17.875" style="225" customWidth="1"/>
    <col min="1547" max="1547" width="26.125" style="225" customWidth="1"/>
    <col min="1548" max="1548" width="11.75" style="225" bestFit="1" customWidth="1"/>
    <col min="1549" max="1549" width="9" style="225"/>
    <col min="1550" max="1551" width="13" style="225" bestFit="1" customWidth="1"/>
    <col min="1552" max="1792" width="9" style="225"/>
    <col min="1793" max="1795" width="3" style="225" customWidth="1"/>
    <col min="1796" max="1796" width="17.5" style="225" customWidth="1"/>
    <col min="1797" max="1797" width="17.375" style="225" customWidth="1"/>
    <col min="1798" max="1798" width="18" style="225" customWidth="1"/>
    <col min="1799" max="1799" width="22.125" style="225" customWidth="1"/>
    <col min="1800" max="1800" width="18" style="225" customWidth="1"/>
    <col min="1801" max="1801" width="22.125" style="225" customWidth="1"/>
    <col min="1802" max="1802" width="17.875" style="225" customWidth="1"/>
    <col min="1803" max="1803" width="26.125" style="225" customWidth="1"/>
    <col min="1804" max="1804" width="11.75" style="225" bestFit="1" customWidth="1"/>
    <col min="1805" max="1805" width="9" style="225"/>
    <col min="1806" max="1807" width="13" style="225" bestFit="1" customWidth="1"/>
    <col min="1808" max="2048" width="9" style="225"/>
    <col min="2049" max="2051" width="3" style="225" customWidth="1"/>
    <col min="2052" max="2052" width="17.5" style="225" customWidth="1"/>
    <col min="2053" max="2053" width="17.375" style="225" customWidth="1"/>
    <col min="2054" max="2054" width="18" style="225" customWidth="1"/>
    <col min="2055" max="2055" width="22.125" style="225" customWidth="1"/>
    <col min="2056" max="2056" width="18" style="225" customWidth="1"/>
    <col min="2057" max="2057" width="22.125" style="225" customWidth="1"/>
    <col min="2058" max="2058" width="17.875" style="225" customWidth="1"/>
    <col min="2059" max="2059" width="26.125" style="225" customWidth="1"/>
    <col min="2060" max="2060" width="11.75" style="225" bestFit="1" customWidth="1"/>
    <col min="2061" max="2061" width="9" style="225"/>
    <col min="2062" max="2063" width="13" style="225" bestFit="1" customWidth="1"/>
    <col min="2064" max="2304" width="9" style="225"/>
    <col min="2305" max="2307" width="3" style="225" customWidth="1"/>
    <col min="2308" max="2308" width="17.5" style="225" customWidth="1"/>
    <col min="2309" max="2309" width="17.375" style="225" customWidth="1"/>
    <col min="2310" max="2310" width="18" style="225" customWidth="1"/>
    <col min="2311" max="2311" width="22.125" style="225" customWidth="1"/>
    <col min="2312" max="2312" width="18" style="225" customWidth="1"/>
    <col min="2313" max="2313" width="22.125" style="225" customWidth="1"/>
    <col min="2314" max="2314" width="17.875" style="225" customWidth="1"/>
    <col min="2315" max="2315" width="26.125" style="225" customWidth="1"/>
    <col min="2316" max="2316" width="11.75" style="225" bestFit="1" customWidth="1"/>
    <col min="2317" max="2317" width="9" style="225"/>
    <col min="2318" max="2319" width="13" style="225" bestFit="1" customWidth="1"/>
    <col min="2320" max="2560" width="9" style="225"/>
    <col min="2561" max="2563" width="3" style="225" customWidth="1"/>
    <col min="2564" max="2564" width="17.5" style="225" customWidth="1"/>
    <col min="2565" max="2565" width="17.375" style="225" customWidth="1"/>
    <col min="2566" max="2566" width="18" style="225" customWidth="1"/>
    <col min="2567" max="2567" width="22.125" style="225" customWidth="1"/>
    <col min="2568" max="2568" width="18" style="225" customWidth="1"/>
    <col min="2569" max="2569" width="22.125" style="225" customWidth="1"/>
    <col min="2570" max="2570" width="17.875" style="225" customWidth="1"/>
    <col min="2571" max="2571" width="26.125" style="225" customWidth="1"/>
    <col min="2572" max="2572" width="11.75" style="225" bestFit="1" customWidth="1"/>
    <col min="2573" max="2573" width="9" style="225"/>
    <col min="2574" max="2575" width="13" style="225" bestFit="1" customWidth="1"/>
    <col min="2576" max="2816" width="9" style="225"/>
    <col min="2817" max="2819" width="3" style="225" customWidth="1"/>
    <col min="2820" max="2820" width="17.5" style="225" customWidth="1"/>
    <col min="2821" max="2821" width="17.375" style="225" customWidth="1"/>
    <col min="2822" max="2822" width="18" style="225" customWidth="1"/>
    <col min="2823" max="2823" width="22.125" style="225" customWidth="1"/>
    <col min="2824" max="2824" width="18" style="225" customWidth="1"/>
    <col min="2825" max="2825" width="22.125" style="225" customWidth="1"/>
    <col min="2826" max="2826" width="17.875" style="225" customWidth="1"/>
    <col min="2827" max="2827" width="26.125" style="225" customWidth="1"/>
    <col min="2828" max="2828" width="11.75" style="225" bestFit="1" customWidth="1"/>
    <col min="2829" max="2829" width="9" style="225"/>
    <col min="2830" max="2831" width="13" style="225" bestFit="1" customWidth="1"/>
    <col min="2832" max="3072" width="9" style="225"/>
    <col min="3073" max="3075" width="3" style="225" customWidth="1"/>
    <col min="3076" max="3076" width="17.5" style="225" customWidth="1"/>
    <col min="3077" max="3077" width="17.375" style="225" customWidth="1"/>
    <col min="3078" max="3078" width="18" style="225" customWidth="1"/>
    <col min="3079" max="3079" width="22.125" style="225" customWidth="1"/>
    <col min="3080" max="3080" width="18" style="225" customWidth="1"/>
    <col min="3081" max="3081" width="22.125" style="225" customWidth="1"/>
    <col min="3082" max="3082" width="17.875" style="225" customWidth="1"/>
    <col min="3083" max="3083" width="26.125" style="225" customWidth="1"/>
    <col min="3084" max="3084" width="11.75" style="225" bestFit="1" customWidth="1"/>
    <col min="3085" max="3085" width="9" style="225"/>
    <col min="3086" max="3087" width="13" style="225" bestFit="1" customWidth="1"/>
    <col min="3088" max="3328" width="9" style="225"/>
    <col min="3329" max="3331" width="3" style="225" customWidth="1"/>
    <col min="3332" max="3332" width="17.5" style="225" customWidth="1"/>
    <col min="3333" max="3333" width="17.375" style="225" customWidth="1"/>
    <col min="3334" max="3334" width="18" style="225" customWidth="1"/>
    <col min="3335" max="3335" width="22.125" style="225" customWidth="1"/>
    <col min="3336" max="3336" width="18" style="225" customWidth="1"/>
    <col min="3337" max="3337" width="22.125" style="225" customWidth="1"/>
    <col min="3338" max="3338" width="17.875" style="225" customWidth="1"/>
    <col min="3339" max="3339" width="26.125" style="225" customWidth="1"/>
    <col min="3340" max="3340" width="11.75" style="225" bestFit="1" customWidth="1"/>
    <col min="3341" max="3341" width="9" style="225"/>
    <col min="3342" max="3343" width="13" style="225" bestFit="1" customWidth="1"/>
    <col min="3344" max="3584" width="9" style="225"/>
    <col min="3585" max="3587" width="3" style="225" customWidth="1"/>
    <col min="3588" max="3588" width="17.5" style="225" customWidth="1"/>
    <col min="3589" max="3589" width="17.375" style="225" customWidth="1"/>
    <col min="3590" max="3590" width="18" style="225" customWidth="1"/>
    <col min="3591" max="3591" width="22.125" style="225" customWidth="1"/>
    <col min="3592" max="3592" width="18" style="225" customWidth="1"/>
    <col min="3593" max="3593" width="22.125" style="225" customWidth="1"/>
    <col min="3594" max="3594" width="17.875" style="225" customWidth="1"/>
    <col min="3595" max="3595" width="26.125" style="225" customWidth="1"/>
    <col min="3596" max="3596" width="11.75" style="225" bestFit="1" customWidth="1"/>
    <col min="3597" max="3597" width="9" style="225"/>
    <col min="3598" max="3599" width="13" style="225" bestFit="1" customWidth="1"/>
    <col min="3600" max="3840" width="9" style="225"/>
    <col min="3841" max="3843" width="3" style="225" customWidth="1"/>
    <col min="3844" max="3844" width="17.5" style="225" customWidth="1"/>
    <col min="3845" max="3845" width="17.375" style="225" customWidth="1"/>
    <col min="3846" max="3846" width="18" style="225" customWidth="1"/>
    <col min="3847" max="3847" width="22.125" style="225" customWidth="1"/>
    <col min="3848" max="3848" width="18" style="225" customWidth="1"/>
    <col min="3849" max="3849" width="22.125" style="225" customWidth="1"/>
    <col min="3850" max="3850" width="17.875" style="225" customWidth="1"/>
    <col min="3851" max="3851" width="26.125" style="225" customWidth="1"/>
    <col min="3852" max="3852" width="11.75" style="225" bestFit="1" customWidth="1"/>
    <col min="3853" max="3853" width="9" style="225"/>
    <col min="3854" max="3855" width="13" style="225" bestFit="1" customWidth="1"/>
    <col min="3856" max="4096" width="9" style="225"/>
    <col min="4097" max="4099" width="3" style="225" customWidth="1"/>
    <col min="4100" max="4100" width="17.5" style="225" customWidth="1"/>
    <col min="4101" max="4101" width="17.375" style="225" customWidth="1"/>
    <col min="4102" max="4102" width="18" style="225" customWidth="1"/>
    <col min="4103" max="4103" width="22.125" style="225" customWidth="1"/>
    <col min="4104" max="4104" width="18" style="225" customWidth="1"/>
    <col min="4105" max="4105" width="22.125" style="225" customWidth="1"/>
    <col min="4106" max="4106" width="17.875" style="225" customWidth="1"/>
    <col min="4107" max="4107" width="26.125" style="225" customWidth="1"/>
    <col min="4108" max="4108" width="11.75" style="225" bestFit="1" customWidth="1"/>
    <col min="4109" max="4109" width="9" style="225"/>
    <col min="4110" max="4111" width="13" style="225" bestFit="1" customWidth="1"/>
    <col min="4112" max="4352" width="9" style="225"/>
    <col min="4353" max="4355" width="3" style="225" customWidth="1"/>
    <col min="4356" max="4356" width="17.5" style="225" customWidth="1"/>
    <col min="4357" max="4357" width="17.375" style="225" customWidth="1"/>
    <col min="4358" max="4358" width="18" style="225" customWidth="1"/>
    <col min="4359" max="4359" width="22.125" style="225" customWidth="1"/>
    <col min="4360" max="4360" width="18" style="225" customWidth="1"/>
    <col min="4361" max="4361" width="22.125" style="225" customWidth="1"/>
    <col min="4362" max="4362" width="17.875" style="225" customWidth="1"/>
    <col min="4363" max="4363" width="26.125" style="225" customWidth="1"/>
    <col min="4364" max="4364" width="11.75" style="225" bestFit="1" customWidth="1"/>
    <col min="4365" max="4365" width="9" style="225"/>
    <col min="4366" max="4367" width="13" style="225" bestFit="1" customWidth="1"/>
    <col min="4368" max="4608" width="9" style="225"/>
    <col min="4609" max="4611" width="3" style="225" customWidth="1"/>
    <col min="4612" max="4612" width="17.5" style="225" customWidth="1"/>
    <col min="4613" max="4613" width="17.375" style="225" customWidth="1"/>
    <col min="4614" max="4614" width="18" style="225" customWidth="1"/>
    <col min="4615" max="4615" width="22.125" style="225" customWidth="1"/>
    <col min="4616" max="4616" width="18" style="225" customWidth="1"/>
    <col min="4617" max="4617" width="22.125" style="225" customWidth="1"/>
    <col min="4618" max="4618" width="17.875" style="225" customWidth="1"/>
    <col min="4619" max="4619" width="26.125" style="225" customWidth="1"/>
    <col min="4620" max="4620" width="11.75" style="225" bestFit="1" customWidth="1"/>
    <col min="4621" max="4621" width="9" style="225"/>
    <col min="4622" max="4623" width="13" style="225" bestFit="1" customWidth="1"/>
    <col min="4624" max="4864" width="9" style="225"/>
    <col min="4865" max="4867" width="3" style="225" customWidth="1"/>
    <col min="4868" max="4868" width="17.5" style="225" customWidth="1"/>
    <col min="4869" max="4869" width="17.375" style="225" customWidth="1"/>
    <col min="4870" max="4870" width="18" style="225" customWidth="1"/>
    <col min="4871" max="4871" width="22.125" style="225" customWidth="1"/>
    <col min="4872" max="4872" width="18" style="225" customWidth="1"/>
    <col min="4873" max="4873" width="22.125" style="225" customWidth="1"/>
    <col min="4874" max="4874" width="17.875" style="225" customWidth="1"/>
    <col min="4875" max="4875" width="26.125" style="225" customWidth="1"/>
    <col min="4876" max="4876" width="11.75" style="225" bestFit="1" customWidth="1"/>
    <col min="4877" max="4877" width="9" style="225"/>
    <col min="4878" max="4879" width="13" style="225" bestFit="1" customWidth="1"/>
    <col min="4880" max="5120" width="9" style="225"/>
    <col min="5121" max="5123" width="3" style="225" customWidth="1"/>
    <col min="5124" max="5124" width="17.5" style="225" customWidth="1"/>
    <col min="5125" max="5125" width="17.375" style="225" customWidth="1"/>
    <col min="5126" max="5126" width="18" style="225" customWidth="1"/>
    <col min="5127" max="5127" width="22.125" style="225" customWidth="1"/>
    <col min="5128" max="5128" width="18" style="225" customWidth="1"/>
    <col min="5129" max="5129" width="22.125" style="225" customWidth="1"/>
    <col min="5130" max="5130" width="17.875" style="225" customWidth="1"/>
    <col min="5131" max="5131" width="26.125" style="225" customWidth="1"/>
    <col min="5132" max="5132" width="11.75" style="225" bestFit="1" customWidth="1"/>
    <col min="5133" max="5133" width="9" style="225"/>
    <col min="5134" max="5135" width="13" style="225" bestFit="1" customWidth="1"/>
    <col min="5136" max="5376" width="9" style="225"/>
    <col min="5377" max="5379" width="3" style="225" customWidth="1"/>
    <col min="5380" max="5380" width="17.5" style="225" customWidth="1"/>
    <col min="5381" max="5381" width="17.375" style="225" customWidth="1"/>
    <col min="5382" max="5382" width="18" style="225" customWidth="1"/>
    <col min="5383" max="5383" width="22.125" style="225" customWidth="1"/>
    <col min="5384" max="5384" width="18" style="225" customWidth="1"/>
    <col min="5385" max="5385" width="22.125" style="225" customWidth="1"/>
    <col min="5386" max="5386" width="17.875" style="225" customWidth="1"/>
    <col min="5387" max="5387" width="26.125" style="225" customWidth="1"/>
    <col min="5388" max="5388" width="11.75" style="225" bestFit="1" customWidth="1"/>
    <col min="5389" max="5389" width="9" style="225"/>
    <col min="5390" max="5391" width="13" style="225" bestFit="1" customWidth="1"/>
    <col min="5392" max="5632" width="9" style="225"/>
    <col min="5633" max="5635" width="3" style="225" customWidth="1"/>
    <col min="5636" max="5636" width="17.5" style="225" customWidth="1"/>
    <col min="5637" max="5637" width="17.375" style="225" customWidth="1"/>
    <col min="5638" max="5638" width="18" style="225" customWidth="1"/>
    <col min="5639" max="5639" width="22.125" style="225" customWidth="1"/>
    <col min="5640" max="5640" width="18" style="225" customWidth="1"/>
    <col min="5641" max="5641" width="22.125" style="225" customWidth="1"/>
    <col min="5642" max="5642" width="17.875" style="225" customWidth="1"/>
    <col min="5643" max="5643" width="26.125" style="225" customWidth="1"/>
    <col min="5644" max="5644" width="11.75" style="225" bestFit="1" customWidth="1"/>
    <col min="5645" max="5645" width="9" style="225"/>
    <col min="5646" max="5647" width="13" style="225" bestFit="1" customWidth="1"/>
    <col min="5648" max="5888" width="9" style="225"/>
    <col min="5889" max="5891" width="3" style="225" customWidth="1"/>
    <col min="5892" max="5892" width="17.5" style="225" customWidth="1"/>
    <col min="5893" max="5893" width="17.375" style="225" customWidth="1"/>
    <col min="5894" max="5894" width="18" style="225" customWidth="1"/>
    <col min="5895" max="5895" width="22.125" style="225" customWidth="1"/>
    <col min="5896" max="5896" width="18" style="225" customWidth="1"/>
    <col min="5897" max="5897" width="22.125" style="225" customWidth="1"/>
    <col min="5898" max="5898" width="17.875" style="225" customWidth="1"/>
    <col min="5899" max="5899" width="26.125" style="225" customWidth="1"/>
    <col min="5900" max="5900" width="11.75" style="225" bestFit="1" customWidth="1"/>
    <col min="5901" max="5901" width="9" style="225"/>
    <col min="5902" max="5903" width="13" style="225" bestFit="1" customWidth="1"/>
    <col min="5904" max="6144" width="9" style="225"/>
    <col min="6145" max="6147" width="3" style="225" customWidth="1"/>
    <col min="6148" max="6148" width="17.5" style="225" customWidth="1"/>
    <col min="6149" max="6149" width="17.375" style="225" customWidth="1"/>
    <col min="6150" max="6150" width="18" style="225" customWidth="1"/>
    <col min="6151" max="6151" width="22.125" style="225" customWidth="1"/>
    <col min="6152" max="6152" width="18" style="225" customWidth="1"/>
    <col min="6153" max="6153" width="22.125" style="225" customWidth="1"/>
    <col min="6154" max="6154" width="17.875" style="225" customWidth="1"/>
    <col min="6155" max="6155" width="26.125" style="225" customWidth="1"/>
    <col min="6156" max="6156" width="11.75" style="225" bestFit="1" customWidth="1"/>
    <col min="6157" max="6157" width="9" style="225"/>
    <col min="6158" max="6159" width="13" style="225" bestFit="1" customWidth="1"/>
    <col min="6160" max="6400" width="9" style="225"/>
    <col min="6401" max="6403" width="3" style="225" customWidth="1"/>
    <col min="6404" max="6404" width="17.5" style="225" customWidth="1"/>
    <col min="6405" max="6405" width="17.375" style="225" customWidth="1"/>
    <col min="6406" max="6406" width="18" style="225" customWidth="1"/>
    <col min="6407" max="6407" width="22.125" style="225" customWidth="1"/>
    <col min="6408" max="6408" width="18" style="225" customWidth="1"/>
    <col min="6409" max="6409" width="22.125" style="225" customWidth="1"/>
    <col min="6410" max="6410" width="17.875" style="225" customWidth="1"/>
    <col min="6411" max="6411" width="26.125" style="225" customWidth="1"/>
    <col min="6412" max="6412" width="11.75" style="225" bestFit="1" customWidth="1"/>
    <col min="6413" max="6413" width="9" style="225"/>
    <col min="6414" max="6415" width="13" style="225" bestFit="1" customWidth="1"/>
    <col min="6416" max="6656" width="9" style="225"/>
    <col min="6657" max="6659" width="3" style="225" customWidth="1"/>
    <col min="6660" max="6660" width="17.5" style="225" customWidth="1"/>
    <col min="6661" max="6661" width="17.375" style="225" customWidth="1"/>
    <col min="6662" max="6662" width="18" style="225" customWidth="1"/>
    <col min="6663" max="6663" width="22.125" style="225" customWidth="1"/>
    <col min="6664" max="6664" width="18" style="225" customWidth="1"/>
    <col min="6665" max="6665" width="22.125" style="225" customWidth="1"/>
    <col min="6666" max="6666" width="17.875" style="225" customWidth="1"/>
    <col min="6667" max="6667" width="26.125" style="225" customWidth="1"/>
    <col min="6668" max="6668" width="11.75" style="225" bestFit="1" customWidth="1"/>
    <col min="6669" max="6669" width="9" style="225"/>
    <col min="6670" max="6671" width="13" style="225" bestFit="1" customWidth="1"/>
    <col min="6672" max="6912" width="9" style="225"/>
    <col min="6913" max="6915" width="3" style="225" customWidth="1"/>
    <col min="6916" max="6916" width="17.5" style="225" customWidth="1"/>
    <col min="6917" max="6917" width="17.375" style="225" customWidth="1"/>
    <col min="6918" max="6918" width="18" style="225" customWidth="1"/>
    <col min="6919" max="6919" width="22.125" style="225" customWidth="1"/>
    <col min="6920" max="6920" width="18" style="225" customWidth="1"/>
    <col min="6921" max="6921" width="22.125" style="225" customWidth="1"/>
    <col min="6922" max="6922" width="17.875" style="225" customWidth="1"/>
    <col min="6923" max="6923" width="26.125" style="225" customWidth="1"/>
    <col min="6924" max="6924" width="11.75" style="225" bestFit="1" customWidth="1"/>
    <col min="6925" max="6925" width="9" style="225"/>
    <col min="6926" max="6927" width="13" style="225" bestFit="1" customWidth="1"/>
    <col min="6928" max="7168" width="9" style="225"/>
    <col min="7169" max="7171" width="3" style="225" customWidth="1"/>
    <col min="7172" max="7172" width="17.5" style="225" customWidth="1"/>
    <col min="7173" max="7173" width="17.375" style="225" customWidth="1"/>
    <col min="7174" max="7174" width="18" style="225" customWidth="1"/>
    <col min="7175" max="7175" width="22.125" style="225" customWidth="1"/>
    <col min="7176" max="7176" width="18" style="225" customWidth="1"/>
    <col min="7177" max="7177" width="22.125" style="225" customWidth="1"/>
    <col min="7178" max="7178" width="17.875" style="225" customWidth="1"/>
    <col min="7179" max="7179" width="26.125" style="225" customWidth="1"/>
    <col min="7180" max="7180" width="11.75" style="225" bestFit="1" customWidth="1"/>
    <col min="7181" max="7181" width="9" style="225"/>
    <col min="7182" max="7183" width="13" style="225" bestFit="1" customWidth="1"/>
    <col min="7184" max="7424" width="9" style="225"/>
    <col min="7425" max="7427" width="3" style="225" customWidth="1"/>
    <col min="7428" max="7428" width="17.5" style="225" customWidth="1"/>
    <col min="7429" max="7429" width="17.375" style="225" customWidth="1"/>
    <col min="7430" max="7430" width="18" style="225" customWidth="1"/>
    <col min="7431" max="7431" width="22.125" style="225" customWidth="1"/>
    <col min="7432" max="7432" width="18" style="225" customWidth="1"/>
    <col min="7433" max="7433" width="22.125" style="225" customWidth="1"/>
    <col min="7434" max="7434" width="17.875" style="225" customWidth="1"/>
    <col min="7435" max="7435" width="26.125" style="225" customWidth="1"/>
    <col min="7436" max="7436" width="11.75" style="225" bestFit="1" customWidth="1"/>
    <col min="7437" max="7437" width="9" style="225"/>
    <col min="7438" max="7439" width="13" style="225" bestFit="1" customWidth="1"/>
    <col min="7440" max="7680" width="9" style="225"/>
    <col min="7681" max="7683" width="3" style="225" customWidth="1"/>
    <col min="7684" max="7684" width="17.5" style="225" customWidth="1"/>
    <col min="7685" max="7685" width="17.375" style="225" customWidth="1"/>
    <col min="7686" max="7686" width="18" style="225" customWidth="1"/>
    <col min="7687" max="7687" width="22.125" style="225" customWidth="1"/>
    <col min="7688" max="7688" width="18" style="225" customWidth="1"/>
    <col min="7689" max="7689" width="22.125" style="225" customWidth="1"/>
    <col min="7690" max="7690" width="17.875" style="225" customWidth="1"/>
    <col min="7691" max="7691" width="26.125" style="225" customWidth="1"/>
    <col min="7692" max="7692" width="11.75" style="225" bestFit="1" customWidth="1"/>
    <col min="7693" max="7693" width="9" style="225"/>
    <col min="7694" max="7695" width="13" style="225" bestFit="1" customWidth="1"/>
    <col min="7696" max="7936" width="9" style="225"/>
    <col min="7937" max="7939" width="3" style="225" customWidth="1"/>
    <col min="7940" max="7940" width="17.5" style="225" customWidth="1"/>
    <col min="7941" max="7941" width="17.375" style="225" customWidth="1"/>
    <col min="7942" max="7942" width="18" style="225" customWidth="1"/>
    <col min="7943" max="7943" width="22.125" style="225" customWidth="1"/>
    <col min="7944" max="7944" width="18" style="225" customWidth="1"/>
    <col min="7945" max="7945" width="22.125" style="225" customWidth="1"/>
    <col min="7946" max="7946" width="17.875" style="225" customWidth="1"/>
    <col min="7947" max="7947" width="26.125" style="225" customWidth="1"/>
    <col min="7948" max="7948" width="11.75" style="225" bestFit="1" customWidth="1"/>
    <col min="7949" max="7949" width="9" style="225"/>
    <col min="7950" max="7951" width="13" style="225" bestFit="1" customWidth="1"/>
    <col min="7952" max="8192" width="9" style="225"/>
    <col min="8193" max="8195" width="3" style="225" customWidth="1"/>
    <col min="8196" max="8196" width="17.5" style="225" customWidth="1"/>
    <col min="8197" max="8197" width="17.375" style="225" customWidth="1"/>
    <col min="8198" max="8198" width="18" style="225" customWidth="1"/>
    <col min="8199" max="8199" width="22.125" style="225" customWidth="1"/>
    <col min="8200" max="8200" width="18" style="225" customWidth="1"/>
    <col min="8201" max="8201" width="22.125" style="225" customWidth="1"/>
    <col min="8202" max="8202" width="17.875" style="225" customWidth="1"/>
    <col min="8203" max="8203" width="26.125" style="225" customWidth="1"/>
    <col min="8204" max="8204" width="11.75" style="225" bestFit="1" customWidth="1"/>
    <col min="8205" max="8205" width="9" style="225"/>
    <col min="8206" max="8207" width="13" style="225" bestFit="1" customWidth="1"/>
    <col min="8208" max="8448" width="9" style="225"/>
    <col min="8449" max="8451" width="3" style="225" customWidth="1"/>
    <col min="8452" max="8452" width="17.5" style="225" customWidth="1"/>
    <col min="8453" max="8453" width="17.375" style="225" customWidth="1"/>
    <col min="8454" max="8454" width="18" style="225" customWidth="1"/>
    <col min="8455" max="8455" width="22.125" style="225" customWidth="1"/>
    <col min="8456" max="8456" width="18" style="225" customWidth="1"/>
    <col min="8457" max="8457" width="22.125" style="225" customWidth="1"/>
    <col min="8458" max="8458" width="17.875" style="225" customWidth="1"/>
    <col min="8459" max="8459" width="26.125" style="225" customWidth="1"/>
    <col min="8460" max="8460" width="11.75" style="225" bestFit="1" customWidth="1"/>
    <col min="8461" max="8461" width="9" style="225"/>
    <col min="8462" max="8463" width="13" style="225" bestFit="1" customWidth="1"/>
    <col min="8464" max="8704" width="9" style="225"/>
    <col min="8705" max="8707" width="3" style="225" customWidth="1"/>
    <col min="8708" max="8708" width="17.5" style="225" customWidth="1"/>
    <col min="8709" max="8709" width="17.375" style="225" customWidth="1"/>
    <col min="8710" max="8710" width="18" style="225" customWidth="1"/>
    <col min="8711" max="8711" width="22.125" style="225" customWidth="1"/>
    <col min="8712" max="8712" width="18" style="225" customWidth="1"/>
    <col min="8713" max="8713" width="22.125" style="225" customWidth="1"/>
    <col min="8714" max="8714" width="17.875" style="225" customWidth="1"/>
    <col min="8715" max="8715" width="26.125" style="225" customWidth="1"/>
    <col min="8716" max="8716" width="11.75" style="225" bestFit="1" customWidth="1"/>
    <col min="8717" max="8717" width="9" style="225"/>
    <col min="8718" max="8719" width="13" style="225" bestFit="1" customWidth="1"/>
    <col min="8720" max="8960" width="9" style="225"/>
    <col min="8961" max="8963" width="3" style="225" customWidth="1"/>
    <col min="8964" max="8964" width="17.5" style="225" customWidth="1"/>
    <col min="8965" max="8965" width="17.375" style="225" customWidth="1"/>
    <col min="8966" max="8966" width="18" style="225" customWidth="1"/>
    <col min="8967" max="8967" width="22.125" style="225" customWidth="1"/>
    <col min="8968" max="8968" width="18" style="225" customWidth="1"/>
    <col min="8969" max="8969" width="22.125" style="225" customWidth="1"/>
    <col min="8970" max="8970" width="17.875" style="225" customWidth="1"/>
    <col min="8971" max="8971" width="26.125" style="225" customWidth="1"/>
    <col min="8972" max="8972" width="11.75" style="225" bestFit="1" customWidth="1"/>
    <col min="8973" max="8973" width="9" style="225"/>
    <col min="8974" max="8975" width="13" style="225" bestFit="1" customWidth="1"/>
    <col min="8976" max="9216" width="9" style="225"/>
    <col min="9217" max="9219" width="3" style="225" customWidth="1"/>
    <col min="9220" max="9220" width="17.5" style="225" customWidth="1"/>
    <col min="9221" max="9221" width="17.375" style="225" customWidth="1"/>
    <col min="9222" max="9222" width="18" style="225" customWidth="1"/>
    <col min="9223" max="9223" width="22.125" style="225" customWidth="1"/>
    <col min="9224" max="9224" width="18" style="225" customWidth="1"/>
    <col min="9225" max="9225" width="22.125" style="225" customWidth="1"/>
    <col min="9226" max="9226" width="17.875" style="225" customWidth="1"/>
    <col min="9227" max="9227" width="26.125" style="225" customWidth="1"/>
    <col min="9228" max="9228" width="11.75" style="225" bestFit="1" customWidth="1"/>
    <col min="9229" max="9229" width="9" style="225"/>
    <col min="9230" max="9231" width="13" style="225" bestFit="1" customWidth="1"/>
    <col min="9232" max="9472" width="9" style="225"/>
    <col min="9473" max="9475" width="3" style="225" customWidth="1"/>
    <col min="9476" max="9476" width="17.5" style="225" customWidth="1"/>
    <col min="9477" max="9477" width="17.375" style="225" customWidth="1"/>
    <col min="9478" max="9478" width="18" style="225" customWidth="1"/>
    <col min="9479" max="9479" width="22.125" style="225" customWidth="1"/>
    <col min="9480" max="9480" width="18" style="225" customWidth="1"/>
    <col min="9481" max="9481" width="22.125" style="225" customWidth="1"/>
    <col min="9482" max="9482" width="17.875" style="225" customWidth="1"/>
    <col min="9483" max="9483" width="26.125" style="225" customWidth="1"/>
    <col min="9484" max="9484" width="11.75" style="225" bestFit="1" customWidth="1"/>
    <col min="9485" max="9485" width="9" style="225"/>
    <col min="9486" max="9487" width="13" style="225" bestFit="1" customWidth="1"/>
    <col min="9488" max="9728" width="9" style="225"/>
    <col min="9729" max="9731" width="3" style="225" customWidth="1"/>
    <col min="9732" max="9732" width="17.5" style="225" customWidth="1"/>
    <col min="9733" max="9733" width="17.375" style="225" customWidth="1"/>
    <col min="9734" max="9734" width="18" style="225" customWidth="1"/>
    <col min="9735" max="9735" width="22.125" style="225" customWidth="1"/>
    <col min="9736" max="9736" width="18" style="225" customWidth="1"/>
    <col min="9737" max="9737" width="22.125" style="225" customWidth="1"/>
    <col min="9738" max="9738" width="17.875" style="225" customWidth="1"/>
    <col min="9739" max="9739" width="26.125" style="225" customWidth="1"/>
    <col min="9740" max="9740" width="11.75" style="225" bestFit="1" customWidth="1"/>
    <col min="9741" max="9741" width="9" style="225"/>
    <col min="9742" max="9743" width="13" style="225" bestFit="1" customWidth="1"/>
    <col min="9744" max="9984" width="9" style="225"/>
    <col min="9985" max="9987" width="3" style="225" customWidth="1"/>
    <col min="9988" max="9988" width="17.5" style="225" customWidth="1"/>
    <col min="9989" max="9989" width="17.375" style="225" customWidth="1"/>
    <col min="9990" max="9990" width="18" style="225" customWidth="1"/>
    <col min="9991" max="9991" width="22.125" style="225" customWidth="1"/>
    <col min="9992" max="9992" width="18" style="225" customWidth="1"/>
    <col min="9993" max="9993" width="22.125" style="225" customWidth="1"/>
    <col min="9994" max="9994" width="17.875" style="225" customWidth="1"/>
    <col min="9995" max="9995" width="26.125" style="225" customWidth="1"/>
    <col min="9996" max="9996" width="11.75" style="225" bestFit="1" customWidth="1"/>
    <col min="9997" max="9997" width="9" style="225"/>
    <col min="9998" max="9999" width="13" style="225" bestFit="1" customWidth="1"/>
    <col min="10000" max="10240" width="9" style="225"/>
    <col min="10241" max="10243" width="3" style="225" customWidth="1"/>
    <col min="10244" max="10244" width="17.5" style="225" customWidth="1"/>
    <col min="10245" max="10245" width="17.375" style="225" customWidth="1"/>
    <col min="10246" max="10246" width="18" style="225" customWidth="1"/>
    <col min="10247" max="10247" width="22.125" style="225" customWidth="1"/>
    <col min="10248" max="10248" width="18" style="225" customWidth="1"/>
    <col min="10249" max="10249" width="22.125" style="225" customWidth="1"/>
    <col min="10250" max="10250" width="17.875" style="225" customWidth="1"/>
    <col min="10251" max="10251" width="26.125" style="225" customWidth="1"/>
    <col min="10252" max="10252" width="11.75" style="225" bestFit="1" customWidth="1"/>
    <col min="10253" max="10253" width="9" style="225"/>
    <col min="10254" max="10255" width="13" style="225" bestFit="1" customWidth="1"/>
    <col min="10256" max="10496" width="9" style="225"/>
    <col min="10497" max="10499" width="3" style="225" customWidth="1"/>
    <col min="10500" max="10500" width="17.5" style="225" customWidth="1"/>
    <col min="10501" max="10501" width="17.375" style="225" customWidth="1"/>
    <col min="10502" max="10502" width="18" style="225" customWidth="1"/>
    <col min="10503" max="10503" width="22.125" style="225" customWidth="1"/>
    <col min="10504" max="10504" width="18" style="225" customWidth="1"/>
    <col min="10505" max="10505" width="22.125" style="225" customWidth="1"/>
    <col min="10506" max="10506" width="17.875" style="225" customWidth="1"/>
    <col min="10507" max="10507" width="26.125" style="225" customWidth="1"/>
    <col min="10508" max="10508" width="11.75" style="225" bestFit="1" customWidth="1"/>
    <col min="10509" max="10509" width="9" style="225"/>
    <col min="10510" max="10511" width="13" style="225" bestFit="1" customWidth="1"/>
    <col min="10512" max="10752" width="9" style="225"/>
    <col min="10753" max="10755" width="3" style="225" customWidth="1"/>
    <col min="10756" max="10756" width="17.5" style="225" customWidth="1"/>
    <col min="10757" max="10757" width="17.375" style="225" customWidth="1"/>
    <col min="10758" max="10758" width="18" style="225" customWidth="1"/>
    <col min="10759" max="10759" width="22.125" style="225" customWidth="1"/>
    <col min="10760" max="10760" width="18" style="225" customWidth="1"/>
    <col min="10761" max="10761" width="22.125" style="225" customWidth="1"/>
    <col min="10762" max="10762" width="17.875" style="225" customWidth="1"/>
    <col min="10763" max="10763" width="26.125" style="225" customWidth="1"/>
    <col min="10764" max="10764" width="11.75" style="225" bestFit="1" customWidth="1"/>
    <col min="10765" max="10765" width="9" style="225"/>
    <col min="10766" max="10767" width="13" style="225" bestFit="1" customWidth="1"/>
    <col min="10768" max="11008" width="9" style="225"/>
    <col min="11009" max="11011" width="3" style="225" customWidth="1"/>
    <col min="11012" max="11012" width="17.5" style="225" customWidth="1"/>
    <col min="11013" max="11013" width="17.375" style="225" customWidth="1"/>
    <col min="11014" max="11014" width="18" style="225" customWidth="1"/>
    <col min="11015" max="11015" width="22.125" style="225" customWidth="1"/>
    <col min="11016" max="11016" width="18" style="225" customWidth="1"/>
    <col min="11017" max="11017" width="22.125" style="225" customWidth="1"/>
    <col min="11018" max="11018" width="17.875" style="225" customWidth="1"/>
    <col min="11019" max="11019" width="26.125" style="225" customWidth="1"/>
    <col min="11020" max="11020" width="11.75" style="225" bestFit="1" customWidth="1"/>
    <col min="11021" max="11021" width="9" style="225"/>
    <col min="11022" max="11023" width="13" style="225" bestFit="1" customWidth="1"/>
    <col min="11024" max="11264" width="9" style="225"/>
    <col min="11265" max="11267" width="3" style="225" customWidth="1"/>
    <col min="11268" max="11268" width="17.5" style="225" customWidth="1"/>
    <col min="11269" max="11269" width="17.375" style="225" customWidth="1"/>
    <col min="11270" max="11270" width="18" style="225" customWidth="1"/>
    <col min="11271" max="11271" width="22.125" style="225" customWidth="1"/>
    <col min="11272" max="11272" width="18" style="225" customWidth="1"/>
    <col min="11273" max="11273" width="22.125" style="225" customWidth="1"/>
    <col min="11274" max="11274" width="17.875" style="225" customWidth="1"/>
    <col min="11275" max="11275" width="26.125" style="225" customWidth="1"/>
    <col min="11276" max="11276" width="11.75" style="225" bestFit="1" customWidth="1"/>
    <col min="11277" max="11277" width="9" style="225"/>
    <col min="11278" max="11279" width="13" style="225" bestFit="1" customWidth="1"/>
    <col min="11280" max="11520" width="9" style="225"/>
    <col min="11521" max="11523" width="3" style="225" customWidth="1"/>
    <col min="11524" max="11524" width="17.5" style="225" customWidth="1"/>
    <col min="11525" max="11525" width="17.375" style="225" customWidth="1"/>
    <col min="11526" max="11526" width="18" style="225" customWidth="1"/>
    <col min="11527" max="11527" width="22.125" style="225" customWidth="1"/>
    <col min="11528" max="11528" width="18" style="225" customWidth="1"/>
    <col min="11529" max="11529" width="22.125" style="225" customWidth="1"/>
    <col min="11530" max="11530" width="17.875" style="225" customWidth="1"/>
    <col min="11531" max="11531" width="26.125" style="225" customWidth="1"/>
    <col min="11532" max="11532" width="11.75" style="225" bestFit="1" customWidth="1"/>
    <col min="11533" max="11533" width="9" style="225"/>
    <col min="11534" max="11535" width="13" style="225" bestFit="1" customWidth="1"/>
    <col min="11536" max="11776" width="9" style="225"/>
    <col min="11777" max="11779" width="3" style="225" customWidth="1"/>
    <col min="11780" max="11780" width="17.5" style="225" customWidth="1"/>
    <col min="11781" max="11781" width="17.375" style="225" customWidth="1"/>
    <col min="11782" max="11782" width="18" style="225" customWidth="1"/>
    <col min="11783" max="11783" width="22.125" style="225" customWidth="1"/>
    <col min="11784" max="11784" width="18" style="225" customWidth="1"/>
    <col min="11785" max="11785" width="22.125" style="225" customWidth="1"/>
    <col min="11786" max="11786" width="17.875" style="225" customWidth="1"/>
    <col min="11787" max="11787" width="26.125" style="225" customWidth="1"/>
    <col min="11788" max="11788" width="11.75" style="225" bestFit="1" customWidth="1"/>
    <col min="11789" max="11789" width="9" style="225"/>
    <col min="11790" max="11791" width="13" style="225" bestFit="1" customWidth="1"/>
    <col min="11792" max="12032" width="9" style="225"/>
    <col min="12033" max="12035" width="3" style="225" customWidth="1"/>
    <col min="12036" max="12036" width="17.5" style="225" customWidth="1"/>
    <col min="12037" max="12037" width="17.375" style="225" customWidth="1"/>
    <col min="12038" max="12038" width="18" style="225" customWidth="1"/>
    <col min="12039" max="12039" width="22.125" style="225" customWidth="1"/>
    <col min="12040" max="12040" width="18" style="225" customWidth="1"/>
    <col min="12041" max="12041" width="22.125" style="225" customWidth="1"/>
    <col min="12042" max="12042" width="17.875" style="225" customWidth="1"/>
    <col min="12043" max="12043" width="26.125" style="225" customWidth="1"/>
    <col min="12044" max="12044" width="11.75" style="225" bestFit="1" customWidth="1"/>
    <col min="12045" max="12045" width="9" style="225"/>
    <col min="12046" max="12047" width="13" style="225" bestFit="1" customWidth="1"/>
    <col min="12048" max="12288" width="9" style="225"/>
    <col min="12289" max="12291" width="3" style="225" customWidth="1"/>
    <col min="12292" max="12292" width="17.5" style="225" customWidth="1"/>
    <col min="12293" max="12293" width="17.375" style="225" customWidth="1"/>
    <col min="12294" max="12294" width="18" style="225" customWidth="1"/>
    <col min="12295" max="12295" width="22.125" style="225" customWidth="1"/>
    <col min="12296" max="12296" width="18" style="225" customWidth="1"/>
    <col min="12297" max="12297" width="22.125" style="225" customWidth="1"/>
    <col min="12298" max="12298" width="17.875" style="225" customWidth="1"/>
    <col min="12299" max="12299" width="26.125" style="225" customWidth="1"/>
    <col min="12300" max="12300" width="11.75" style="225" bestFit="1" customWidth="1"/>
    <col min="12301" max="12301" width="9" style="225"/>
    <col min="12302" max="12303" width="13" style="225" bestFit="1" customWidth="1"/>
    <col min="12304" max="12544" width="9" style="225"/>
    <col min="12545" max="12547" width="3" style="225" customWidth="1"/>
    <col min="12548" max="12548" width="17.5" style="225" customWidth="1"/>
    <col min="12549" max="12549" width="17.375" style="225" customWidth="1"/>
    <col min="12550" max="12550" width="18" style="225" customWidth="1"/>
    <col min="12551" max="12551" width="22.125" style="225" customWidth="1"/>
    <col min="12552" max="12552" width="18" style="225" customWidth="1"/>
    <col min="12553" max="12553" width="22.125" style="225" customWidth="1"/>
    <col min="12554" max="12554" width="17.875" style="225" customWidth="1"/>
    <col min="12555" max="12555" width="26.125" style="225" customWidth="1"/>
    <col min="12556" max="12556" width="11.75" style="225" bestFit="1" customWidth="1"/>
    <col min="12557" max="12557" width="9" style="225"/>
    <col min="12558" max="12559" width="13" style="225" bestFit="1" customWidth="1"/>
    <col min="12560" max="12800" width="9" style="225"/>
    <col min="12801" max="12803" width="3" style="225" customWidth="1"/>
    <col min="12804" max="12804" width="17.5" style="225" customWidth="1"/>
    <col min="12805" max="12805" width="17.375" style="225" customWidth="1"/>
    <col min="12806" max="12806" width="18" style="225" customWidth="1"/>
    <col min="12807" max="12807" width="22.125" style="225" customWidth="1"/>
    <col min="12808" max="12808" width="18" style="225" customWidth="1"/>
    <col min="12809" max="12809" width="22.125" style="225" customWidth="1"/>
    <col min="12810" max="12810" width="17.875" style="225" customWidth="1"/>
    <col min="12811" max="12811" width="26.125" style="225" customWidth="1"/>
    <col min="12812" max="12812" width="11.75" style="225" bestFit="1" customWidth="1"/>
    <col min="12813" max="12813" width="9" style="225"/>
    <col min="12814" max="12815" width="13" style="225" bestFit="1" customWidth="1"/>
    <col min="12816" max="13056" width="9" style="225"/>
    <col min="13057" max="13059" width="3" style="225" customWidth="1"/>
    <col min="13060" max="13060" width="17.5" style="225" customWidth="1"/>
    <col min="13061" max="13061" width="17.375" style="225" customWidth="1"/>
    <col min="13062" max="13062" width="18" style="225" customWidth="1"/>
    <col min="13063" max="13063" width="22.125" style="225" customWidth="1"/>
    <col min="13064" max="13064" width="18" style="225" customWidth="1"/>
    <col min="13065" max="13065" width="22.125" style="225" customWidth="1"/>
    <col min="13066" max="13066" width="17.875" style="225" customWidth="1"/>
    <col min="13067" max="13067" width="26.125" style="225" customWidth="1"/>
    <col min="13068" max="13068" width="11.75" style="225" bestFit="1" customWidth="1"/>
    <col min="13069" max="13069" width="9" style="225"/>
    <col min="13070" max="13071" width="13" style="225" bestFit="1" customWidth="1"/>
    <col min="13072" max="13312" width="9" style="225"/>
    <col min="13313" max="13315" width="3" style="225" customWidth="1"/>
    <col min="13316" max="13316" width="17.5" style="225" customWidth="1"/>
    <col min="13317" max="13317" width="17.375" style="225" customWidth="1"/>
    <col min="13318" max="13318" width="18" style="225" customWidth="1"/>
    <col min="13319" max="13319" width="22.125" style="225" customWidth="1"/>
    <col min="13320" max="13320" width="18" style="225" customWidth="1"/>
    <col min="13321" max="13321" width="22.125" style="225" customWidth="1"/>
    <col min="13322" max="13322" width="17.875" style="225" customWidth="1"/>
    <col min="13323" max="13323" width="26.125" style="225" customWidth="1"/>
    <col min="13324" max="13324" width="11.75" style="225" bestFit="1" customWidth="1"/>
    <col min="13325" max="13325" width="9" style="225"/>
    <col min="13326" max="13327" width="13" style="225" bestFit="1" customWidth="1"/>
    <col min="13328" max="13568" width="9" style="225"/>
    <col min="13569" max="13571" width="3" style="225" customWidth="1"/>
    <col min="13572" max="13572" width="17.5" style="225" customWidth="1"/>
    <col min="13573" max="13573" width="17.375" style="225" customWidth="1"/>
    <col min="13574" max="13574" width="18" style="225" customWidth="1"/>
    <col min="13575" max="13575" width="22.125" style="225" customWidth="1"/>
    <col min="13576" max="13576" width="18" style="225" customWidth="1"/>
    <col min="13577" max="13577" width="22.125" style="225" customWidth="1"/>
    <col min="13578" max="13578" width="17.875" style="225" customWidth="1"/>
    <col min="13579" max="13579" width="26.125" style="225" customWidth="1"/>
    <col min="13580" max="13580" width="11.75" style="225" bestFit="1" customWidth="1"/>
    <col min="13581" max="13581" width="9" style="225"/>
    <col min="13582" max="13583" width="13" style="225" bestFit="1" customWidth="1"/>
    <col min="13584" max="13824" width="9" style="225"/>
    <col min="13825" max="13827" width="3" style="225" customWidth="1"/>
    <col min="13828" max="13828" width="17.5" style="225" customWidth="1"/>
    <col min="13829" max="13829" width="17.375" style="225" customWidth="1"/>
    <col min="13830" max="13830" width="18" style="225" customWidth="1"/>
    <col min="13831" max="13831" width="22.125" style="225" customWidth="1"/>
    <col min="13832" max="13832" width="18" style="225" customWidth="1"/>
    <col min="13833" max="13833" width="22.125" style="225" customWidth="1"/>
    <col min="13834" max="13834" width="17.875" style="225" customWidth="1"/>
    <col min="13835" max="13835" width="26.125" style="225" customWidth="1"/>
    <col min="13836" max="13836" width="11.75" style="225" bestFit="1" customWidth="1"/>
    <col min="13837" max="13837" width="9" style="225"/>
    <col min="13838" max="13839" width="13" style="225" bestFit="1" customWidth="1"/>
    <col min="13840" max="14080" width="9" style="225"/>
    <col min="14081" max="14083" width="3" style="225" customWidth="1"/>
    <col min="14084" max="14084" width="17.5" style="225" customWidth="1"/>
    <col min="14085" max="14085" width="17.375" style="225" customWidth="1"/>
    <col min="14086" max="14086" width="18" style="225" customWidth="1"/>
    <col min="14087" max="14087" width="22.125" style="225" customWidth="1"/>
    <col min="14088" max="14088" width="18" style="225" customWidth="1"/>
    <col min="14089" max="14089" width="22.125" style="225" customWidth="1"/>
    <col min="14090" max="14090" width="17.875" style="225" customWidth="1"/>
    <col min="14091" max="14091" width="26.125" style="225" customWidth="1"/>
    <col min="14092" max="14092" width="11.75" style="225" bestFit="1" customWidth="1"/>
    <col min="14093" max="14093" width="9" style="225"/>
    <col min="14094" max="14095" width="13" style="225" bestFit="1" customWidth="1"/>
    <col min="14096" max="14336" width="9" style="225"/>
    <col min="14337" max="14339" width="3" style="225" customWidth="1"/>
    <col min="14340" max="14340" width="17.5" style="225" customWidth="1"/>
    <col min="14341" max="14341" width="17.375" style="225" customWidth="1"/>
    <col min="14342" max="14342" width="18" style="225" customWidth="1"/>
    <col min="14343" max="14343" width="22.125" style="225" customWidth="1"/>
    <col min="14344" max="14344" width="18" style="225" customWidth="1"/>
    <col min="14345" max="14345" width="22.125" style="225" customWidth="1"/>
    <col min="14346" max="14346" width="17.875" style="225" customWidth="1"/>
    <col min="14347" max="14347" width="26.125" style="225" customWidth="1"/>
    <col min="14348" max="14348" width="11.75" style="225" bestFit="1" customWidth="1"/>
    <col min="14349" max="14349" width="9" style="225"/>
    <col min="14350" max="14351" width="13" style="225" bestFit="1" customWidth="1"/>
    <col min="14352" max="14592" width="9" style="225"/>
    <col min="14593" max="14595" width="3" style="225" customWidth="1"/>
    <col min="14596" max="14596" width="17.5" style="225" customWidth="1"/>
    <col min="14597" max="14597" width="17.375" style="225" customWidth="1"/>
    <col min="14598" max="14598" width="18" style="225" customWidth="1"/>
    <col min="14599" max="14599" width="22.125" style="225" customWidth="1"/>
    <col min="14600" max="14600" width="18" style="225" customWidth="1"/>
    <col min="14601" max="14601" width="22.125" style="225" customWidth="1"/>
    <col min="14602" max="14602" width="17.875" style="225" customWidth="1"/>
    <col min="14603" max="14603" width="26.125" style="225" customWidth="1"/>
    <col min="14604" max="14604" width="11.75" style="225" bestFit="1" customWidth="1"/>
    <col min="14605" max="14605" width="9" style="225"/>
    <col min="14606" max="14607" width="13" style="225" bestFit="1" customWidth="1"/>
    <col min="14608" max="14848" width="9" style="225"/>
    <col min="14849" max="14851" width="3" style="225" customWidth="1"/>
    <col min="14852" max="14852" width="17.5" style="225" customWidth="1"/>
    <col min="14853" max="14853" width="17.375" style="225" customWidth="1"/>
    <col min="14854" max="14854" width="18" style="225" customWidth="1"/>
    <col min="14855" max="14855" width="22.125" style="225" customWidth="1"/>
    <col min="14856" max="14856" width="18" style="225" customWidth="1"/>
    <col min="14857" max="14857" width="22.125" style="225" customWidth="1"/>
    <col min="14858" max="14858" width="17.875" style="225" customWidth="1"/>
    <col min="14859" max="14859" width="26.125" style="225" customWidth="1"/>
    <col min="14860" max="14860" width="11.75" style="225" bestFit="1" customWidth="1"/>
    <col min="14861" max="14861" width="9" style="225"/>
    <col min="14862" max="14863" width="13" style="225" bestFit="1" customWidth="1"/>
    <col min="14864" max="15104" width="9" style="225"/>
    <col min="15105" max="15107" width="3" style="225" customWidth="1"/>
    <col min="15108" max="15108" width="17.5" style="225" customWidth="1"/>
    <col min="15109" max="15109" width="17.375" style="225" customWidth="1"/>
    <col min="15110" max="15110" width="18" style="225" customWidth="1"/>
    <col min="15111" max="15111" width="22.125" style="225" customWidth="1"/>
    <col min="15112" max="15112" width="18" style="225" customWidth="1"/>
    <col min="15113" max="15113" width="22.125" style="225" customWidth="1"/>
    <col min="15114" max="15114" width="17.875" style="225" customWidth="1"/>
    <col min="15115" max="15115" width="26.125" style="225" customWidth="1"/>
    <col min="15116" max="15116" width="11.75" style="225" bestFit="1" customWidth="1"/>
    <col min="15117" max="15117" width="9" style="225"/>
    <col min="15118" max="15119" width="13" style="225" bestFit="1" customWidth="1"/>
    <col min="15120" max="15360" width="9" style="225"/>
    <col min="15361" max="15363" width="3" style="225" customWidth="1"/>
    <col min="15364" max="15364" width="17.5" style="225" customWidth="1"/>
    <col min="15365" max="15365" width="17.375" style="225" customWidth="1"/>
    <col min="15366" max="15366" width="18" style="225" customWidth="1"/>
    <col min="15367" max="15367" width="22.125" style="225" customWidth="1"/>
    <col min="15368" max="15368" width="18" style="225" customWidth="1"/>
    <col min="15369" max="15369" width="22.125" style="225" customWidth="1"/>
    <col min="15370" max="15370" width="17.875" style="225" customWidth="1"/>
    <col min="15371" max="15371" width="26.125" style="225" customWidth="1"/>
    <col min="15372" max="15372" width="11.75" style="225" bestFit="1" customWidth="1"/>
    <col min="15373" max="15373" width="9" style="225"/>
    <col min="15374" max="15375" width="13" style="225" bestFit="1" customWidth="1"/>
    <col min="15376" max="15616" width="9" style="225"/>
    <col min="15617" max="15619" width="3" style="225" customWidth="1"/>
    <col min="15620" max="15620" width="17.5" style="225" customWidth="1"/>
    <col min="15621" max="15621" width="17.375" style="225" customWidth="1"/>
    <col min="15622" max="15622" width="18" style="225" customWidth="1"/>
    <col min="15623" max="15623" width="22.125" style="225" customWidth="1"/>
    <col min="15624" max="15624" width="18" style="225" customWidth="1"/>
    <col min="15625" max="15625" width="22.125" style="225" customWidth="1"/>
    <col min="15626" max="15626" width="17.875" style="225" customWidth="1"/>
    <col min="15627" max="15627" width="26.125" style="225" customWidth="1"/>
    <col min="15628" max="15628" width="11.75" style="225" bestFit="1" customWidth="1"/>
    <col min="15629" max="15629" width="9" style="225"/>
    <col min="15630" max="15631" width="13" style="225" bestFit="1" customWidth="1"/>
    <col min="15632" max="15872" width="9" style="225"/>
    <col min="15873" max="15875" width="3" style="225" customWidth="1"/>
    <col min="15876" max="15876" width="17.5" style="225" customWidth="1"/>
    <col min="15877" max="15877" width="17.375" style="225" customWidth="1"/>
    <col min="15878" max="15878" width="18" style="225" customWidth="1"/>
    <col min="15879" max="15879" width="22.125" style="225" customWidth="1"/>
    <col min="15880" max="15880" width="18" style="225" customWidth="1"/>
    <col min="15881" max="15881" width="22.125" style="225" customWidth="1"/>
    <col min="15882" max="15882" width="17.875" style="225" customWidth="1"/>
    <col min="15883" max="15883" width="26.125" style="225" customWidth="1"/>
    <col min="15884" max="15884" width="11.75" style="225" bestFit="1" customWidth="1"/>
    <col min="15885" max="15885" width="9" style="225"/>
    <col min="15886" max="15887" width="13" style="225" bestFit="1" customWidth="1"/>
    <col min="15888" max="16128" width="9" style="225"/>
    <col min="16129" max="16131" width="3" style="225" customWidth="1"/>
    <col min="16132" max="16132" width="17.5" style="225" customWidth="1"/>
    <col min="16133" max="16133" width="17.375" style="225" customWidth="1"/>
    <col min="16134" max="16134" width="18" style="225" customWidth="1"/>
    <col min="16135" max="16135" width="22.125" style="225" customWidth="1"/>
    <col min="16136" max="16136" width="18" style="225" customWidth="1"/>
    <col min="16137" max="16137" width="22.125" style="225" customWidth="1"/>
    <col min="16138" max="16138" width="17.875" style="225" customWidth="1"/>
    <col min="16139" max="16139" width="26.125" style="225" customWidth="1"/>
    <col min="16140" max="16140" width="11.75" style="225" bestFit="1" customWidth="1"/>
    <col min="16141" max="16141" width="9" style="225"/>
    <col min="16142" max="16143" width="13" style="225" bestFit="1" customWidth="1"/>
    <col min="16144" max="16384" width="9" style="225"/>
  </cols>
  <sheetData>
    <row r="1" spans="1:12" ht="21" customHeight="1">
      <c r="A1" s="1735" t="s">
        <v>800</v>
      </c>
      <c r="B1" s="1735"/>
      <c r="C1" s="1735"/>
      <c r="D1" s="1735"/>
      <c r="E1" s="221"/>
      <c r="F1" s="222"/>
      <c r="G1" s="222"/>
      <c r="H1" s="222"/>
      <c r="I1" s="222"/>
      <c r="J1" s="223" t="s">
        <v>733</v>
      </c>
      <c r="K1" s="224" t="s">
        <v>801</v>
      </c>
    </row>
    <row r="2" spans="1:12" ht="21" customHeight="1">
      <c r="A2" s="1736" t="s">
        <v>802</v>
      </c>
      <c r="B2" s="1736"/>
      <c r="C2" s="1736"/>
      <c r="D2" s="1736"/>
      <c r="E2" s="226" t="s">
        <v>803</v>
      </c>
      <c r="F2" s="227"/>
      <c r="G2" s="227"/>
      <c r="H2" s="227"/>
      <c r="I2" s="227"/>
      <c r="J2" s="223" t="s">
        <v>804</v>
      </c>
      <c r="K2" s="228" t="s">
        <v>805</v>
      </c>
    </row>
    <row r="3" spans="1:12" ht="32.25">
      <c r="A3" s="1737" t="s">
        <v>806</v>
      </c>
      <c r="B3" s="1737"/>
      <c r="C3" s="1737"/>
      <c r="D3" s="1737"/>
      <c r="E3" s="1737"/>
      <c r="F3" s="1737"/>
      <c r="G3" s="1737"/>
      <c r="H3" s="1737"/>
      <c r="I3" s="1737"/>
      <c r="J3" s="1737"/>
      <c r="K3" s="1737"/>
    </row>
    <row r="4" spans="1:12" ht="27" customHeight="1">
      <c r="A4" s="229"/>
      <c r="B4" s="229"/>
      <c r="C4" s="229"/>
      <c r="D4" s="229"/>
      <c r="E4" s="230" t="s">
        <v>566</v>
      </c>
      <c r="F4" s="231"/>
      <c r="G4" s="232" t="s">
        <v>1961</v>
      </c>
      <c r="H4" s="222"/>
      <c r="I4" s="231"/>
      <c r="J4" s="231"/>
      <c r="K4" s="233" t="s">
        <v>808</v>
      </c>
      <c r="L4" s="23" t="s">
        <v>105</v>
      </c>
    </row>
    <row r="5" spans="1:12" ht="23.25" customHeight="1">
      <c r="A5" s="1750" t="s">
        <v>809</v>
      </c>
      <c r="B5" s="1751"/>
      <c r="C5" s="1751"/>
      <c r="D5" s="1751"/>
      <c r="E5" s="1752"/>
      <c r="F5" s="1753" t="s">
        <v>810</v>
      </c>
      <c r="G5" s="1754"/>
      <c r="H5" s="926" t="s">
        <v>811</v>
      </c>
      <c r="I5" s="927" t="s">
        <v>812</v>
      </c>
      <c r="J5" s="926" t="s">
        <v>813</v>
      </c>
      <c r="K5" s="928" t="s">
        <v>814</v>
      </c>
    </row>
    <row r="6" spans="1:12" ht="23.25" customHeight="1">
      <c r="A6" s="1729"/>
      <c r="B6" s="1729"/>
      <c r="C6" s="1729"/>
      <c r="D6" s="1729"/>
      <c r="E6" s="1730"/>
      <c r="F6" s="223" t="s">
        <v>815</v>
      </c>
      <c r="G6" s="223" t="s">
        <v>816</v>
      </c>
      <c r="H6" s="223" t="s">
        <v>815</v>
      </c>
      <c r="I6" s="223" t="s">
        <v>816</v>
      </c>
      <c r="J6" s="223" t="s">
        <v>815</v>
      </c>
      <c r="K6" s="925" t="s">
        <v>816</v>
      </c>
    </row>
    <row r="7" spans="1:12" ht="19.5" customHeight="1">
      <c r="A7" s="238"/>
      <c r="B7" s="239" t="s">
        <v>817</v>
      </c>
      <c r="C7" s="238"/>
      <c r="D7" s="238"/>
      <c r="E7" s="238"/>
      <c r="F7" s="240">
        <v>17889889</v>
      </c>
      <c r="G7" s="240">
        <v>80061692</v>
      </c>
      <c r="H7" s="240">
        <v>13517765</v>
      </c>
      <c r="I7" s="240">
        <v>68759138</v>
      </c>
      <c r="J7" s="240">
        <v>4372124</v>
      </c>
      <c r="K7" s="929">
        <v>11302554</v>
      </c>
    </row>
    <row r="8" spans="1:12" ht="19.5" customHeight="1">
      <c r="A8" s="930"/>
      <c r="B8" s="930"/>
      <c r="C8" s="931" t="s">
        <v>818</v>
      </c>
      <c r="D8" s="930"/>
      <c r="E8" s="930"/>
      <c r="F8" s="240">
        <v>12193769</v>
      </c>
      <c r="G8" s="240">
        <v>63268287</v>
      </c>
      <c r="H8" s="240">
        <v>12193769</v>
      </c>
      <c r="I8" s="240">
        <v>63268287</v>
      </c>
      <c r="J8" s="240">
        <v>0</v>
      </c>
      <c r="K8" s="929">
        <v>0</v>
      </c>
    </row>
    <row r="9" spans="1:12" ht="19.5" customHeight="1">
      <c r="A9" s="930"/>
      <c r="B9" s="930"/>
      <c r="C9" s="931"/>
      <c r="D9" s="930" t="s">
        <v>819</v>
      </c>
      <c r="E9" s="238"/>
      <c r="F9" s="240">
        <v>7971</v>
      </c>
      <c r="G9" s="240">
        <v>15569</v>
      </c>
      <c r="H9" s="240">
        <v>7971</v>
      </c>
      <c r="I9" s="240">
        <v>15569</v>
      </c>
      <c r="J9" s="240">
        <v>0</v>
      </c>
      <c r="K9" s="929">
        <v>0</v>
      </c>
    </row>
    <row r="10" spans="1:12" ht="19.5" customHeight="1">
      <c r="A10" s="930"/>
      <c r="B10" s="930"/>
      <c r="C10" s="931"/>
      <c r="D10" s="930" t="s">
        <v>820</v>
      </c>
      <c r="E10" s="930"/>
      <c r="F10" s="240">
        <v>0</v>
      </c>
      <c r="G10" s="240">
        <v>1906</v>
      </c>
      <c r="H10" s="240">
        <v>0</v>
      </c>
      <c r="I10" s="240">
        <v>1906</v>
      </c>
      <c r="J10" s="240">
        <v>0</v>
      </c>
      <c r="K10" s="929">
        <v>0</v>
      </c>
    </row>
    <row r="11" spans="1:12" ht="19.5" customHeight="1">
      <c r="A11" s="930"/>
      <c r="B11" s="930"/>
      <c r="C11" s="931"/>
      <c r="D11" s="930" t="s">
        <v>821</v>
      </c>
      <c r="E11" s="930"/>
      <c r="F11" s="240">
        <v>2070</v>
      </c>
      <c r="G11" s="240">
        <v>2760</v>
      </c>
      <c r="H11" s="240">
        <v>2070</v>
      </c>
      <c r="I11" s="240">
        <v>2760</v>
      </c>
      <c r="J11" s="240">
        <v>0</v>
      </c>
      <c r="K11" s="929">
        <v>0</v>
      </c>
    </row>
    <row r="12" spans="1:12" ht="19.5" customHeight="1">
      <c r="A12" s="930"/>
      <c r="B12" s="930"/>
      <c r="C12" s="931"/>
      <c r="D12" s="930" t="s">
        <v>822</v>
      </c>
      <c r="E12" s="930"/>
      <c r="F12" s="240">
        <v>0</v>
      </c>
      <c r="G12" s="240">
        <v>0</v>
      </c>
      <c r="H12" s="240">
        <v>0</v>
      </c>
      <c r="I12" s="240">
        <v>0</v>
      </c>
      <c r="J12" s="240">
        <v>0</v>
      </c>
      <c r="K12" s="929">
        <v>0</v>
      </c>
    </row>
    <row r="13" spans="1:12" ht="19.5" customHeight="1">
      <c r="A13" s="930"/>
      <c r="B13" s="930"/>
      <c r="C13" s="931"/>
      <c r="D13" s="930" t="s">
        <v>823</v>
      </c>
      <c r="E13" s="930"/>
      <c r="F13" s="240">
        <v>10883</v>
      </c>
      <c r="G13" s="240">
        <v>11578</v>
      </c>
      <c r="H13" s="240">
        <v>10883</v>
      </c>
      <c r="I13" s="240">
        <v>11578</v>
      </c>
      <c r="J13" s="240">
        <v>0</v>
      </c>
      <c r="K13" s="929">
        <v>0</v>
      </c>
    </row>
    <row r="14" spans="1:12" ht="19.5" customHeight="1">
      <c r="A14" s="930"/>
      <c r="B14" s="930"/>
      <c r="C14" s="931"/>
      <c r="D14" s="930"/>
      <c r="E14" s="930" t="s">
        <v>824</v>
      </c>
      <c r="F14" s="240">
        <v>0</v>
      </c>
      <c r="G14" s="240">
        <v>0</v>
      </c>
      <c r="H14" s="240">
        <v>0</v>
      </c>
      <c r="I14" s="240">
        <v>0</v>
      </c>
      <c r="J14" s="240">
        <v>0</v>
      </c>
      <c r="K14" s="929">
        <v>0</v>
      </c>
    </row>
    <row r="15" spans="1:12" ht="19.5" customHeight="1">
      <c r="A15" s="930"/>
      <c r="B15" s="930"/>
      <c r="C15" s="931"/>
      <c r="D15" s="930"/>
      <c r="E15" s="930" t="s">
        <v>825</v>
      </c>
      <c r="F15" s="240">
        <v>2090</v>
      </c>
      <c r="G15" s="240">
        <v>13668</v>
      </c>
      <c r="H15" s="240">
        <v>2090</v>
      </c>
      <c r="I15" s="240">
        <v>13668</v>
      </c>
      <c r="J15" s="240">
        <v>0</v>
      </c>
      <c r="K15" s="929">
        <v>0</v>
      </c>
    </row>
    <row r="16" spans="1:12" ht="19.5" customHeight="1">
      <c r="A16" s="930"/>
      <c r="B16" s="930"/>
      <c r="C16" s="931"/>
      <c r="D16" s="930" t="s">
        <v>826</v>
      </c>
      <c r="E16" s="930"/>
      <c r="F16" s="240">
        <v>12181638</v>
      </c>
      <c r="G16" s="240">
        <v>63234384</v>
      </c>
      <c r="H16" s="240">
        <v>12181638</v>
      </c>
      <c r="I16" s="240">
        <v>63234384</v>
      </c>
      <c r="J16" s="240">
        <v>0</v>
      </c>
      <c r="K16" s="929">
        <v>0</v>
      </c>
    </row>
    <row r="17" spans="1:11" ht="19.5" customHeight="1">
      <c r="A17" s="930"/>
      <c r="B17" s="930"/>
      <c r="C17" s="931"/>
      <c r="D17" s="930" t="s">
        <v>827</v>
      </c>
      <c r="E17" s="930"/>
      <c r="F17" s="240">
        <v>0</v>
      </c>
      <c r="G17" s="240">
        <v>0</v>
      </c>
      <c r="H17" s="240">
        <v>0</v>
      </c>
      <c r="I17" s="240">
        <v>0</v>
      </c>
      <c r="J17" s="240">
        <v>0</v>
      </c>
      <c r="K17" s="929">
        <v>0</v>
      </c>
    </row>
    <row r="18" spans="1:11" ht="19.5" customHeight="1">
      <c r="A18" s="930"/>
      <c r="B18" s="930"/>
      <c r="C18" s="932" t="s">
        <v>828</v>
      </c>
      <c r="D18" s="930"/>
      <c r="E18" s="930"/>
      <c r="F18" s="240">
        <v>0</v>
      </c>
      <c r="G18" s="240">
        <v>0</v>
      </c>
      <c r="H18" s="240">
        <v>0</v>
      </c>
      <c r="I18" s="240">
        <v>0</v>
      </c>
      <c r="J18" s="240">
        <v>0</v>
      </c>
      <c r="K18" s="929">
        <v>0</v>
      </c>
    </row>
    <row r="19" spans="1:11" ht="19.5" customHeight="1">
      <c r="A19" s="930"/>
      <c r="B19" s="930"/>
      <c r="C19" s="932" t="s">
        <v>829</v>
      </c>
      <c r="D19" s="930"/>
      <c r="E19" s="930"/>
      <c r="F19" s="240">
        <v>35391</v>
      </c>
      <c r="G19" s="240">
        <v>114095</v>
      </c>
      <c r="H19" s="240">
        <v>35391</v>
      </c>
      <c r="I19" s="240">
        <v>114095</v>
      </c>
      <c r="J19" s="240">
        <v>0</v>
      </c>
      <c r="K19" s="929">
        <v>0</v>
      </c>
    </row>
    <row r="20" spans="1:11" ht="19.5" customHeight="1">
      <c r="A20" s="930"/>
      <c r="B20" s="930"/>
      <c r="C20" s="932" t="s">
        <v>830</v>
      </c>
      <c r="D20" s="930"/>
      <c r="E20" s="930"/>
      <c r="F20" s="240">
        <v>103004</v>
      </c>
      <c r="G20" s="240">
        <v>410465</v>
      </c>
      <c r="H20" s="240">
        <v>103004</v>
      </c>
      <c r="I20" s="240">
        <v>410465</v>
      </c>
      <c r="J20" s="240">
        <v>0</v>
      </c>
      <c r="K20" s="929">
        <v>0</v>
      </c>
    </row>
    <row r="21" spans="1:11" ht="19.5" customHeight="1">
      <c r="A21" s="930"/>
      <c r="B21" s="930"/>
      <c r="C21" s="932" t="s">
        <v>831</v>
      </c>
      <c r="D21" s="930"/>
      <c r="E21" s="930"/>
      <c r="F21" s="240">
        <v>0</v>
      </c>
      <c r="G21" s="240">
        <v>0</v>
      </c>
      <c r="H21" s="240">
        <v>0</v>
      </c>
      <c r="I21" s="240">
        <v>0</v>
      </c>
      <c r="J21" s="240">
        <v>0</v>
      </c>
      <c r="K21" s="929">
        <v>0</v>
      </c>
    </row>
    <row r="22" spans="1:11" ht="19.5" customHeight="1">
      <c r="A22" s="930"/>
      <c r="B22" s="930"/>
      <c r="C22" s="932" t="s">
        <v>832</v>
      </c>
      <c r="D22" s="930"/>
      <c r="E22" s="930"/>
      <c r="F22" s="240">
        <v>0</v>
      </c>
      <c r="G22" s="240">
        <v>457245</v>
      </c>
      <c r="H22" s="240">
        <v>0</v>
      </c>
      <c r="I22" s="240">
        <v>457245</v>
      </c>
      <c r="J22" s="240">
        <v>0</v>
      </c>
      <c r="K22" s="929">
        <v>0</v>
      </c>
    </row>
    <row r="23" spans="1:11" ht="19.5" customHeight="1">
      <c r="A23" s="930"/>
      <c r="B23" s="930"/>
      <c r="C23" s="238"/>
      <c r="D23" s="932" t="s">
        <v>833</v>
      </c>
      <c r="E23" s="930"/>
      <c r="F23" s="240">
        <v>0</v>
      </c>
      <c r="G23" s="240">
        <v>457245</v>
      </c>
      <c r="H23" s="240">
        <v>0</v>
      </c>
      <c r="I23" s="240">
        <v>457245</v>
      </c>
      <c r="J23" s="240">
        <v>0</v>
      </c>
      <c r="K23" s="929">
        <v>0</v>
      </c>
    </row>
    <row r="24" spans="1:11" ht="19.5" customHeight="1">
      <c r="A24" s="930"/>
      <c r="B24" s="930"/>
      <c r="C24" s="930"/>
      <c r="D24" s="930" t="s">
        <v>834</v>
      </c>
      <c r="E24" s="930"/>
      <c r="F24" s="240">
        <v>0</v>
      </c>
      <c r="G24" s="240">
        <v>0</v>
      </c>
      <c r="H24" s="240">
        <v>0</v>
      </c>
      <c r="I24" s="240">
        <v>0</v>
      </c>
      <c r="J24" s="240">
        <v>0</v>
      </c>
      <c r="K24" s="929">
        <v>0</v>
      </c>
    </row>
    <row r="25" spans="1:11" ht="19.5" customHeight="1">
      <c r="A25" s="930"/>
      <c r="B25" s="930"/>
      <c r="C25" s="930" t="s">
        <v>835</v>
      </c>
      <c r="D25" s="930"/>
      <c r="E25" s="930"/>
      <c r="F25" s="240">
        <v>0</v>
      </c>
      <c r="G25" s="240">
        <v>0</v>
      </c>
      <c r="H25" s="240">
        <v>0</v>
      </c>
      <c r="I25" s="240">
        <v>0</v>
      </c>
      <c r="J25" s="240">
        <v>0</v>
      </c>
      <c r="K25" s="929">
        <v>0</v>
      </c>
    </row>
    <row r="26" spans="1:11" ht="19.5" customHeight="1">
      <c r="A26" s="930"/>
      <c r="B26" s="930"/>
      <c r="C26" s="930"/>
      <c r="D26" s="930" t="s">
        <v>836</v>
      </c>
      <c r="E26" s="930"/>
      <c r="F26" s="240">
        <v>0</v>
      </c>
      <c r="G26" s="240">
        <v>0</v>
      </c>
      <c r="H26" s="240">
        <v>0</v>
      </c>
      <c r="I26" s="240">
        <v>0</v>
      </c>
      <c r="J26" s="240">
        <v>0</v>
      </c>
      <c r="K26" s="929">
        <v>0</v>
      </c>
    </row>
    <row r="27" spans="1:11" ht="19.5" customHeight="1">
      <c r="A27" s="930"/>
      <c r="B27" s="930"/>
      <c r="C27" s="930"/>
      <c r="D27" s="930" t="s">
        <v>837</v>
      </c>
      <c r="E27" s="930"/>
      <c r="F27" s="240">
        <v>0</v>
      </c>
      <c r="G27" s="240">
        <v>0</v>
      </c>
      <c r="H27" s="240">
        <v>0</v>
      </c>
      <c r="I27" s="240">
        <v>0</v>
      </c>
      <c r="J27" s="240">
        <v>0</v>
      </c>
      <c r="K27" s="929">
        <v>0</v>
      </c>
    </row>
    <row r="28" spans="1:11" ht="19.5" customHeight="1">
      <c r="A28" s="930"/>
      <c r="B28" s="930"/>
      <c r="C28" s="930"/>
      <c r="D28" s="930" t="s">
        <v>838</v>
      </c>
      <c r="E28" s="930"/>
      <c r="F28" s="240">
        <v>0</v>
      </c>
      <c r="G28" s="240">
        <v>0</v>
      </c>
      <c r="H28" s="240">
        <v>0</v>
      </c>
      <c r="I28" s="240">
        <v>0</v>
      </c>
      <c r="J28" s="240">
        <v>0</v>
      </c>
      <c r="K28" s="929">
        <v>0</v>
      </c>
    </row>
    <row r="29" spans="1:11" ht="23.25" customHeight="1">
      <c r="A29" s="1750" t="s">
        <v>809</v>
      </c>
      <c r="B29" s="1751"/>
      <c r="C29" s="1751"/>
      <c r="D29" s="1751"/>
      <c r="E29" s="1752"/>
      <c r="F29" s="1753" t="s">
        <v>810</v>
      </c>
      <c r="G29" s="1754"/>
      <c r="H29" s="926" t="s">
        <v>811</v>
      </c>
      <c r="I29" s="927" t="s">
        <v>812</v>
      </c>
      <c r="J29" s="926" t="s">
        <v>813</v>
      </c>
      <c r="K29" s="928" t="s">
        <v>814</v>
      </c>
    </row>
    <row r="30" spans="1:11" ht="23.25" customHeight="1">
      <c r="A30" s="1729"/>
      <c r="B30" s="1729"/>
      <c r="C30" s="1729"/>
      <c r="D30" s="1729"/>
      <c r="E30" s="1730"/>
      <c r="F30" s="223" t="s">
        <v>815</v>
      </c>
      <c r="G30" s="223" t="s">
        <v>816</v>
      </c>
      <c r="H30" s="223" t="s">
        <v>815</v>
      </c>
      <c r="I30" s="223" t="s">
        <v>816</v>
      </c>
      <c r="J30" s="223" t="s">
        <v>815</v>
      </c>
      <c r="K30" s="925" t="s">
        <v>816</v>
      </c>
    </row>
    <row r="31" spans="1:11" ht="19.5" customHeight="1">
      <c r="A31" s="930"/>
      <c r="B31" s="930"/>
      <c r="C31" s="930" t="s">
        <v>839</v>
      </c>
      <c r="D31" s="930"/>
      <c r="E31" s="930"/>
      <c r="F31" s="240">
        <v>5512924</v>
      </c>
      <c r="G31" s="240">
        <v>15682078</v>
      </c>
      <c r="H31" s="240">
        <v>1140800</v>
      </c>
      <c r="I31" s="240">
        <v>4379524</v>
      </c>
      <c r="J31" s="240">
        <v>4372124</v>
      </c>
      <c r="K31" s="929">
        <v>11302554</v>
      </c>
    </row>
    <row r="32" spans="1:11" ht="19.5" customHeight="1">
      <c r="A32" s="930"/>
      <c r="B32" s="930"/>
      <c r="C32" s="930"/>
      <c r="D32" s="930" t="s">
        <v>840</v>
      </c>
      <c r="E32" s="930"/>
      <c r="F32" s="240">
        <v>5512924</v>
      </c>
      <c r="G32" s="240">
        <v>15682078</v>
      </c>
      <c r="H32" s="240">
        <v>1140800</v>
      </c>
      <c r="I32" s="240">
        <v>4379524</v>
      </c>
      <c r="J32" s="240">
        <v>4372124</v>
      </c>
      <c r="K32" s="929">
        <v>11302554</v>
      </c>
    </row>
    <row r="33" spans="1:11" ht="19.5" customHeight="1">
      <c r="A33" s="930"/>
      <c r="B33" s="930"/>
      <c r="C33" s="930"/>
      <c r="D33" s="930" t="s">
        <v>841</v>
      </c>
      <c r="E33" s="930"/>
      <c r="F33" s="240">
        <v>0</v>
      </c>
      <c r="G33" s="240">
        <v>0</v>
      </c>
      <c r="H33" s="240">
        <v>0</v>
      </c>
      <c r="I33" s="240">
        <v>0</v>
      </c>
      <c r="J33" s="240">
        <v>0</v>
      </c>
      <c r="K33" s="929">
        <v>0</v>
      </c>
    </row>
    <row r="34" spans="1:11" ht="19.5" customHeight="1">
      <c r="A34" s="930"/>
      <c r="B34" s="930"/>
      <c r="C34" s="930" t="s">
        <v>842</v>
      </c>
      <c r="D34" s="930"/>
      <c r="E34" s="930"/>
      <c r="F34" s="240">
        <v>7200</v>
      </c>
      <c r="G34" s="240">
        <v>31200</v>
      </c>
      <c r="H34" s="240">
        <v>7200</v>
      </c>
      <c r="I34" s="240">
        <v>31200</v>
      </c>
      <c r="J34" s="240">
        <v>0</v>
      </c>
      <c r="K34" s="929">
        <v>0</v>
      </c>
    </row>
    <row r="35" spans="1:11" ht="19.5" customHeight="1">
      <c r="A35" s="930"/>
      <c r="B35" s="930"/>
      <c r="C35" s="930" t="s">
        <v>843</v>
      </c>
      <c r="D35" s="930"/>
      <c r="E35" s="930"/>
      <c r="F35" s="240">
        <v>0</v>
      </c>
      <c r="G35" s="240">
        <v>0</v>
      </c>
      <c r="H35" s="240">
        <v>0</v>
      </c>
      <c r="I35" s="240">
        <v>0</v>
      </c>
      <c r="J35" s="240">
        <v>0</v>
      </c>
      <c r="K35" s="929">
        <v>0</v>
      </c>
    </row>
    <row r="36" spans="1:11" ht="19.5" customHeight="1">
      <c r="A36" s="930"/>
      <c r="B36" s="930"/>
      <c r="C36" s="930" t="s">
        <v>844</v>
      </c>
      <c r="D36" s="930"/>
      <c r="E36" s="930"/>
      <c r="F36" s="240">
        <v>37601</v>
      </c>
      <c r="G36" s="240">
        <v>98322</v>
      </c>
      <c r="H36" s="240">
        <v>37601</v>
      </c>
      <c r="I36" s="240">
        <v>98322</v>
      </c>
      <c r="J36" s="240">
        <v>0</v>
      </c>
      <c r="K36" s="929">
        <v>0</v>
      </c>
    </row>
    <row r="37" spans="1:11" ht="19.5" customHeight="1">
      <c r="A37" s="930"/>
      <c r="B37" s="930" t="s">
        <v>845</v>
      </c>
      <c r="C37" s="930"/>
      <c r="D37" s="930"/>
      <c r="E37" s="930"/>
      <c r="F37" s="240">
        <v>0</v>
      </c>
      <c r="G37" s="240">
        <v>0</v>
      </c>
      <c r="H37" s="240">
        <v>0</v>
      </c>
      <c r="I37" s="240">
        <v>0</v>
      </c>
      <c r="J37" s="240">
        <v>0</v>
      </c>
      <c r="K37" s="929">
        <v>0</v>
      </c>
    </row>
    <row r="38" spans="1:11" ht="19.5" customHeight="1">
      <c r="A38" s="930"/>
      <c r="B38" s="930"/>
      <c r="C38" s="930" t="s">
        <v>846</v>
      </c>
      <c r="D38" s="930"/>
      <c r="E38" s="930"/>
      <c r="F38" s="240">
        <v>0</v>
      </c>
      <c r="G38" s="240">
        <v>0</v>
      </c>
      <c r="H38" s="240">
        <v>0</v>
      </c>
      <c r="I38" s="240">
        <v>0</v>
      </c>
      <c r="J38" s="240">
        <v>0</v>
      </c>
      <c r="K38" s="929">
        <v>0</v>
      </c>
    </row>
    <row r="39" spans="1:11" ht="19.5" customHeight="1">
      <c r="A39" s="930"/>
      <c r="B39" s="930"/>
      <c r="C39" s="930"/>
      <c r="D39" s="930" t="s">
        <v>847</v>
      </c>
      <c r="E39" s="930"/>
      <c r="F39" s="240">
        <v>0</v>
      </c>
      <c r="G39" s="240">
        <v>0</v>
      </c>
      <c r="H39" s="240">
        <v>0</v>
      </c>
      <c r="I39" s="240">
        <v>0</v>
      </c>
      <c r="J39" s="240">
        <v>0</v>
      </c>
      <c r="K39" s="929">
        <v>0</v>
      </c>
    </row>
    <row r="40" spans="1:11" ht="19.5" customHeight="1">
      <c r="A40" s="930"/>
      <c r="B40" s="930"/>
      <c r="C40" s="930"/>
      <c r="D40" s="930" t="s">
        <v>848</v>
      </c>
      <c r="E40" s="930"/>
      <c r="F40" s="240">
        <v>0</v>
      </c>
      <c r="G40" s="240">
        <v>0</v>
      </c>
      <c r="H40" s="240">
        <v>0</v>
      </c>
      <c r="I40" s="240">
        <v>0</v>
      </c>
      <c r="J40" s="240">
        <v>0</v>
      </c>
      <c r="K40" s="929">
        <v>0</v>
      </c>
    </row>
    <row r="41" spans="1:11" ht="19.5" customHeight="1">
      <c r="A41" s="930"/>
      <c r="B41" s="930"/>
      <c r="C41" s="930"/>
      <c r="D41" s="930" t="s">
        <v>849</v>
      </c>
      <c r="E41" s="930"/>
      <c r="F41" s="240">
        <v>0</v>
      </c>
      <c r="G41" s="240">
        <v>0</v>
      </c>
      <c r="H41" s="240">
        <v>0</v>
      </c>
      <c r="I41" s="240">
        <v>0</v>
      </c>
      <c r="J41" s="240">
        <v>0</v>
      </c>
      <c r="K41" s="929">
        <v>0</v>
      </c>
    </row>
    <row r="42" spans="1:11" ht="19.5" customHeight="1">
      <c r="A42" s="930"/>
      <c r="B42" s="930"/>
      <c r="C42" s="930"/>
      <c r="D42" s="930" t="s">
        <v>834</v>
      </c>
      <c r="E42" s="930"/>
      <c r="F42" s="240">
        <v>0</v>
      </c>
      <c r="G42" s="240">
        <v>0</v>
      </c>
      <c r="H42" s="240">
        <v>0</v>
      </c>
      <c r="I42" s="240">
        <v>0</v>
      </c>
      <c r="J42" s="240">
        <v>0</v>
      </c>
      <c r="K42" s="929">
        <v>0</v>
      </c>
    </row>
    <row r="43" spans="1:11" ht="19.5" customHeight="1">
      <c r="A43" s="930"/>
      <c r="B43" s="933" t="s">
        <v>850</v>
      </c>
      <c r="C43" s="930"/>
      <c r="D43" s="930"/>
      <c r="E43" s="930"/>
      <c r="F43" s="240">
        <v>17889889</v>
      </c>
      <c r="G43" s="240">
        <v>80061692</v>
      </c>
      <c r="H43" s="240">
        <v>13517765</v>
      </c>
      <c r="I43" s="240">
        <v>68759138</v>
      </c>
      <c r="J43" s="240">
        <v>4372124</v>
      </c>
      <c r="K43" s="929">
        <v>11302554</v>
      </c>
    </row>
    <row r="44" spans="1:11" ht="19.5" customHeight="1">
      <c r="A44" s="930"/>
      <c r="B44" s="930" t="s">
        <v>851</v>
      </c>
      <c r="C44" s="930"/>
      <c r="D44" s="930"/>
      <c r="E44" s="930"/>
      <c r="F44" s="240">
        <v>196000</v>
      </c>
      <c r="G44" s="240">
        <v>692222</v>
      </c>
      <c r="H44" s="246">
        <v>196000</v>
      </c>
      <c r="I44" s="247">
        <v>692222</v>
      </c>
      <c r="J44" s="247">
        <v>0</v>
      </c>
      <c r="K44" s="248">
        <v>0</v>
      </c>
    </row>
    <row r="45" spans="1:11" ht="19.5" customHeight="1">
      <c r="A45" s="930"/>
      <c r="B45" s="930" t="s">
        <v>852</v>
      </c>
      <c r="C45" s="930"/>
      <c r="D45" s="930"/>
      <c r="E45" s="930"/>
      <c r="F45" s="240">
        <v>0</v>
      </c>
      <c r="G45" s="240">
        <v>0</v>
      </c>
      <c r="H45" s="249"/>
      <c r="I45" s="250"/>
      <c r="J45" s="250"/>
      <c r="K45" s="251"/>
    </row>
    <row r="46" spans="1:11" ht="19.5" customHeight="1">
      <c r="A46" s="930"/>
      <c r="B46" s="930" t="s">
        <v>853</v>
      </c>
      <c r="C46" s="930"/>
      <c r="D46" s="930"/>
      <c r="E46" s="930"/>
      <c r="F46" s="240">
        <v>0</v>
      </c>
      <c r="G46" s="240">
        <v>0</v>
      </c>
      <c r="H46" s="252"/>
      <c r="I46" s="253"/>
      <c r="J46" s="253"/>
      <c r="K46" s="254"/>
    </row>
    <row r="47" spans="1:11" ht="19.5" customHeight="1">
      <c r="A47" s="930"/>
      <c r="B47" s="930" t="s">
        <v>854</v>
      </c>
      <c r="C47" s="930"/>
      <c r="D47" s="930"/>
      <c r="E47" s="930"/>
      <c r="F47" s="240">
        <v>0</v>
      </c>
      <c r="G47" s="240">
        <v>0</v>
      </c>
      <c r="H47" s="252"/>
      <c r="I47" s="253"/>
      <c r="J47" s="253"/>
      <c r="K47" s="254"/>
    </row>
    <row r="48" spans="1:11" ht="19.5" customHeight="1">
      <c r="A48" s="930"/>
      <c r="B48" s="930" t="s">
        <v>855</v>
      </c>
      <c r="C48" s="930"/>
      <c r="D48" s="930"/>
      <c r="E48" s="930"/>
      <c r="F48" s="240">
        <v>0</v>
      </c>
      <c r="G48" s="240">
        <v>0</v>
      </c>
      <c r="H48" s="252"/>
      <c r="I48" s="253"/>
      <c r="J48" s="253"/>
      <c r="K48" s="254"/>
    </row>
    <row r="49" spans="1:15" ht="19.5" customHeight="1">
      <c r="A49" s="930" t="s">
        <v>856</v>
      </c>
      <c r="B49" s="930"/>
      <c r="C49" s="930"/>
      <c r="D49" s="930"/>
      <c r="E49" s="930"/>
      <c r="F49" s="240">
        <v>0</v>
      </c>
      <c r="G49" s="240">
        <v>0</v>
      </c>
      <c r="H49" s="252"/>
      <c r="I49" s="253"/>
      <c r="J49" s="253"/>
      <c r="K49" s="254"/>
    </row>
    <row r="50" spans="1:15" ht="19.5" customHeight="1">
      <c r="A50" s="930"/>
      <c r="B50" s="930" t="s">
        <v>857</v>
      </c>
      <c r="C50" s="930"/>
      <c r="D50" s="930"/>
      <c r="E50" s="930"/>
      <c r="F50" s="240">
        <v>0</v>
      </c>
      <c r="G50" s="240">
        <v>0</v>
      </c>
      <c r="H50" s="252"/>
      <c r="I50" s="253"/>
      <c r="J50" s="253"/>
      <c r="K50" s="254"/>
    </row>
    <row r="51" spans="1:15" ht="19.5" customHeight="1">
      <c r="A51" s="933" t="s">
        <v>858</v>
      </c>
      <c r="B51" s="930"/>
      <c r="C51" s="930"/>
      <c r="D51" s="930"/>
      <c r="E51" s="934"/>
      <c r="F51" s="240">
        <v>18085889</v>
      </c>
      <c r="G51" s="240">
        <v>80753914</v>
      </c>
      <c r="H51" s="252"/>
      <c r="I51" s="253"/>
      <c r="J51" s="253"/>
      <c r="K51" s="254"/>
    </row>
    <row r="52" spans="1:15" ht="19.5" customHeight="1">
      <c r="A52" s="933" t="s">
        <v>859</v>
      </c>
      <c r="B52" s="930"/>
      <c r="C52" s="930"/>
      <c r="D52" s="930"/>
      <c r="E52" s="935"/>
      <c r="F52" s="240">
        <v>208646163</v>
      </c>
      <c r="G52" s="258"/>
      <c r="H52" s="252"/>
      <c r="I52" s="253"/>
      <c r="J52" s="253"/>
      <c r="K52" s="254"/>
      <c r="N52" s="259"/>
      <c r="O52" s="259"/>
    </row>
    <row r="53" spans="1:15" ht="19.5" customHeight="1">
      <c r="A53" s="933" t="s">
        <v>860</v>
      </c>
      <c r="B53" s="930"/>
      <c r="C53" s="930"/>
      <c r="D53" s="930"/>
      <c r="E53" s="935"/>
      <c r="F53" s="260">
        <f>F51+F52</f>
        <v>226732052</v>
      </c>
      <c r="G53" s="260">
        <f>G51+F52</f>
        <v>289400077</v>
      </c>
      <c r="H53" s="252"/>
      <c r="I53" s="253"/>
      <c r="J53" s="253"/>
      <c r="K53" s="254"/>
    </row>
    <row r="54" spans="1:15" ht="23.25" customHeight="1">
      <c r="A54" s="1750" t="s">
        <v>809</v>
      </c>
      <c r="B54" s="1751"/>
      <c r="C54" s="1751"/>
      <c r="D54" s="1751"/>
      <c r="E54" s="1752"/>
      <c r="F54" s="1758" t="s">
        <v>810</v>
      </c>
      <c r="G54" s="1759"/>
      <c r="H54" s="938" t="s">
        <v>811</v>
      </c>
      <c r="I54" s="939" t="s">
        <v>861</v>
      </c>
      <c r="J54" s="938" t="s">
        <v>813</v>
      </c>
      <c r="K54" s="940" t="s">
        <v>862</v>
      </c>
    </row>
    <row r="55" spans="1:15" ht="23.25" customHeight="1">
      <c r="A55" s="1729"/>
      <c r="B55" s="1729"/>
      <c r="C55" s="1729"/>
      <c r="D55" s="1729"/>
      <c r="E55" s="1730"/>
      <c r="F55" s="265" t="s">
        <v>815</v>
      </c>
      <c r="G55" s="265" t="s">
        <v>816</v>
      </c>
      <c r="H55" s="265" t="s">
        <v>815</v>
      </c>
      <c r="I55" s="265" t="s">
        <v>816</v>
      </c>
      <c r="J55" s="265" t="s">
        <v>815</v>
      </c>
      <c r="K55" s="937" t="s">
        <v>816</v>
      </c>
    </row>
    <row r="56" spans="1:15" ht="19.5" customHeight="1">
      <c r="A56" s="930"/>
      <c r="B56" s="931" t="s">
        <v>863</v>
      </c>
      <c r="C56" s="930"/>
      <c r="D56" s="930"/>
      <c r="E56" s="930"/>
      <c r="F56" s="240">
        <v>12810696</v>
      </c>
      <c r="G56" s="240">
        <v>51137198</v>
      </c>
      <c r="H56" s="240">
        <v>11048996</v>
      </c>
      <c r="I56" s="240">
        <v>48433837</v>
      </c>
      <c r="J56" s="240">
        <v>1761700</v>
      </c>
      <c r="K56" s="929">
        <v>2703361</v>
      </c>
    </row>
    <row r="57" spans="1:15" ht="19.5" customHeight="1">
      <c r="A57" s="930"/>
      <c r="B57" s="930"/>
      <c r="C57" s="931" t="s">
        <v>864</v>
      </c>
      <c r="D57" s="930"/>
      <c r="E57" s="930"/>
      <c r="F57" s="240">
        <v>4763714</v>
      </c>
      <c r="G57" s="240">
        <v>27606481</v>
      </c>
      <c r="H57" s="240">
        <v>4763714</v>
      </c>
      <c r="I57" s="240">
        <v>27606481</v>
      </c>
      <c r="J57" s="240">
        <v>0</v>
      </c>
      <c r="K57" s="929">
        <v>0</v>
      </c>
    </row>
    <row r="58" spans="1:15" ht="19.5" customHeight="1">
      <c r="A58" s="930"/>
      <c r="B58" s="930"/>
      <c r="C58" s="931"/>
      <c r="D58" s="930" t="s">
        <v>865</v>
      </c>
      <c r="E58" s="930"/>
      <c r="F58" s="240">
        <v>0</v>
      </c>
      <c r="G58" s="240">
        <v>12316000</v>
      </c>
      <c r="H58" s="240">
        <v>0</v>
      </c>
      <c r="I58" s="240">
        <v>12316000</v>
      </c>
      <c r="J58" s="240">
        <v>0</v>
      </c>
      <c r="K58" s="929">
        <v>0</v>
      </c>
    </row>
    <row r="59" spans="1:15" ht="19.5" customHeight="1">
      <c r="A59" s="930"/>
      <c r="B59" s="930"/>
      <c r="C59" s="931"/>
      <c r="D59" s="930" t="s">
        <v>866</v>
      </c>
      <c r="E59" s="930"/>
      <c r="F59" s="240">
        <v>2238623</v>
      </c>
      <c r="G59" s="240">
        <v>6998566</v>
      </c>
      <c r="H59" s="240">
        <v>2238623</v>
      </c>
      <c r="I59" s="240">
        <v>6998566</v>
      </c>
      <c r="J59" s="240">
        <v>0</v>
      </c>
      <c r="K59" s="929">
        <v>0</v>
      </c>
    </row>
    <row r="60" spans="1:15" ht="19.5" customHeight="1">
      <c r="A60" s="930"/>
      <c r="B60" s="930"/>
      <c r="C60" s="931"/>
      <c r="D60" s="930" t="s">
        <v>867</v>
      </c>
      <c r="E60" s="930"/>
      <c r="F60" s="240">
        <v>2477985</v>
      </c>
      <c r="G60" s="240">
        <v>8104626</v>
      </c>
      <c r="H60" s="240">
        <v>2477985</v>
      </c>
      <c r="I60" s="240">
        <v>8104626</v>
      </c>
      <c r="J60" s="240">
        <v>0</v>
      </c>
      <c r="K60" s="929">
        <v>0</v>
      </c>
    </row>
    <row r="61" spans="1:15" ht="19.5" customHeight="1">
      <c r="A61" s="930"/>
      <c r="B61" s="930"/>
      <c r="C61" s="931"/>
      <c r="D61" s="930" t="s">
        <v>868</v>
      </c>
      <c r="E61" s="930"/>
      <c r="F61" s="240">
        <v>47106</v>
      </c>
      <c r="G61" s="240">
        <v>187289</v>
      </c>
      <c r="H61" s="240">
        <v>47106</v>
      </c>
      <c r="I61" s="240">
        <v>187289</v>
      </c>
      <c r="J61" s="240">
        <v>0</v>
      </c>
      <c r="K61" s="929">
        <v>0</v>
      </c>
    </row>
    <row r="62" spans="1:15" ht="19.5" customHeight="1">
      <c r="A62" s="930"/>
      <c r="B62" s="930"/>
      <c r="C62" s="931" t="s">
        <v>869</v>
      </c>
      <c r="D62" s="930"/>
      <c r="E62" s="930"/>
      <c r="F62" s="240">
        <v>906089</v>
      </c>
      <c r="G62" s="240">
        <v>2134903</v>
      </c>
      <c r="H62" s="240">
        <v>685589</v>
      </c>
      <c r="I62" s="240">
        <v>1914403</v>
      </c>
      <c r="J62" s="240">
        <v>220500</v>
      </c>
      <c r="K62" s="929">
        <v>220500</v>
      </c>
    </row>
    <row r="63" spans="1:15" ht="19.5" customHeight="1">
      <c r="A63" s="930"/>
      <c r="B63" s="930"/>
      <c r="C63" s="931"/>
      <c r="D63" s="930" t="s">
        <v>870</v>
      </c>
      <c r="E63" s="930"/>
      <c r="F63" s="240">
        <v>3566</v>
      </c>
      <c r="G63" s="240">
        <v>5216</v>
      </c>
      <c r="H63" s="240">
        <v>3566</v>
      </c>
      <c r="I63" s="240">
        <v>5216</v>
      </c>
      <c r="J63" s="240">
        <v>0</v>
      </c>
      <c r="K63" s="929">
        <v>0</v>
      </c>
    </row>
    <row r="64" spans="1:15" ht="19.5" customHeight="1">
      <c r="A64" s="930"/>
      <c r="B64" s="930"/>
      <c r="C64" s="931"/>
      <c r="D64" s="930" t="s">
        <v>871</v>
      </c>
      <c r="E64" s="930"/>
      <c r="F64" s="240">
        <v>0</v>
      </c>
      <c r="G64" s="240">
        <v>0</v>
      </c>
      <c r="H64" s="240">
        <v>0</v>
      </c>
      <c r="I64" s="240">
        <v>0</v>
      </c>
      <c r="J64" s="240">
        <v>0</v>
      </c>
      <c r="K64" s="929">
        <v>0</v>
      </c>
    </row>
    <row r="65" spans="1:13" ht="19.5" customHeight="1">
      <c r="A65" s="930"/>
      <c r="B65" s="930"/>
      <c r="C65" s="931"/>
      <c r="D65" s="930" t="s">
        <v>872</v>
      </c>
      <c r="E65" s="930"/>
      <c r="F65" s="240">
        <v>902523</v>
      </c>
      <c r="G65" s="240">
        <v>2129687</v>
      </c>
      <c r="H65" s="240">
        <v>682023</v>
      </c>
      <c r="I65" s="240">
        <v>1909187</v>
      </c>
      <c r="J65" s="240">
        <v>220500</v>
      </c>
      <c r="K65" s="929">
        <v>220500</v>
      </c>
    </row>
    <row r="66" spans="1:13" ht="19.5" customHeight="1">
      <c r="A66" s="930"/>
      <c r="B66" s="930"/>
      <c r="C66" s="931" t="s">
        <v>873</v>
      </c>
      <c r="D66" s="930"/>
      <c r="E66" s="930"/>
      <c r="F66" s="240">
        <v>3888460</v>
      </c>
      <c r="G66" s="240">
        <v>10024673</v>
      </c>
      <c r="H66" s="240">
        <v>2347260</v>
      </c>
      <c r="I66" s="240">
        <v>7541812</v>
      </c>
      <c r="J66" s="240">
        <v>1541200</v>
      </c>
      <c r="K66" s="929">
        <v>2482861</v>
      </c>
    </row>
    <row r="67" spans="1:13" ht="19.5" customHeight="1">
      <c r="A67" s="930"/>
      <c r="B67" s="930"/>
      <c r="C67" s="931"/>
      <c r="D67" s="930" t="s">
        <v>874</v>
      </c>
      <c r="E67" s="930"/>
      <c r="F67" s="240">
        <v>1528035</v>
      </c>
      <c r="G67" s="240">
        <v>4085256</v>
      </c>
      <c r="H67" s="240">
        <v>548035</v>
      </c>
      <c r="I67" s="240">
        <v>2163595</v>
      </c>
      <c r="J67" s="240">
        <v>980000</v>
      </c>
      <c r="K67" s="929">
        <v>1921661</v>
      </c>
    </row>
    <row r="68" spans="1:13" ht="19.5" customHeight="1">
      <c r="A68" s="930"/>
      <c r="B68" s="930"/>
      <c r="C68" s="931"/>
      <c r="D68" s="930" t="s">
        <v>875</v>
      </c>
      <c r="E68" s="930"/>
      <c r="F68" s="240">
        <v>0</v>
      </c>
      <c r="G68" s="240">
        <v>0</v>
      </c>
      <c r="H68" s="240">
        <v>0</v>
      </c>
      <c r="I68" s="240">
        <v>0</v>
      </c>
      <c r="J68" s="240">
        <v>0</v>
      </c>
      <c r="K68" s="929">
        <v>0</v>
      </c>
    </row>
    <row r="69" spans="1:13" ht="19.5" customHeight="1">
      <c r="A69" s="930"/>
      <c r="B69" s="930"/>
      <c r="C69" s="931"/>
      <c r="D69" s="930" t="s">
        <v>876</v>
      </c>
      <c r="E69" s="930"/>
      <c r="F69" s="240">
        <v>953317</v>
      </c>
      <c r="G69" s="240">
        <v>2686857</v>
      </c>
      <c r="H69" s="240">
        <v>588117</v>
      </c>
      <c r="I69" s="240">
        <v>2321657</v>
      </c>
      <c r="J69" s="240">
        <v>365200</v>
      </c>
      <c r="K69" s="929">
        <v>365200</v>
      </c>
    </row>
    <row r="70" spans="1:13" ht="19.5" customHeight="1">
      <c r="A70" s="930"/>
      <c r="B70" s="930"/>
      <c r="C70" s="931"/>
      <c r="D70" s="930" t="s">
        <v>877</v>
      </c>
      <c r="E70" s="930"/>
      <c r="F70" s="240">
        <v>1407108</v>
      </c>
      <c r="G70" s="240">
        <v>3252560</v>
      </c>
      <c r="H70" s="240">
        <v>1211108</v>
      </c>
      <c r="I70" s="240">
        <v>3056560</v>
      </c>
      <c r="J70" s="240">
        <v>196000</v>
      </c>
      <c r="K70" s="929">
        <v>196000</v>
      </c>
    </row>
    <row r="71" spans="1:13" ht="19.5" customHeight="1">
      <c r="A71" s="930"/>
      <c r="B71" s="930"/>
      <c r="C71" s="931" t="s">
        <v>878</v>
      </c>
      <c r="D71" s="930"/>
      <c r="E71" s="930"/>
      <c r="F71" s="240">
        <v>914200</v>
      </c>
      <c r="G71" s="240">
        <v>3349671</v>
      </c>
      <c r="H71" s="240">
        <v>914200</v>
      </c>
      <c r="I71" s="240">
        <v>3349671</v>
      </c>
      <c r="J71" s="240">
        <v>0</v>
      </c>
      <c r="K71" s="929">
        <v>0</v>
      </c>
    </row>
    <row r="72" spans="1:13" ht="19.5" customHeight="1">
      <c r="A72" s="930"/>
      <c r="B72" s="930"/>
      <c r="C72" s="931"/>
      <c r="D72" s="930" t="s">
        <v>879</v>
      </c>
      <c r="E72" s="930"/>
      <c r="F72" s="240">
        <v>37893</v>
      </c>
      <c r="G72" s="240">
        <v>173559</v>
      </c>
      <c r="H72" s="240">
        <v>37893</v>
      </c>
      <c r="I72" s="240">
        <v>173559</v>
      </c>
      <c r="J72" s="240">
        <v>0</v>
      </c>
      <c r="K72" s="929">
        <v>0</v>
      </c>
    </row>
    <row r="73" spans="1:13" ht="19.5" customHeight="1">
      <c r="A73" s="930"/>
      <c r="B73" s="930"/>
      <c r="C73" s="931"/>
      <c r="D73" s="930" t="s">
        <v>880</v>
      </c>
      <c r="E73" s="930"/>
      <c r="F73" s="240">
        <v>829014</v>
      </c>
      <c r="G73" s="240">
        <v>3013475</v>
      </c>
      <c r="H73" s="240">
        <v>829014</v>
      </c>
      <c r="I73" s="240">
        <v>3013475</v>
      </c>
      <c r="J73" s="240">
        <v>0</v>
      </c>
      <c r="K73" s="929">
        <v>0</v>
      </c>
    </row>
    <row r="74" spans="1:13" ht="19.5" customHeight="1">
      <c r="A74" s="930"/>
      <c r="B74" s="930"/>
      <c r="C74" s="931"/>
      <c r="D74" s="930" t="s">
        <v>881</v>
      </c>
      <c r="E74" s="930"/>
      <c r="F74" s="240">
        <v>47293</v>
      </c>
      <c r="G74" s="240">
        <v>162637</v>
      </c>
      <c r="H74" s="240">
        <v>47293</v>
      </c>
      <c r="I74" s="240">
        <v>162637</v>
      </c>
      <c r="J74" s="240">
        <v>0</v>
      </c>
      <c r="K74" s="929">
        <v>0</v>
      </c>
    </row>
    <row r="75" spans="1:13" ht="19.5" customHeight="1">
      <c r="A75" s="930"/>
      <c r="B75" s="930"/>
      <c r="C75" s="931"/>
      <c r="D75" s="930" t="s">
        <v>882</v>
      </c>
      <c r="E75" s="930"/>
      <c r="F75" s="240">
        <v>0</v>
      </c>
      <c r="G75" s="240">
        <v>0</v>
      </c>
      <c r="H75" s="240">
        <v>0</v>
      </c>
      <c r="I75" s="240">
        <v>0</v>
      </c>
      <c r="J75" s="240">
        <v>0</v>
      </c>
      <c r="K75" s="929">
        <v>0</v>
      </c>
    </row>
    <row r="76" spans="1:13" ht="19.5" customHeight="1">
      <c r="A76" s="930"/>
      <c r="B76" s="930"/>
      <c r="C76" s="931"/>
      <c r="D76" s="930" t="s">
        <v>883</v>
      </c>
      <c r="E76" s="930"/>
      <c r="F76" s="240">
        <v>0</v>
      </c>
      <c r="G76" s="240">
        <v>0</v>
      </c>
      <c r="H76" s="240">
        <v>0</v>
      </c>
      <c r="I76" s="240">
        <v>0</v>
      </c>
      <c r="J76" s="240">
        <v>0</v>
      </c>
      <c r="K76" s="929">
        <v>0</v>
      </c>
    </row>
    <row r="77" spans="1:13" ht="19.5" customHeight="1">
      <c r="A77" s="930"/>
      <c r="B77" s="930"/>
      <c r="C77" s="930" t="s">
        <v>884</v>
      </c>
      <c r="D77" s="930"/>
      <c r="E77" s="930"/>
      <c r="F77" s="240">
        <v>1974029</v>
      </c>
      <c r="G77" s="240">
        <v>5872477</v>
      </c>
      <c r="H77" s="240">
        <v>1974029</v>
      </c>
      <c r="I77" s="240">
        <v>5872477</v>
      </c>
      <c r="J77" s="240">
        <v>0</v>
      </c>
      <c r="K77" s="929">
        <v>0</v>
      </c>
    </row>
    <row r="78" spans="1:13" ht="19.5" customHeight="1">
      <c r="A78" s="930"/>
      <c r="B78" s="930"/>
      <c r="C78" s="930"/>
      <c r="D78" s="930" t="s">
        <v>885</v>
      </c>
      <c r="E78" s="930"/>
      <c r="F78" s="240">
        <v>19103</v>
      </c>
      <c r="G78" s="240">
        <v>25464</v>
      </c>
      <c r="H78" s="240">
        <v>19103</v>
      </c>
      <c r="I78" s="240">
        <v>25464</v>
      </c>
      <c r="J78" s="240">
        <v>0</v>
      </c>
      <c r="K78" s="929">
        <v>0</v>
      </c>
    </row>
    <row r="79" spans="1:13" ht="19.5" customHeight="1">
      <c r="A79" s="930"/>
      <c r="B79" s="930"/>
      <c r="C79" s="930"/>
      <c r="D79" s="930" t="s">
        <v>886</v>
      </c>
      <c r="E79" s="930"/>
      <c r="F79" s="240">
        <v>1954926</v>
      </c>
      <c r="G79" s="240">
        <v>5847013</v>
      </c>
      <c r="H79" s="240">
        <v>1954926</v>
      </c>
      <c r="I79" s="240">
        <v>5847013</v>
      </c>
      <c r="J79" s="240">
        <v>0</v>
      </c>
      <c r="K79" s="929">
        <v>0</v>
      </c>
    </row>
    <row r="80" spans="1:13" ht="23.25" customHeight="1">
      <c r="A80" s="1750" t="s">
        <v>809</v>
      </c>
      <c r="B80" s="1751"/>
      <c r="C80" s="1751"/>
      <c r="D80" s="1751"/>
      <c r="E80" s="1752"/>
      <c r="F80" s="1758" t="s">
        <v>810</v>
      </c>
      <c r="G80" s="1759"/>
      <c r="H80" s="938" t="s">
        <v>811</v>
      </c>
      <c r="I80" s="939" t="s">
        <v>861</v>
      </c>
      <c r="J80" s="938" t="s">
        <v>813</v>
      </c>
      <c r="K80" s="940" t="s">
        <v>862</v>
      </c>
      <c r="L80" s="238"/>
      <c r="M80" s="266"/>
    </row>
    <row r="81" spans="1:13" ht="23.25" customHeight="1">
      <c r="A81" s="1729"/>
      <c r="B81" s="1729"/>
      <c r="C81" s="1729"/>
      <c r="D81" s="1729"/>
      <c r="E81" s="1730"/>
      <c r="F81" s="265" t="s">
        <v>815</v>
      </c>
      <c r="G81" s="265" t="s">
        <v>816</v>
      </c>
      <c r="H81" s="265" t="s">
        <v>815</v>
      </c>
      <c r="I81" s="265" t="s">
        <v>816</v>
      </c>
      <c r="J81" s="265" t="s">
        <v>815</v>
      </c>
      <c r="K81" s="937" t="s">
        <v>816</v>
      </c>
      <c r="L81" s="238"/>
      <c r="M81" s="267"/>
    </row>
    <row r="82" spans="1:13" ht="19.5" customHeight="1">
      <c r="A82" s="930"/>
      <c r="B82" s="930"/>
      <c r="C82" s="930" t="s">
        <v>887</v>
      </c>
      <c r="D82" s="930"/>
      <c r="E82" s="930"/>
      <c r="F82" s="240">
        <v>362704</v>
      </c>
      <c r="G82" s="240">
        <v>2147493</v>
      </c>
      <c r="H82" s="240">
        <v>362704</v>
      </c>
      <c r="I82" s="240">
        <v>2147493</v>
      </c>
      <c r="J82" s="240">
        <v>0</v>
      </c>
      <c r="K82" s="929">
        <v>0</v>
      </c>
    </row>
    <row r="83" spans="1:13" ht="19.5" customHeight="1">
      <c r="A83" s="930"/>
      <c r="B83" s="930"/>
      <c r="C83" s="930"/>
      <c r="D83" s="930" t="s">
        <v>888</v>
      </c>
      <c r="E83" s="930"/>
      <c r="F83" s="240">
        <v>362704</v>
      </c>
      <c r="G83" s="240">
        <v>2147493</v>
      </c>
      <c r="H83" s="240">
        <v>362704</v>
      </c>
      <c r="I83" s="240">
        <v>2147493</v>
      </c>
      <c r="J83" s="240">
        <v>0</v>
      </c>
      <c r="K83" s="929">
        <v>0</v>
      </c>
    </row>
    <row r="84" spans="1:13" ht="19.5" customHeight="1">
      <c r="A84" s="930"/>
      <c r="B84" s="930"/>
      <c r="C84" s="930"/>
      <c r="D84" s="930" t="s">
        <v>889</v>
      </c>
      <c r="E84" s="930"/>
      <c r="F84" s="240">
        <v>0</v>
      </c>
      <c r="G84" s="240">
        <v>0</v>
      </c>
      <c r="H84" s="240">
        <v>0</v>
      </c>
      <c r="I84" s="240">
        <v>0</v>
      </c>
      <c r="J84" s="240">
        <v>0</v>
      </c>
      <c r="K84" s="929">
        <v>0</v>
      </c>
    </row>
    <row r="85" spans="1:13" ht="19.5" customHeight="1">
      <c r="A85" s="930"/>
      <c r="B85" s="930"/>
      <c r="C85" s="930" t="s">
        <v>890</v>
      </c>
      <c r="D85" s="930"/>
      <c r="E85" s="930"/>
      <c r="F85" s="240">
        <v>0</v>
      </c>
      <c r="G85" s="240">
        <v>0</v>
      </c>
      <c r="H85" s="240">
        <v>0</v>
      </c>
      <c r="I85" s="240">
        <v>0</v>
      </c>
      <c r="J85" s="240">
        <v>0</v>
      </c>
      <c r="K85" s="929">
        <v>0</v>
      </c>
    </row>
    <row r="86" spans="1:13" ht="19.5" customHeight="1">
      <c r="A86" s="930"/>
      <c r="B86" s="930"/>
      <c r="C86" s="930"/>
      <c r="D86" s="930" t="s">
        <v>891</v>
      </c>
      <c r="E86" s="930"/>
      <c r="F86" s="240">
        <v>0</v>
      </c>
      <c r="G86" s="240">
        <v>0</v>
      </c>
      <c r="H86" s="240">
        <v>0</v>
      </c>
      <c r="I86" s="240">
        <v>0</v>
      </c>
      <c r="J86" s="240">
        <v>0</v>
      </c>
      <c r="K86" s="929">
        <v>0</v>
      </c>
    </row>
    <row r="87" spans="1:13" ht="19.5" customHeight="1">
      <c r="A87" s="930"/>
      <c r="B87" s="930"/>
      <c r="C87" s="930"/>
      <c r="D87" s="930" t="s">
        <v>892</v>
      </c>
      <c r="E87" s="930"/>
      <c r="F87" s="240">
        <v>0</v>
      </c>
      <c r="G87" s="240">
        <v>0</v>
      </c>
      <c r="H87" s="240">
        <v>0</v>
      </c>
      <c r="I87" s="240">
        <v>0</v>
      </c>
      <c r="J87" s="240">
        <v>0</v>
      </c>
      <c r="K87" s="929">
        <v>0</v>
      </c>
    </row>
    <row r="88" spans="1:13" ht="19.5" customHeight="1">
      <c r="A88" s="930"/>
      <c r="B88" s="930"/>
      <c r="C88" s="930" t="s">
        <v>893</v>
      </c>
      <c r="D88" s="930"/>
      <c r="E88" s="930"/>
      <c r="F88" s="240">
        <v>0</v>
      </c>
      <c r="G88" s="240">
        <v>0</v>
      </c>
      <c r="H88" s="240">
        <v>0</v>
      </c>
      <c r="I88" s="240">
        <v>0</v>
      </c>
      <c r="J88" s="240">
        <v>0</v>
      </c>
      <c r="K88" s="929">
        <v>0</v>
      </c>
    </row>
    <row r="89" spans="1:13" ht="19.5" customHeight="1">
      <c r="A89" s="930"/>
      <c r="B89" s="930"/>
      <c r="C89" s="930"/>
      <c r="D89" s="930" t="s">
        <v>894</v>
      </c>
      <c r="E89" s="930"/>
      <c r="F89" s="240">
        <v>0</v>
      </c>
      <c r="G89" s="240">
        <v>0</v>
      </c>
      <c r="H89" s="240">
        <v>0</v>
      </c>
      <c r="I89" s="240">
        <v>0</v>
      </c>
      <c r="J89" s="240">
        <v>0</v>
      </c>
      <c r="K89" s="929">
        <v>0</v>
      </c>
    </row>
    <row r="90" spans="1:13" ht="19.5" customHeight="1">
      <c r="A90" s="930"/>
      <c r="B90" s="930"/>
      <c r="C90" s="941" t="s">
        <v>895</v>
      </c>
      <c r="D90" s="930"/>
      <c r="E90" s="930"/>
      <c r="F90" s="240">
        <v>1500</v>
      </c>
      <c r="G90" s="240">
        <v>1500</v>
      </c>
      <c r="H90" s="240">
        <v>1500</v>
      </c>
      <c r="I90" s="240">
        <v>1500</v>
      </c>
      <c r="J90" s="240">
        <v>0</v>
      </c>
      <c r="K90" s="929">
        <v>0</v>
      </c>
    </row>
    <row r="91" spans="1:13" ht="19.5" customHeight="1">
      <c r="A91" s="930"/>
      <c r="B91" s="931" t="s">
        <v>896</v>
      </c>
      <c r="C91" s="930"/>
      <c r="D91" s="930"/>
      <c r="E91" s="930"/>
      <c r="F91" s="240">
        <v>13836243</v>
      </c>
      <c r="G91" s="240">
        <v>42176990</v>
      </c>
      <c r="H91" s="240">
        <v>296710</v>
      </c>
      <c r="I91" s="240">
        <v>4289470</v>
      </c>
      <c r="J91" s="240">
        <v>13539533</v>
      </c>
      <c r="K91" s="929">
        <v>37887520</v>
      </c>
    </row>
    <row r="92" spans="1:13" ht="19.5" customHeight="1">
      <c r="A92" s="930"/>
      <c r="B92" s="930"/>
      <c r="C92" s="931" t="s">
        <v>864</v>
      </c>
      <c r="D92" s="930"/>
      <c r="E92" s="930"/>
      <c r="F92" s="240">
        <v>0</v>
      </c>
      <c r="G92" s="240">
        <v>1940000</v>
      </c>
      <c r="H92" s="240">
        <v>0</v>
      </c>
      <c r="I92" s="240">
        <v>1940000</v>
      </c>
      <c r="J92" s="240">
        <v>0</v>
      </c>
      <c r="K92" s="929">
        <v>0</v>
      </c>
    </row>
    <row r="93" spans="1:13" ht="19.5" customHeight="1">
      <c r="A93" s="930"/>
      <c r="B93" s="930"/>
      <c r="C93" s="931"/>
      <c r="D93" s="930" t="s">
        <v>865</v>
      </c>
      <c r="E93" s="930"/>
      <c r="F93" s="240">
        <v>193500</v>
      </c>
      <c r="G93" s="240">
        <v>2333800</v>
      </c>
      <c r="H93" s="240">
        <v>193500</v>
      </c>
      <c r="I93" s="240">
        <v>2333800</v>
      </c>
      <c r="J93" s="240">
        <v>0</v>
      </c>
      <c r="K93" s="929">
        <v>0</v>
      </c>
    </row>
    <row r="94" spans="1:13" ht="19.5" customHeight="1">
      <c r="A94" s="930"/>
      <c r="B94" s="930"/>
      <c r="C94" s="931"/>
      <c r="D94" s="930" t="s">
        <v>866</v>
      </c>
      <c r="E94" s="930"/>
      <c r="F94" s="240">
        <v>30245</v>
      </c>
      <c r="G94" s="240">
        <v>230545</v>
      </c>
      <c r="H94" s="240">
        <v>30245</v>
      </c>
      <c r="I94" s="240">
        <v>230545</v>
      </c>
      <c r="J94" s="240">
        <v>0</v>
      </c>
      <c r="K94" s="929">
        <v>0</v>
      </c>
    </row>
    <row r="95" spans="1:13" ht="19.5" customHeight="1">
      <c r="A95" s="930"/>
      <c r="B95" s="930"/>
      <c r="C95" s="931"/>
      <c r="D95" s="930" t="s">
        <v>867</v>
      </c>
      <c r="E95" s="930"/>
      <c r="F95" s="240">
        <v>163255</v>
      </c>
      <c r="G95" s="240">
        <v>163255</v>
      </c>
      <c r="H95" s="240">
        <v>163255</v>
      </c>
      <c r="I95" s="240">
        <v>163255</v>
      </c>
      <c r="J95" s="240">
        <v>0</v>
      </c>
      <c r="K95" s="929">
        <v>0</v>
      </c>
    </row>
    <row r="96" spans="1:13" ht="19.5" customHeight="1">
      <c r="A96" s="930"/>
      <c r="B96" s="930"/>
      <c r="C96" s="931"/>
      <c r="D96" s="930" t="s">
        <v>868</v>
      </c>
      <c r="E96" s="930"/>
      <c r="F96" s="240">
        <v>0</v>
      </c>
      <c r="G96" s="240">
        <v>0</v>
      </c>
      <c r="H96" s="240">
        <v>0</v>
      </c>
      <c r="I96" s="240">
        <v>0</v>
      </c>
      <c r="J96" s="240">
        <v>0</v>
      </c>
      <c r="K96" s="929">
        <v>0</v>
      </c>
    </row>
    <row r="97" spans="1:11" ht="19.5" customHeight="1">
      <c r="A97" s="930"/>
      <c r="B97" s="930"/>
      <c r="C97" s="931" t="s">
        <v>869</v>
      </c>
      <c r="D97" s="930"/>
      <c r="E97" s="930"/>
      <c r="F97" s="240">
        <v>1312500</v>
      </c>
      <c r="G97" s="240">
        <v>1312500</v>
      </c>
      <c r="H97" s="240">
        <v>89250</v>
      </c>
      <c r="I97" s="240">
        <v>89250</v>
      </c>
      <c r="J97" s="240">
        <v>1223250</v>
      </c>
      <c r="K97" s="929">
        <v>1223250</v>
      </c>
    </row>
    <row r="98" spans="1:11" ht="19.5" customHeight="1">
      <c r="A98" s="930"/>
      <c r="B98" s="930"/>
      <c r="C98" s="931"/>
      <c r="D98" s="930" t="s">
        <v>870</v>
      </c>
      <c r="E98" s="930"/>
      <c r="F98" s="240">
        <v>0</v>
      </c>
      <c r="G98" s="240">
        <v>0</v>
      </c>
      <c r="H98" s="240">
        <v>0</v>
      </c>
      <c r="I98" s="240">
        <v>0</v>
      </c>
      <c r="J98" s="240">
        <v>0</v>
      </c>
      <c r="K98" s="929">
        <v>0</v>
      </c>
    </row>
    <row r="99" spans="1:11" ht="19.5" customHeight="1">
      <c r="A99" s="930"/>
      <c r="B99" s="930"/>
      <c r="C99" s="931"/>
      <c r="D99" s="930" t="s">
        <v>871</v>
      </c>
      <c r="E99" s="930"/>
      <c r="F99" s="240">
        <v>0</v>
      </c>
      <c r="G99" s="240">
        <v>0</v>
      </c>
      <c r="H99" s="240">
        <v>0</v>
      </c>
      <c r="I99" s="240">
        <v>0</v>
      </c>
      <c r="J99" s="240">
        <v>0</v>
      </c>
      <c r="K99" s="929">
        <v>0</v>
      </c>
    </row>
    <row r="100" spans="1:11" ht="19.5" customHeight="1">
      <c r="A100" s="930"/>
      <c r="B100" s="930"/>
      <c r="C100" s="931"/>
      <c r="D100" s="930" t="s">
        <v>872</v>
      </c>
      <c r="E100" s="930"/>
      <c r="F100" s="240">
        <v>1312500</v>
      </c>
      <c r="G100" s="240">
        <v>1312500</v>
      </c>
      <c r="H100" s="240">
        <v>89250</v>
      </c>
      <c r="I100" s="240">
        <v>89250</v>
      </c>
      <c r="J100" s="240">
        <v>1223250</v>
      </c>
      <c r="K100" s="929">
        <v>1223250</v>
      </c>
    </row>
    <row r="101" spans="1:11" ht="19.5" customHeight="1">
      <c r="A101" s="930"/>
      <c r="B101" s="930"/>
      <c r="C101" s="931" t="s">
        <v>873</v>
      </c>
      <c r="D101" s="930"/>
      <c r="E101" s="930"/>
      <c r="F101" s="240">
        <v>8266261</v>
      </c>
      <c r="G101" s="240">
        <v>32164633</v>
      </c>
      <c r="H101" s="240">
        <v>13960</v>
      </c>
      <c r="I101" s="240">
        <v>1515487</v>
      </c>
      <c r="J101" s="240">
        <v>8252301</v>
      </c>
      <c r="K101" s="929">
        <v>30649146</v>
      </c>
    </row>
    <row r="102" spans="1:11" ht="19.5" customHeight="1">
      <c r="A102" s="930"/>
      <c r="B102" s="930"/>
      <c r="C102" s="931"/>
      <c r="D102" s="930" t="s">
        <v>874</v>
      </c>
      <c r="E102" s="930"/>
      <c r="F102" s="240">
        <v>0</v>
      </c>
      <c r="G102" s="240">
        <v>2162369</v>
      </c>
      <c r="H102" s="240">
        <v>0</v>
      </c>
      <c r="I102" s="240">
        <v>115000</v>
      </c>
      <c r="J102" s="240">
        <v>0</v>
      </c>
      <c r="K102" s="929">
        <v>2047369</v>
      </c>
    </row>
    <row r="103" spans="1:11" ht="19.5" customHeight="1">
      <c r="A103" s="930"/>
      <c r="B103" s="930"/>
      <c r="C103" s="931"/>
      <c r="D103" s="930" t="s">
        <v>875</v>
      </c>
      <c r="E103" s="930"/>
      <c r="F103" s="240">
        <v>0</v>
      </c>
      <c r="G103" s="240">
        <v>0</v>
      </c>
      <c r="H103" s="240">
        <v>0</v>
      </c>
      <c r="I103" s="240">
        <v>0</v>
      </c>
      <c r="J103" s="240">
        <v>0</v>
      </c>
      <c r="K103" s="929">
        <v>0</v>
      </c>
    </row>
    <row r="104" spans="1:11" ht="19.5" customHeight="1">
      <c r="A104" s="930"/>
      <c r="B104" s="930"/>
      <c r="C104" s="931"/>
      <c r="D104" s="930" t="s">
        <v>876</v>
      </c>
      <c r="E104" s="930"/>
      <c r="F104" s="240">
        <v>8108549</v>
      </c>
      <c r="G104" s="240">
        <v>24032261</v>
      </c>
      <c r="H104" s="240">
        <v>13960</v>
      </c>
      <c r="I104" s="240">
        <v>1400487</v>
      </c>
      <c r="J104" s="240">
        <v>8094589</v>
      </c>
      <c r="K104" s="929">
        <v>22631774</v>
      </c>
    </row>
    <row r="105" spans="1:11" ht="19.5" customHeight="1">
      <c r="A105" s="930"/>
      <c r="B105" s="930"/>
      <c r="C105" s="931"/>
      <c r="D105" s="930" t="s">
        <v>877</v>
      </c>
      <c r="E105" s="930"/>
      <c r="F105" s="240">
        <v>157712</v>
      </c>
      <c r="G105" s="240">
        <v>5970003</v>
      </c>
      <c r="H105" s="240">
        <v>0</v>
      </c>
      <c r="I105" s="240">
        <v>0</v>
      </c>
      <c r="J105" s="240">
        <v>157712</v>
      </c>
      <c r="K105" s="929">
        <v>5970003</v>
      </c>
    </row>
    <row r="106" spans="1:11" ht="23.25" customHeight="1">
      <c r="A106" s="1750" t="s">
        <v>809</v>
      </c>
      <c r="B106" s="1751"/>
      <c r="C106" s="1751"/>
      <c r="D106" s="1751"/>
      <c r="E106" s="1752"/>
      <c r="F106" s="1758" t="s">
        <v>810</v>
      </c>
      <c r="G106" s="1759"/>
      <c r="H106" s="938" t="s">
        <v>811</v>
      </c>
      <c r="I106" s="939" t="s">
        <v>861</v>
      </c>
      <c r="J106" s="938" t="s">
        <v>813</v>
      </c>
      <c r="K106" s="940" t="s">
        <v>862</v>
      </c>
    </row>
    <row r="107" spans="1:11" ht="23.25" customHeight="1">
      <c r="A107" s="1729"/>
      <c r="B107" s="1729"/>
      <c r="C107" s="1729"/>
      <c r="D107" s="1729"/>
      <c r="E107" s="1730"/>
      <c r="F107" s="265" t="s">
        <v>815</v>
      </c>
      <c r="G107" s="265" t="s">
        <v>816</v>
      </c>
      <c r="H107" s="265" t="s">
        <v>815</v>
      </c>
      <c r="I107" s="265" t="s">
        <v>816</v>
      </c>
      <c r="J107" s="265" t="s">
        <v>815</v>
      </c>
      <c r="K107" s="937" t="s">
        <v>816</v>
      </c>
    </row>
    <row r="108" spans="1:11" ht="20.25" customHeight="1">
      <c r="A108" s="930"/>
      <c r="B108" s="930"/>
      <c r="C108" s="931" t="s">
        <v>878</v>
      </c>
      <c r="D108" s="930"/>
      <c r="E108" s="930"/>
      <c r="F108" s="240">
        <v>2116419</v>
      </c>
      <c r="G108" s="240">
        <v>2116419</v>
      </c>
      <c r="H108" s="240">
        <v>0</v>
      </c>
      <c r="I108" s="240">
        <v>0</v>
      </c>
      <c r="J108" s="240">
        <v>2116419</v>
      </c>
      <c r="K108" s="929">
        <v>2116419</v>
      </c>
    </row>
    <row r="109" spans="1:11" ht="20.25" customHeight="1">
      <c r="A109" s="930"/>
      <c r="B109" s="930"/>
      <c r="C109" s="931"/>
      <c r="D109" s="930" t="s">
        <v>879</v>
      </c>
      <c r="E109" s="930"/>
      <c r="F109" s="240">
        <v>0</v>
      </c>
      <c r="G109" s="240">
        <v>0</v>
      </c>
      <c r="H109" s="240">
        <v>0</v>
      </c>
      <c r="I109" s="240">
        <v>0</v>
      </c>
      <c r="J109" s="240">
        <v>0</v>
      </c>
      <c r="K109" s="929">
        <v>0</v>
      </c>
    </row>
    <row r="110" spans="1:11" ht="20.25" customHeight="1">
      <c r="A110" s="930"/>
      <c r="B110" s="930"/>
      <c r="C110" s="931"/>
      <c r="D110" s="930" t="s">
        <v>880</v>
      </c>
      <c r="E110" s="930"/>
      <c r="F110" s="240">
        <v>2116419</v>
      </c>
      <c r="G110" s="240">
        <v>2116419</v>
      </c>
      <c r="H110" s="240">
        <v>0</v>
      </c>
      <c r="I110" s="240">
        <v>0</v>
      </c>
      <c r="J110" s="240">
        <v>2116419</v>
      </c>
      <c r="K110" s="929">
        <v>2116419</v>
      </c>
    </row>
    <row r="111" spans="1:11" ht="20.25" customHeight="1">
      <c r="A111" s="930"/>
      <c r="B111" s="930"/>
      <c r="C111" s="931"/>
      <c r="D111" s="930" t="s">
        <v>881</v>
      </c>
      <c r="E111" s="930"/>
      <c r="F111" s="240">
        <v>0</v>
      </c>
      <c r="G111" s="240">
        <v>0</v>
      </c>
      <c r="H111" s="240">
        <v>0</v>
      </c>
      <c r="I111" s="240">
        <v>0</v>
      </c>
      <c r="J111" s="240">
        <v>0</v>
      </c>
      <c r="K111" s="929">
        <v>0</v>
      </c>
    </row>
    <row r="112" spans="1:11" ht="20.25" customHeight="1">
      <c r="A112" s="930"/>
      <c r="B112" s="930"/>
      <c r="C112" s="931"/>
      <c r="D112" s="930" t="s">
        <v>882</v>
      </c>
      <c r="E112" s="930"/>
      <c r="F112" s="240">
        <v>0</v>
      </c>
      <c r="G112" s="240">
        <v>0</v>
      </c>
      <c r="H112" s="240">
        <v>0</v>
      </c>
      <c r="I112" s="240">
        <v>0</v>
      </c>
      <c r="J112" s="240">
        <v>0</v>
      </c>
      <c r="K112" s="929">
        <v>0</v>
      </c>
    </row>
    <row r="113" spans="1:12" ht="20.25" customHeight="1">
      <c r="A113" s="930"/>
      <c r="B113" s="930"/>
      <c r="C113" s="931"/>
      <c r="D113" s="930" t="s">
        <v>883</v>
      </c>
      <c r="E113" s="930"/>
      <c r="F113" s="240">
        <v>0</v>
      </c>
      <c r="G113" s="240">
        <v>0</v>
      </c>
      <c r="H113" s="240">
        <v>0</v>
      </c>
      <c r="I113" s="240">
        <v>0</v>
      </c>
      <c r="J113" s="240">
        <v>0</v>
      </c>
      <c r="K113" s="929">
        <v>0</v>
      </c>
    </row>
    <row r="114" spans="1:12" ht="20.25" customHeight="1">
      <c r="A114" s="930"/>
      <c r="B114" s="930"/>
      <c r="C114" s="930" t="s">
        <v>884</v>
      </c>
      <c r="D114" s="930"/>
      <c r="E114" s="930"/>
      <c r="F114" s="240">
        <v>1947563</v>
      </c>
      <c r="G114" s="240">
        <v>2298496</v>
      </c>
      <c r="H114" s="240">
        <v>0</v>
      </c>
      <c r="I114" s="240">
        <v>350933</v>
      </c>
      <c r="J114" s="240">
        <v>1947563</v>
      </c>
      <c r="K114" s="929">
        <v>1947563</v>
      </c>
    </row>
    <row r="115" spans="1:12" ht="20.25" customHeight="1">
      <c r="A115" s="930"/>
      <c r="B115" s="930"/>
      <c r="C115" s="930"/>
      <c r="D115" s="930" t="s">
        <v>885</v>
      </c>
      <c r="E115" s="930"/>
      <c r="F115" s="240">
        <v>0</v>
      </c>
      <c r="G115" s="240">
        <v>0</v>
      </c>
      <c r="H115" s="240">
        <v>0</v>
      </c>
      <c r="I115" s="240">
        <v>0</v>
      </c>
      <c r="J115" s="240">
        <v>0</v>
      </c>
      <c r="K115" s="929">
        <v>0</v>
      </c>
    </row>
    <row r="116" spans="1:12" ht="20.25" customHeight="1">
      <c r="A116" s="930"/>
      <c r="B116" s="930"/>
      <c r="C116" s="930"/>
      <c r="D116" s="930" t="s">
        <v>886</v>
      </c>
      <c r="E116" s="930"/>
      <c r="F116" s="240">
        <v>1947563</v>
      </c>
      <c r="G116" s="240">
        <v>2298496</v>
      </c>
      <c r="H116" s="240">
        <v>0</v>
      </c>
      <c r="I116" s="240">
        <v>350933</v>
      </c>
      <c r="J116" s="240">
        <v>1947563</v>
      </c>
      <c r="K116" s="929">
        <v>1947563</v>
      </c>
    </row>
    <row r="117" spans="1:12" ht="20.25" customHeight="1">
      <c r="A117" s="930"/>
      <c r="B117" s="930"/>
      <c r="C117" s="930" t="s">
        <v>897</v>
      </c>
      <c r="D117" s="930"/>
      <c r="E117" s="930"/>
      <c r="F117" s="240">
        <v>0</v>
      </c>
      <c r="G117" s="240">
        <v>1951142</v>
      </c>
      <c r="H117" s="240">
        <v>0</v>
      </c>
      <c r="I117" s="240">
        <v>0</v>
      </c>
      <c r="J117" s="240">
        <v>0</v>
      </c>
      <c r="K117" s="929">
        <v>1951142</v>
      </c>
      <c r="L117" s="259"/>
    </row>
    <row r="118" spans="1:12" ht="20.25" customHeight="1">
      <c r="A118" s="930"/>
      <c r="B118" s="933" t="s">
        <v>850</v>
      </c>
      <c r="C118" s="930"/>
      <c r="D118" s="930"/>
      <c r="E118" s="930"/>
      <c r="F118" s="240">
        <v>26646939</v>
      </c>
      <c r="G118" s="240">
        <v>93314188</v>
      </c>
      <c r="H118" s="240">
        <v>11345706</v>
      </c>
      <c r="I118" s="240">
        <v>52723307</v>
      </c>
      <c r="J118" s="240">
        <v>15301233</v>
      </c>
      <c r="K118" s="929">
        <v>40590881</v>
      </c>
    </row>
    <row r="119" spans="1:12" ht="20.25" customHeight="1">
      <c r="A119" s="930"/>
      <c r="B119" s="930" t="s">
        <v>898</v>
      </c>
      <c r="C119" s="930"/>
      <c r="D119" s="930"/>
      <c r="E119" s="930"/>
      <c r="F119" s="240">
        <v>0</v>
      </c>
      <c r="G119" s="240">
        <v>0</v>
      </c>
      <c r="H119" s="249">
        <v>0</v>
      </c>
      <c r="I119" s="250">
        <v>0</v>
      </c>
      <c r="J119" s="250">
        <v>0</v>
      </c>
      <c r="K119" s="251">
        <v>0</v>
      </c>
    </row>
    <row r="120" spans="1:12" ht="20.25" customHeight="1">
      <c r="A120" s="930"/>
      <c r="B120" s="930" t="s">
        <v>899</v>
      </c>
      <c r="C120" s="930"/>
      <c r="D120" s="930"/>
      <c r="E120" s="930"/>
      <c r="F120" s="240">
        <v>423405</v>
      </c>
      <c r="G120" s="240">
        <v>851736</v>
      </c>
      <c r="H120" s="269">
        <v>423405</v>
      </c>
      <c r="I120" s="270">
        <v>851736</v>
      </c>
      <c r="J120" s="270">
        <v>0</v>
      </c>
      <c r="K120" s="271">
        <v>0</v>
      </c>
    </row>
    <row r="121" spans="1:12" ht="20.25" customHeight="1">
      <c r="A121" s="930"/>
      <c r="B121" s="930" t="s">
        <v>900</v>
      </c>
      <c r="C121" s="930"/>
      <c r="D121" s="930"/>
      <c r="E121" s="930"/>
      <c r="F121" s="240">
        <v>0</v>
      </c>
      <c r="G121" s="240">
        <v>0</v>
      </c>
      <c r="H121" s="252"/>
      <c r="I121" s="253"/>
      <c r="J121" s="253"/>
      <c r="K121" s="254"/>
    </row>
    <row r="122" spans="1:12" ht="20.25" customHeight="1">
      <c r="A122" s="930"/>
      <c r="B122" s="930" t="s">
        <v>901</v>
      </c>
      <c r="C122" s="930"/>
      <c r="D122" s="930"/>
      <c r="E122" s="930"/>
      <c r="F122" s="240">
        <v>0</v>
      </c>
      <c r="G122" s="240">
        <v>0</v>
      </c>
      <c r="H122" s="269">
        <v>0</v>
      </c>
      <c r="I122" s="253">
        <v>0</v>
      </c>
      <c r="J122" s="253">
        <v>0</v>
      </c>
      <c r="K122" s="254">
        <v>0</v>
      </c>
    </row>
    <row r="123" spans="1:12" ht="20.25" customHeight="1">
      <c r="A123" s="272"/>
      <c r="B123" s="930" t="s">
        <v>897</v>
      </c>
      <c r="C123" s="272"/>
      <c r="D123" s="272"/>
      <c r="E123" s="272"/>
      <c r="F123" s="240">
        <v>0</v>
      </c>
      <c r="G123" s="240">
        <v>0</v>
      </c>
      <c r="H123" s="252"/>
      <c r="I123" s="253"/>
      <c r="J123" s="253"/>
      <c r="K123" s="254"/>
    </row>
    <row r="124" spans="1:12" ht="20.25" customHeight="1">
      <c r="A124" s="930"/>
      <c r="B124" s="930" t="s">
        <v>902</v>
      </c>
      <c r="C124" s="930"/>
      <c r="D124" s="930"/>
      <c r="E124" s="930"/>
      <c r="F124" s="240">
        <v>0</v>
      </c>
      <c r="G124" s="240">
        <v>0</v>
      </c>
      <c r="H124" s="252"/>
      <c r="I124" s="253"/>
      <c r="J124" s="253"/>
      <c r="K124" s="254"/>
    </row>
    <row r="125" spans="1:12" ht="20.25" customHeight="1">
      <c r="A125" s="930" t="s">
        <v>903</v>
      </c>
      <c r="B125" s="930"/>
      <c r="C125" s="930"/>
      <c r="D125" s="930"/>
      <c r="E125" s="930"/>
      <c r="F125" s="240">
        <v>0</v>
      </c>
      <c r="G125" s="240">
        <v>0</v>
      </c>
      <c r="H125" s="252"/>
      <c r="I125" s="253"/>
      <c r="J125" s="253"/>
      <c r="K125" s="254"/>
    </row>
    <row r="126" spans="1:12" ht="20.25" customHeight="1">
      <c r="A126" s="930"/>
      <c r="B126" s="930" t="s">
        <v>904</v>
      </c>
      <c r="C126" s="930"/>
      <c r="D126" s="930"/>
      <c r="E126" s="930"/>
      <c r="F126" s="240">
        <v>0</v>
      </c>
      <c r="G126" s="240">
        <v>0</v>
      </c>
      <c r="H126" s="252"/>
      <c r="I126" s="253"/>
      <c r="J126" s="253"/>
      <c r="K126" s="254"/>
    </row>
    <row r="127" spans="1:12" ht="20.25" customHeight="1">
      <c r="A127" s="933" t="s">
        <v>905</v>
      </c>
      <c r="B127" s="930"/>
      <c r="C127" s="930"/>
      <c r="D127" s="930"/>
      <c r="E127" s="942"/>
      <c r="F127" s="240">
        <v>27070344</v>
      </c>
      <c r="G127" s="240">
        <v>94165924</v>
      </c>
      <c r="H127" s="252"/>
      <c r="I127" s="253"/>
      <c r="J127" s="253"/>
      <c r="K127" s="254"/>
    </row>
    <row r="128" spans="1:12" ht="20.25" customHeight="1">
      <c r="A128" s="930" t="s">
        <v>906</v>
      </c>
      <c r="B128" s="930"/>
      <c r="C128" s="930"/>
      <c r="D128" s="930"/>
      <c r="E128" s="943"/>
      <c r="F128" s="240">
        <v>199661708</v>
      </c>
      <c r="G128" s="258"/>
      <c r="H128" s="252"/>
      <c r="I128" s="253"/>
      <c r="J128" s="253"/>
      <c r="K128" s="254"/>
    </row>
    <row r="129" spans="1:11" ht="20.25" customHeight="1">
      <c r="A129" s="930" t="s">
        <v>907</v>
      </c>
      <c r="B129" s="930"/>
      <c r="C129" s="930"/>
      <c r="D129" s="930"/>
      <c r="E129" s="930"/>
      <c r="F129" s="240">
        <f>F128+F127</f>
        <v>226732052</v>
      </c>
      <c r="G129" s="240">
        <f>G127+F128</f>
        <v>293827632</v>
      </c>
      <c r="H129" s="252"/>
      <c r="I129" s="253"/>
      <c r="J129" s="253"/>
      <c r="K129" s="254"/>
    </row>
    <row r="130" spans="1:11" ht="20.25" customHeight="1">
      <c r="A130" s="930" t="s">
        <v>908</v>
      </c>
      <c r="B130" s="930"/>
      <c r="C130" s="930"/>
      <c r="D130" s="930"/>
      <c r="E130" s="930"/>
      <c r="F130" s="260">
        <v>724255</v>
      </c>
      <c r="G130" s="258"/>
      <c r="H130" s="275"/>
      <c r="I130" s="253"/>
      <c r="J130" s="253"/>
      <c r="K130" s="254"/>
    </row>
    <row r="131" spans="1:11" ht="20.25" customHeight="1">
      <c r="A131" s="933" t="s">
        <v>909</v>
      </c>
      <c r="B131" s="930"/>
      <c r="C131" s="930"/>
      <c r="D131" s="930"/>
      <c r="E131" s="930"/>
      <c r="F131" s="260">
        <v>200385963</v>
      </c>
      <c r="G131" s="258"/>
      <c r="H131" s="276"/>
      <c r="I131" s="277"/>
      <c r="J131" s="277"/>
      <c r="K131" s="278"/>
    </row>
    <row r="132" spans="1:11" ht="23.25" customHeight="1">
      <c r="A132" s="238" t="s">
        <v>910</v>
      </c>
      <c r="B132" s="238"/>
      <c r="C132" s="238"/>
      <c r="D132" s="238"/>
      <c r="E132" s="238" t="s">
        <v>911</v>
      </c>
      <c r="F132" s="1755" t="s">
        <v>912</v>
      </c>
      <c r="G132" s="1756"/>
      <c r="H132" s="279" t="s">
        <v>913</v>
      </c>
      <c r="I132" s="279"/>
      <c r="J132" s="1757" t="s">
        <v>914</v>
      </c>
      <c r="K132" s="1757"/>
    </row>
    <row r="133" spans="1:11" ht="17.25">
      <c r="A133" s="238"/>
      <c r="B133" s="238"/>
      <c r="C133" s="238"/>
      <c r="D133" s="238"/>
      <c r="E133" s="238"/>
      <c r="F133" s="1724" t="s">
        <v>915</v>
      </c>
      <c r="G133" s="1725"/>
      <c r="H133" s="279"/>
      <c r="I133" s="279"/>
      <c r="J133" s="279"/>
      <c r="K133" s="279"/>
    </row>
    <row r="134" spans="1:11" ht="17.25">
      <c r="A134" s="238" t="s">
        <v>916</v>
      </c>
    </row>
    <row r="135" spans="1:11" ht="17.25">
      <c r="A135" s="238" t="s">
        <v>917</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3" type="noConversion"/>
  <hyperlinks>
    <hyperlink ref="L4" location="預告統計資料發布時間表!A1" display="回發布時間表" xr:uid="{53076CCA-C8C6-47E2-A212-E99C88673A11}"/>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FDCD1-74A9-4904-9C96-6A65EB729316}">
  <dimension ref="A1:K45"/>
  <sheetViews>
    <sheetView view="pageLayout" zoomScaleNormal="100" workbookViewId="0">
      <selection activeCell="K1" sqref="K1"/>
    </sheetView>
  </sheetViews>
  <sheetFormatPr defaultRowHeight="16.5"/>
  <cols>
    <col min="1" max="1" width="4.75" style="1381" customWidth="1"/>
    <col min="2" max="3" width="6.25" style="1385" customWidth="1"/>
    <col min="4" max="4" width="31.875" style="1382" customWidth="1"/>
    <col min="5" max="5" width="15.625" style="1383" customWidth="1"/>
    <col min="6" max="6" width="14.375" style="1383" customWidth="1"/>
    <col min="7" max="7" width="13.75" style="1383" customWidth="1"/>
    <col min="8" max="8" width="13" style="1383" customWidth="1"/>
    <col min="9" max="9" width="14.125" style="1383" customWidth="1"/>
    <col min="10" max="10" width="15.875" style="1384" customWidth="1"/>
    <col min="11" max="256" width="9" style="587"/>
    <col min="257" max="257" width="4.75" style="587" customWidth="1"/>
    <col min="258" max="259" width="6.25" style="587" customWidth="1"/>
    <col min="260" max="260" width="31.875" style="587" customWidth="1"/>
    <col min="261" max="261" width="15.625" style="587" customWidth="1"/>
    <col min="262" max="262" width="14.375" style="587" customWidth="1"/>
    <col min="263" max="263" width="13.75" style="587" customWidth="1"/>
    <col min="264" max="264" width="13" style="587" customWidth="1"/>
    <col min="265" max="265" width="14.125" style="587" customWidth="1"/>
    <col min="266" max="266" width="15.875" style="587" customWidth="1"/>
    <col min="267" max="512" width="9" style="587"/>
    <col min="513" max="513" width="4.75" style="587" customWidth="1"/>
    <col min="514" max="515" width="6.25" style="587" customWidth="1"/>
    <col min="516" max="516" width="31.875" style="587" customWidth="1"/>
    <col min="517" max="517" width="15.625" style="587" customWidth="1"/>
    <col min="518" max="518" width="14.375" style="587" customWidth="1"/>
    <col min="519" max="519" width="13.75" style="587" customWidth="1"/>
    <col min="520" max="520" width="13" style="587" customWidth="1"/>
    <col min="521" max="521" width="14.125" style="587" customWidth="1"/>
    <col min="522" max="522" width="15.875" style="587" customWidth="1"/>
    <col min="523" max="768" width="9" style="587"/>
    <col min="769" max="769" width="4.75" style="587" customWidth="1"/>
    <col min="770" max="771" width="6.25" style="587" customWidth="1"/>
    <col min="772" max="772" width="31.875" style="587" customWidth="1"/>
    <col min="773" max="773" width="15.625" style="587" customWidth="1"/>
    <col min="774" max="774" width="14.375" style="587" customWidth="1"/>
    <col min="775" max="775" width="13.75" style="587" customWidth="1"/>
    <col min="776" max="776" width="13" style="587" customWidth="1"/>
    <col min="777" max="777" width="14.125" style="587" customWidth="1"/>
    <col min="778" max="778" width="15.875" style="587" customWidth="1"/>
    <col min="779" max="1024" width="9" style="587"/>
    <col min="1025" max="1025" width="4.75" style="587" customWidth="1"/>
    <col min="1026" max="1027" width="6.25" style="587" customWidth="1"/>
    <col min="1028" max="1028" width="31.875" style="587" customWidth="1"/>
    <col min="1029" max="1029" width="15.625" style="587" customWidth="1"/>
    <col min="1030" max="1030" width="14.375" style="587" customWidth="1"/>
    <col min="1031" max="1031" width="13.75" style="587" customWidth="1"/>
    <col min="1032" max="1032" width="13" style="587" customWidth="1"/>
    <col min="1033" max="1033" width="14.125" style="587" customWidth="1"/>
    <col min="1034" max="1034" width="15.875" style="587" customWidth="1"/>
    <col min="1035" max="1280" width="9" style="587"/>
    <col min="1281" max="1281" width="4.75" style="587" customWidth="1"/>
    <col min="1282" max="1283" width="6.25" style="587" customWidth="1"/>
    <col min="1284" max="1284" width="31.875" style="587" customWidth="1"/>
    <col min="1285" max="1285" width="15.625" style="587" customWidth="1"/>
    <col min="1286" max="1286" width="14.375" style="587" customWidth="1"/>
    <col min="1287" max="1287" width="13.75" style="587" customWidth="1"/>
    <col min="1288" max="1288" width="13" style="587" customWidth="1"/>
    <col min="1289" max="1289" width="14.125" style="587" customWidth="1"/>
    <col min="1290" max="1290" width="15.875" style="587" customWidth="1"/>
    <col min="1291" max="1536" width="9" style="587"/>
    <col min="1537" max="1537" width="4.75" style="587" customWidth="1"/>
    <col min="1538" max="1539" width="6.25" style="587" customWidth="1"/>
    <col min="1540" max="1540" width="31.875" style="587" customWidth="1"/>
    <col min="1541" max="1541" width="15.625" style="587" customWidth="1"/>
    <col min="1542" max="1542" width="14.375" style="587" customWidth="1"/>
    <col min="1543" max="1543" width="13.75" style="587" customWidth="1"/>
    <col min="1544" max="1544" width="13" style="587" customWidth="1"/>
    <col min="1545" max="1545" width="14.125" style="587" customWidth="1"/>
    <col min="1546" max="1546" width="15.875" style="587" customWidth="1"/>
    <col min="1547" max="1792" width="9" style="587"/>
    <col min="1793" max="1793" width="4.75" style="587" customWidth="1"/>
    <col min="1794" max="1795" width="6.25" style="587" customWidth="1"/>
    <col min="1796" max="1796" width="31.875" style="587" customWidth="1"/>
    <col min="1797" max="1797" width="15.625" style="587" customWidth="1"/>
    <col min="1798" max="1798" width="14.375" style="587" customWidth="1"/>
    <col min="1799" max="1799" width="13.75" style="587" customWidth="1"/>
    <col min="1800" max="1800" width="13" style="587" customWidth="1"/>
    <col min="1801" max="1801" width="14.125" style="587" customWidth="1"/>
    <col min="1802" max="1802" width="15.875" style="587" customWidth="1"/>
    <col min="1803" max="2048" width="9" style="587"/>
    <col min="2049" max="2049" width="4.75" style="587" customWidth="1"/>
    <col min="2050" max="2051" width="6.25" style="587" customWidth="1"/>
    <col min="2052" max="2052" width="31.875" style="587" customWidth="1"/>
    <col min="2053" max="2053" width="15.625" style="587" customWidth="1"/>
    <col min="2054" max="2054" width="14.375" style="587" customWidth="1"/>
    <col min="2055" max="2055" width="13.75" style="587" customWidth="1"/>
    <col min="2056" max="2056" width="13" style="587" customWidth="1"/>
    <col min="2057" max="2057" width="14.125" style="587" customWidth="1"/>
    <col min="2058" max="2058" width="15.875" style="587" customWidth="1"/>
    <col min="2059" max="2304" width="9" style="587"/>
    <col min="2305" max="2305" width="4.75" style="587" customWidth="1"/>
    <col min="2306" max="2307" width="6.25" style="587" customWidth="1"/>
    <col min="2308" max="2308" width="31.875" style="587" customWidth="1"/>
    <col min="2309" max="2309" width="15.625" style="587" customWidth="1"/>
    <col min="2310" max="2310" width="14.375" style="587" customWidth="1"/>
    <col min="2311" max="2311" width="13.75" style="587" customWidth="1"/>
    <col min="2312" max="2312" width="13" style="587" customWidth="1"/>
    <col min="2313" max="2313" width="14.125" style="587" customWidth="1"/>
    <col min="2314" max="2314" width="15.875" style="587" customWidth="1"/>
    <col min="2315" max="2560" width="9" style="587"/>
    <col min="2561" max="2561" width="4.75" style="587" customWidth="1"/>
    <col min="2562" max="2563" width="6.25" style="587" customWidth="1"/>
    <col min="2564" max="2564" width="31.875" style="587" customWidth="1"/>
    <col min="2565" max="2565" width="15.625" style="587" customWidth="1"/>
    <col min="2566" max="2566" width="14.375" style="587" customWidth="1"/>
    <col min="2567" max="2567" width="13.75" style="587" customWidth="1"/>
    <col min="2568" max="2568" width="13" style="587" customWidth="1"/>
    <col min="2569" max="2569" width="14.125" style="587" customWidth="1"/>
    <col min="2570" max="2570" width="15.875" style="587" customWidth="1"/>
    <col min="2571" max="2816" width="9" style="587"/>
    <col min="2817" max="2817" width="4.75" style="587" customWidth="1"/>
    <col min="2818" max="2819" width="6.25" style="587" customWidth="1"/>
    <col min="2820" max="2820" width="31.875" style="587" customWidth="1"/>
    <col min="2821" max="2821" width="15.625" style="587" customWidth="1"/>
    <col min="2822" max="2822" width="14.375" style="587" customWidth="1"/>
    <col min="2823" max="2823" width="13.75" style="587" customWidth="1"/>
    <col min="2824" max="2824" width="13" style="587" customWidth="1"/>
    <col min="2825" max="2825" width="14.125" style="587" customWidth="1"/>
    <col min="2826" max="2826" width="15.875" style="587" customWidth="1"/>
    <col min="2827" max="3072" width="9" style="587"/>
    <col min="3073" max="3073" width="4.75" style="587" customWidth="1"/>
    <col min="3074" max="3075" width="6.25" style="587" customWidth="1"/>
    <col min="3076" max="3076" width="31.875" style="587" customWidth="1"/>
    <col min="3077" max="3077" width="15.625" style="587" customWidth="1"/>
    <col min="3078" max="3078" width="14.375" style="587" customWidth="1"/>
    <col min="3079" max="3079" width="13.75" style="587" customWidth="1"/>
    <col min="3080" max="3080" width="13" style="587" customWidth="1"/>
    <col min="3081" max="3081" width="14.125" style="587" customWidth="1"/>
    <col min="3082" max="3082" width="15.875" style="587" customWidth="1"/>
    <col min="3083" max="3328" width="9" style="587"/>
    <col min="3329" max="3329" width="4.75" style="587" customWidth="1"/>
    <col min="3330" max="3331" width="6.25" style="587" customWidth="1"/>
    <col min="3332" max="3332" width="31.875" style="587" customWidth="1"/>
    <col min="3333" max="3333" width="15.625" style="587" customWidth="1"/>
    <col min="3334" max="3334" width="14.375" style="587" customWidth="1"/>
    <col min="3335" max="3335" width="13.75" style="587" customWidth="1"/>
    <col min="3336" max="3336" width="13" style="587" customWidth="1"/>
    <col min="3337" max="3337" width="14.125" style="587" customWidth="1"/>
    <col min="3338" max="3338" width="15.875" style="587" customWidth="1"/>
    <col min="3339" max="3584" width="9" style="587"/>
    <col min="3585" max="3585" width="4.75" style="587" customWidth="1"/>
    <col min="3586" max="3587" width="6.25" style="587" customWidth="1"/>
    <col min="3588" max="3588" width="31.875" style="587" customWidth="1"/>
    <col min="3589" max="3589" width="15.625" style="587" customWidth="1"/>
    <col min="3590" max="3590" width="14.375" style="587" customWidth="1"/>
    <col min="3591" max="3591" width="13.75" style="587" customWidth="1"/>
    <col min="3592" max="3592" width="13" style="587" customWidth="1"/>
    <col min="3593" max="3593" width="14.125" style="587" customWidth="1"/>
    <col min="3594" max="3594" width="15.875" style="587" customWidth="1"/>
    <col min="3595" max="3840" width="9" style="587"/>
    <col min="3841" max="3841" width="4.75" style="587" customWidth="1"/>
    <col min="3842" max="3843" width="6.25" style="587" customWidth="1"/>
    <col min="3844" max="3844" width="31.875" style="587" customWidth="1"/>
    <col min="3845" max="3845" width="15.625" style="587" customWidth="1"/>
    <col min="3846" max="3846" width="14.375" style="587" customWidth="1"/>
    <col min="3847" max="3847" width="13.75" style="587" customWidth="1"/>
    <col min="3848" max="3848" width="13" style="587" customWidth="1"/>
    <col min="3849" max="3849" width="14.125" style="587" customWidth="1"/>
    <col min="3850" max="3850" width="15.875" style="587" customWidth="1"/>
    <col min="3851" max="4096" width="9" style="587"/>
    <col min="4097" max="4097" width="4.75" style="587" customWidth="1"/>
    <col min="4098" max="4099" width="6.25" style="587" customWidth="1"/>
    <col min="4100" max="4100" width="31.875" style="587" customWidth="1"/>
    <col min="4101" max="4101" width="15.625" style="587" customWidth="1"/>
    <col min="4102" max="4102" width="14.375" style="587" customWidth="1"/>
    <col min="4103" max="4103" width="13.75" style="587" customWidth="1"/>
    <col min="4104" max="4104" width="13" style="587" customWidth="1"/>
    <col min="4105" max="4105" width="14.125" style="587" customWidth="1"/>
    <col min="4106" max="4106" width="15.875" style="587" customWidth="1"/>
    <col min="4107" max="4352" width="9" style="587"/>
    <col min="4353" max="4353" width="4.75" style="587" customWidth="1"/>
    <col min="4354" max="4355" width="6.25" style="587" customWidth="1"/>
    <col min="4356" max="4356" width="31.875" style="587" customWidth="1"/>
    <col min="4357" max="4357" width="15.625" style="587" customWidth="1"/>
    <col min="4358" max="4358" width="14.375" style="587" customWidth="1"/>
    <col min="4359" max="4359" width="13.75" style="587" customWidth="1"/>
    <col min="4360" max="4360" width="13" style="587" customWidth="1"/>
    <col min="4361" max="4361" width="14.125" style="587" customWidth="1"/>
    <col min="4362" max="4362" width="15.875" style="587" customWidth="1"/>
    <col min="4363" max="4608" width="9" style="587"/>
    <col min="4609" max="4609" width="4.75" style="587" customWidth="1"/>
    <col min="4610" max="4611" width="6.25" style="587" customWidth="1"/>
    <col min="4612" max="4612" width="31.875" style="587" customWidth="1"/>
    <col min="4613" max="4613" width="15.625" style="587" customWidth="1"/>
    <col min="4614" max="4614" width="14.375" style="587" customWidth="1"/>
    <col min="4615" max="4615" width="13.75" style="587" customWidth="1"/>
    <col min="4616" max="4616" width="13" style="587" customWidth="1"/>
    <col min="4617" max="4617" width="14.125" style="587" customWidth="1"/>
    <col min="4618" max="4618" width="15.875" style="587" customWidth="1"/>
    <col min="4619" max="4864" width="9" style="587"/>
    <col min="4865" max="4865" width="4.75" style="587" customWidth="1"/>
    <col min="4866" max="4867" width="6.25" style="587" customWidth="1"/>
    <col min="4868" max="4868" width="31.875" style="587" customWidth="1"/>
    <col min="4869" max="4869" width="15.625" style="587" customWidth="1"/>
    <col min="4870" max="4870" width="14.375" style="587" customWidth="1"/>
    <col min="4871" max="4871" width="13.75" style="587" customWidth="1"/>
    <col min="4872" max="4872" width="13" style="587" customWidth="1"/>
    <col min="4873" max="4873" width="14.125" style="587" customWidth="1"/>
    <col min="4874" max="4874" width="15.875" style="587" customWidth="1"/>
    <col min="4875" max="5120" width="9" style="587"/>
    <col min="5121" max="5121" width="4.75" style="587" customWidth="1"/>
    <col min="5122" max="5123" width="6.25" style="587" customWidth="1"/>
    <col min="5124" max="5124" width="31.875" style="587" customWidth="1"/>
    <col min="5125" max="5125" width="15.625" style="587" customWidth="1"/>
    <col min="5126" max="5126" width="14.375" style="587" customWidth="1"/>
    <col min="5127" max="5127" width="13.75" style="587" customWidth="1"/>
    <col min="5128" max="5128" width="13" style="587" customWidth="1"/>
    <col min="5129" max="5129" width="14.125" style="587" customWidth="1"/>
    <col min="5130" max="5130" width="15.875" style="587" customWidth="1"/>
    <col min="5131" max="5376" width="9" style="587"/>
    <col min="5377" max="5377" width="4.75" style="587" customWidth="1"/>
    <col min="5378" max="5379" width="6.25" style="587" customWidth="1"/>
    <col min="5380" max="5380" width="31.875" style="587" customWidth="1"/>
    <col min="5381" max="5381" width="15.625" style="587" customWidth="1"/>
    <col min="5382" max="5382" width="14.375" style="587" customWidth="1"/>
    <col min="5383" max="5383" width="13.75" style="587" customWidth="1"/>
    <col min="5384" max="5384" width="13" style="587" customWidth="1"/>
    <col min="5385" max="5385" width="14.125" style="587" customWidth="1"/>
    <col min="5386" max="5386" width="15.875" style="587" customWidth="1"/>
    <col min="5387" max="5632" width="9" style="587"/>
    <col min="5633" max="5633" width="4.75" style="587" customWidth="1"/>
    <col min="5634" max="5635" width="6.25" style="587" customWidth="1"/>
    <col min="5636" max="5636" width="31.875" style="587" customWidth="1"/>
    <col min="5637" max="5637" width="15.625" style="587" customWidth="1"/>
    <col min="5638" max="5638" width="14.375" style="587" customWidth="1"/>
    <col min="5639" max="5639" width="13.75" style="587" customWidth="1"/>
    <col min="5640" max="5640" width="13" style="587" customWidth="1"/>
    <col min="5641" max="5641" width="14.125" style="587" customWidth="1"/>
    <col min="5642" max="5642" width="15.875" style="587" customWidth="1"/>
    <col min="5643" max="5888" width="9" style="587"/>
    <col min="5889" max="5889" width="4.75" style="587" customWidth="1"/>
    <col min="5890" max="5891" width="6.25" style="587" customWidth="1"/>
    <col min="5892" max="5892" width="31.875" style="587" customWidth="1"/>
    <col min="5893" max="5893" width="15.625" style="587" customWidth="1"/>
    <col min="5894" max="5894" width="14.375" style="587" customWidth="1"/>
    <col min="5895" max="5895" width="13.75" style="587" customWidth="1"/>
    <col min="5896" max="5896" width="13" style="587" customWidth="1"/>
    <col min="5897" max="5897" width="14.125" style="587" customWidth="1"/>
    <col min="5898" max="5898" width="15.875" style="587" customWidth="1"/>
    <col min="5899" max="6144" width="9" style="587"/>
    <col min="6145" max="6145" width="4.75" style="587" customWidth="1"/>
    <col min="6146" max="6147" width="6.25" style="587" customWidth="1"/>
    <col min="6148" max="6148" width="31.875" style="587" customWidth="1"/>
    <col min="6149" max="6149" width="15.625" style="587" customWidth="1"/>
    <col min="6150" max="6150" width="14.375" style="587" customWidth="1"/>
    <col min="6151" max="6151" width="13.75" style="587" customWidth="1"/>
    <col min="6152" max="6152" width="13" style="587" customWidth="1"/>
    <col min="6153" max="6153" width="14.125" style="587" customWidth="1"/>
    <col min="6154" max="6154" width="15.875" style="587" customWidth="1"/>
    <col min="6155" max="6400" width="9" style="587"/>
    <col min="6401" max="6401" width="4.75" style="587" customWidth="1"/>
    <col min="6402" max="6403" width="6.25" style="587" customWidth="1"/>
    <col min="6404" max="6404" width="31.875" style="587" customWidth="1"/>
    <col min="6405" max="6405" width="15.625" style="587" customWidth="1"/>
    <col min="6406" max="6406" width="14.375" style="587" customWidth="1"/>
    <col min="6407" max="6407" width="13.75" style="587" customWidth="1"/>
    <col min="6408" max="6408" width="13" style="587" customWidth="1"/>
    <col min="6409" max="6409" width="14.125" style="587" customWidth="1"/>
    <col min="6410" max="6410" width="15.875" style="587" customWidth="1"/>
    <col min="6411" max="6656" width="9" style="587"/>
    <col min="6657" max="6657" width="4.75" style="587" customWidth="1"/>
    <col min="6658" max="6659" width="6.25" style="587" customWidth="1"/>
    <col min="6660" max="6660" width="31.875" style="587" customWidth="1"/>
    <col min="6661" max="6661" width="15.625" style="587" customWidth="1"/>
    <col min="6662" max="6662" width="14.375" style="587" customWidth="1"/>
    <col min="6663" max="6663" width="13.75" style="587" customWidth="1"/>
    <col min="6664" max="6664" width="13" style="587" customWidth="1"/>
    <col min="6665" max="6665" width="14.125" style="587" customWidth="1"/>
    <col min="6666" max="6666" width="15.875" style="587" customWidth="1"/>
    <col min="6667" max="6912" width="9" style="587"/>
    <col min="6913" max="6913" width="4.75" style="587" customWidth="1"/>
    <col min="6914" max="6915" width="6.25" style="587" customWidth="1"/>
    <col min="6916" max="6916" width="31.875" style="587" customWidth="1"/>
    <col min="6917" max="6917" width="15.625" style="587" customWidth="1"/>
    <col min="6918" max="6918" width="14.375" style="587" customWidth="1"/>
    <col min="6919" max="6919" width="13.75" style="587" customWidth="1"/>
    <col min="6920" max="6920" width="13" style="587" customWidth="1"/>
    <col min="6921" max="6921" width="14.125" style="587" customWidth="1"/>
    <col min="6922" max="6922" width="15.875" style="587" customWidth="1"/>
    <col min="6923" max="7168" width="9" style="587"/>
    <col min="7169" max="7169" width="4.75" style="587" customWidth="1"/>
    <col min="7170" max="7171" width="6.25" style="587" customWidth="1"/>
    <col min="7172" max="7172" width="31.875" style="587" customWidth="1"/>
    <col min="7173" max="7173" width="15.625" style="587" customWidth="1"/>
    <col min="7174" max="7174" width="14.375" style="587" customWidth="1"/>
    <col min="7175" max="7175" width="13.75" style="587" customWidth="1"/>
    <col min="7176" max="7176" width="13" style="587" customWidth="1"/>
    <col min="7177" max="7177" width="14.125" style="587" customWidth="1"/>
    <col min="7178" max="7178" width="15.875" style="587" customWidth="1"/>
    <col min="7179" max="7424" width="9" style="587"/>
    <col min="7425" max="7425" width="4.75" style="587" customWidth="1"/>
    <col min="7426" max="7427" width="6.25" style="587" customWidth="1"/>
    <col min="7428" max="7428" width="31.875" style="587" customWidth="1"/>
    <col min="7429" max="7429" width="15.625" style="587" customWidth="1"/>
    <col min="7430" max="7430" width="14.375" style="587" customWidth="1"/>
    <col min="7431" max="7431" width="13.75" style="587" customWidth="1"/>
    <col min="7432" max="7432" width="13" style="587" customWidth="1"/>
    <col min="7433" max="7433" width="14.125" style="587" customWidth="1"/>
    <col min="7434" max="7434" width="15.875" style="587" customWidth="1"/>
    <col min="7435" max="7680" width="9" style="587"/>
    <col min="7681" max="7681" width="4.75" style="587" customWidth="1"/>
    <col min="7682" max="7683" width="6.25" style="587" customWidth="1"/>
    <col min="7684" max="7684" width="31.875" style="587" customWidth="1"/>
    <col min="7685" max="7685" width="15.625" style="587" customWidth="1"/>
    <col min="7686" max="7686" width="14.375" style="587" customWidth="1"/>
    <col min="7687" max="7687" width="13.75" style="587" customWidth="1"/>
    <col min="7688" max="7688" width="13" style="587" customWidth="1"/>
    <col min="7689" max="7689" width="14.125" style="587" customWidth="1"/>
    <col min="7690" max="7690" width="15.875" style="587" customWidth="1"/>
    <col min="7691" max="7936" width="9" style="587"/>
    <col min="7937" max="7937" width="4.75" style="587" customWidth="1"/>
    <col min="7938" max="7939" width="6.25" style="587" customWidth="1"/>
    <col min="7940" max="7940" width="31.875" style="587" customWidth="1"/>
    <col min="7941" max="7941" width="15.625" style="587" customWidth="1"/>
    <col min="7942" max="7942" width="14.375" style="587" customWidth="1"/>
    <col min="7943" max="7943" width="13.75" style="587" customWidth="1"/>
    <col min="7944" max="7944" width="13" style="587" customWidth="1"/>
    <col min="7945" max="7945" width="14.125" style="587" customWidth="1"/>
    <col min="7946" max="7946" width="15.875" style="587" customWidth="1"/>
    <col min="7947" max="8192" width="9" style="587"/>
    <col min="8193" max="8193" width="4.75" style="587" customWidth="1"/>
    <col min="8194" max="8195" width="6.25" style="587" customWidth="1"/>
    <col min="8196" max="8196" width="31.875" style="587" customWidth="1"/>
    <col min="8197" max="8197" width="15.625" style="587" customWidth="1"/>
    <col min="8198" max="8198" width="14.375" style="587" customWidth="1"/>
    <col min="8199" max="8199" width="13.75" style="587" customWidth="1"/>
    <col min="8200" max="8200" width="13" style="587" customWidth="1"/>
    <col min="8201" max="8201" width="14.125" style="587" customWidth="1"/>
    <col min="8202" max="8202" width="15.875" style="587" customWidth="1"/>
    <col min="8203" max="8448" width="9" style="587"/>
    <col min="8449" max="8449" width="4.75" style="587" customWidth="1"/>
    <col min="8450" max="8451" width="6.25" style="587" customWidth="1"/>
    <col min="8452" max="8452" width="31.875" style="587" customWidth="1"/>
    <col min="8453" max="8453" width="15.625" style="587" customWidth="1"/>
    <col min="8454" max="8454" width="14.375" style="587" customWidth="1"/>
    <col min="8455" max="8455" width="13.75" style="587" customWidth="1"/>
    <col min="8456" max="8456" width="13" style="587" customWidth="1"/>
    <col min="8457" max="8457" width="14.125" style="587" customWidth="1"/>
    <col min="8458" max="8458" width="15.875" style="587" customWidth="1"/>
    <col min="8459" max="8704" width="9" style="587"/>
    <col min="8705" max="8705" width="4.75" style="587" customWidth="1"/>
    <col min="8706" max="8707" width="6.25" style="587" customWidth="1"/>
    <col min="8708" max="8708" width="31.875" style="587" customWidth="1"/>
    <col min="8709" max="8709" width="15.625" style="587" customWidth="1"/>
    <col min="8710" max="8710" width="14.375" style="587" customWidth="1"/>
    <col min="8711" max="8711" width="13.75" style="587" customWidth="1"/>
    <col min="8712" max="8712" width="13" style="587" customWidth="1"/>
    <col min="8713" max="8713" width="14.125" style="587" customWidth="1"/>
    <col min="8714" max="8714" width="15.875" style="587" customWidth="1"/>
    <col min="8715" max="8960" width="9" style="587"/>
    <col min="8961" max="8961" width="4.75" style="587" customWidth="1"/>
    <col min="8962" max="8963" width="6.25" style="587" customWidth="1"/>
    <col min="8964" max="8964" width="31.875" style="587" customWidth="1"/>
    <col min="8965" max="8965" width="15.625" style="587" customWidth="1"/>
    <col min="8966" max="8966" width="14.375" style="587" customWidth="1"/>
    <col min="8967" max="8967" width="13.75" style="587" customWidth="1"/>
    <col min="8968" max="8968" width="13" style="587" customWidth="1"/>
    <col min="8969" max="8969" width="14.125" style="587" customWidth="1"/>
    <col min="8970" max="8970" width="15.875" style="587" customWidth="1"/>
    <col min="8971" max="9216" width="9" style="587"/>
    <col min="9217" max="9217" width="4.75" style="587" customWidth="1"/>
    <col min="9218" max="9219" width="6.25" style="587" customWidth="1"/>
    <col min="9220" max="9220" width="31.875" style="587" customWidth="1"/>
    <col min="9221" max="9221" width="15.625" style="587" customWidth="1"/>
    <col min="9222" max="9222" width="14.375" style="587" customWidth="1"/>
    <col min="9223" max="9223" width="13.75" style="587" customWidth="1"/>
    <col min="9224" max="9224" width="13" style="587" customWidth="1"/>
    <col min="9225" max="9225" width="14.125" style="587" customWidth="1"/>
    <col min="9226" max="9226" width="15.875" style="587" customWidth="1"/>
    <col min="9227" max="9472" width="9" style="587"/>
    <col min="9473" max="9473" width="4.75" style="587" customWidth="1"/>
    <col min="9474" max="9475" width="6.25" style="587" customWidth="1"/>
    <col min="9476" max="9476" width="31.875" style="587" customWidth="1"/>
    <col min="9477" max="9477" width="15.625" style="587" customWidth="1"/>
    <col min="9478" max="9478" width="14.375" style="587" customWidth="1"/>
    <col min="9479" max="9479" width="13.75" style="587" customWidth="1"/>
    <col min="9480" max="9480" width="13" style="587" customWidth="1"/>
    <col min="9481" max="9481" width="14.125" style="587" customWidth="1"/>
    <col min="9482" max="9482" width="15.875" style="587" customWidth="1"/>
    <col min="9483" max="9728" width="9" style="587"/>
    <col min="9729" max="9729" width="4.75" style="587" customWidth="1"/>
    <col min="9730" max="9731" width="6.25" style="587" customWidth="1"/>
    <col min="9732" max="9732" width="31.875" style="587" customWidth="1"/>
    <col min="9733" max="9733" width="15.625" style="587" customWidth="1"/>
    <col min="9734" max="9734" width="14.375" style="587" customWidth="1"/>
    <col min="9735" max="9735" width="13.75" style="587" customWidth="1"/>
    <col min="9736" max="9736" width="13" style="587" customWidth="1"/>
    <col min="9737" max="9737" width="14.125" style="587" customWidth="1"/>
    <col min="9738" max="9738" width="15.875" style="587" customWidth="1"/>
    <col min="9739" max="9984" width="9" style="587"/>
    <col min="9985" max="9985" width="4.75" style="587" customWidth="1"/>
    <col min="9986" max="9987" width="6.25" style="587" customWidth="1"/>
    <col min="9988" max="9988" width="31.875" style="587" customWidth="1"/>
    <col min="9989" max="9989" width="15.625" style="587" customWidth="1"/>
    <col min="9990" max="9990" width="14.375" style="587" customWidth="1"/>
    <col min="9991" max="9991" width="13.75" style="587" customWidth="1"/>
    <col min="9992" max="9992" width="13" style="587" customWidth="1"/>
    <col min="9993" max="9993" width="14.125" style="587" customWidth="1"/>
    <col min="9994" max="9994" width="15.875" style="587" customWidth="1"/>
    <col min="9995" max="10240" width="9" style="587"/>
    <col min="10241" max="10241" width="4.75" style="587" customWidth="1"/>
    <col min="10242" max="10243" width="6.25" style="587" customWidth="1"/>
    <col min="10244" max="10244" width="31.875" style="587" customWidth="1"/>
    <col min="10245" max="10245" width="15.625" style="587" customWidth="1"/>
    <col min="10246" max="10246" width="14.375" style="587" customWidth="1"/>
    <col min="10247" max="10247" width="13.75" style="587" customWidth="1"/>
    <col min="10248" max="10248" width="13" style="587" customWidth="1"/>
    <col min="10249" max="10249" width="14.125" style="587" customWidth="1"/>
    <col min="10250" max="10250" width="15.875" style="587" customWidth="1"/>
    <col min="10251" max="10496" width="9" style="587"/>
    <col min="10497" max="10497" width="4.75" style="587" customWidth="1"/>
    <col min="10498" max="10499" width="6.25" style="587" customWidth="1"/>
    <col min="10500" max="10500" width="31.875" style="587" customWidth="1"/>
    <col min="10501" max="10501" width="15.625" style="587" customWidth="1"/>
    <col min="10502" max="10502" width="14.375" style="587" customWidth="1"/>
    <col min="10503" max="10503" width="13.75" style="587" customWidth="1"/>
    <col min="10504" max="10504" width="13" style="587" customWidth="1"/>
    <col min="10505" max="10505" width="14.125" style="587" customWidth="1"/>
    <col min="10506" max="10506" width="15.875" style="587" customWidth="1"/>
    <col min="10507" max="10752" width="9" style="587"/>
    <col min="10753" max="10753" width="4.75" style="587" customWidth="1"/>
    <col min="10754" max="10755" width="6.25" style="587" customWidth="1"/>
    <col min="10756" max="10756" width="31.875" style="587" customWidth="1"/>
    <col min="10757" max="10757" width="15.625" style="587" customWidth="1"/>
    <col min="10758" max="10758" width="14.375" style="587" customWidth="1"/>
    <col min="10759" max="10759" width="13.75" style="587" customWidth="1"/>
    <col min="10760" max="10760" width="13" style="587" customWidth="1"/>
    <col min="10761" max="10761" width="14.125" style="587" customWidth="1"/>
    <col min="10762" max="10762" width="15.875" style="587" customWidth="1"/>
    <col min="10763" max="11008" width="9" style="587"/>
    <col min="11009" max="11009" width="4.75" style="587" customWidth="1"/>
    <col min="11010" max="11011" width="6.25" style="587" customWidth="1"/>
    <col min="11012" max="11012" width="31.875" style="587" customWidth="1"/>
    <col min="11013" max="11013" width="15.625" style="587" customWidth="1"/>
    <col min="11014" max="11014" width="14.375" style="587" customWidth="1"/>
    <col min="11015" max="11015" width="13.75" style="587" customWidth="1"/>
    <col min="11016" max="11016" width="13" style="587" customWidth="1"/>
    <col min="11017" max="11017" width="14.125" style="587" customWidth="1"/>
    <col min="11018" max="11018" width="15.875" style="587" customWidth="1"/>
    <col min="11019" max="11264" width="9" style="587"/>
    <col min="11265" max="11265" width="4.75" style="587" customWidth="1"/>
    <col min="11266" max="11267" width="6.25" style="587" customWidth="1"/>
    <col min="11268" max="11268" width="31.875" style="587" customWidth="1"/>
    <col min="11269" max="11269" width="15.625" style="587" customWidth="1"/>
    <col min="11270" max="11270" width="14.375" style="587" customWidth="1"/>
    <col min="11271" max="11271" width="13.75" style="587" customWidth="1"/>
    <col min="11272" max="11272" width="13" style="587" customWidth="1"/>
    <col min="11273" max="11273" width="14.125" style="587" customWidth="1"/>
    <col min="11274" max="11274" width="15.875" style="587" customWidth="1"/>
    <col min="11275" max="11520" width="9" style="587"/>
    <col min="11521" max="11521" width="4.75" style="587" customWidth="1"/>
    <col min="11522" max="11523" width="6.25" style="587" customWidth="1"/>
    <col min="11524" max="11524" width="31.875" style="587" customWidth="1"/>
    <col min="11525" max="11525" width="15.625" style="587" customWidth="1"/>
    <col min="11526" max="11526" width="14.375" style="587" customWidth="1"/>
    <col min="11527" max="11527" width="13.75" style="587" customWidth="1"/>
    <col min="11528" max="11528" width="13" style="587" customWidth="1"/>
    <col min="11529" max="11529" width="14.125" style="587" customWidth="1"/>
    <col min="11530" max="11530" width="15.875" style="587" customWidth="1"/>
    <col min="11531" max="11776" width="9" style="587"/>
    <col min="11777" max="11777" width="4.75" style="587" customWidth="1"/>
    <col min="11778" max="11779" width="6.25" style="587" customWidth="1"/>
    <col min="11780" max="11780" width="31.875" style="587" customWidth="1"/>
    <col min="11781" max="11781" width="15.625" style="587" customWidth="1"/>
    <col min="11782" max="11782" width="14.375" style="587" customWidth="1"/>
    <col min="11783" max="11783" width="13.75" style="587" customWidth="1"/>
    <col min="11784" max="11784" width="13" style="587" customWidth="1"/>
    <col min="11785" max="11785" width="14.125" style="587" customWidth="1"/>
    <col min="11786" max="11786" width="15.875" style="587" customWidth="1"/>
    <col min="11787" max="12032" width="9" style="587"/>
    <col min="12033" max="12033" width="4.75" style="587" customWidth="1"/>
    <col min="12034" max="12035" width="6.25" style="587" customWidth="1"/>
    <col min="12036" max="12036" width="31.875" style="587" customWidth="1"/>
    <col min="12037" max="12037" width="15.625" style="587" customWidth="1"/>
    <col min="12038" max="12038" width="14.375" style="587" customWidth="1"/>
    <col min="12039" max="12039" width="13.75" style="587" customWidth="1"/>
    <col min="12040" max="12040" width="13" style="587" customWidth="1"/>
    <col min="12041" max="12041" width="14.125" style="587" customWidth="1"/>
    <col min="12042" max="12042" width="15.875" style="587" customWidth="1"/>
    <col min="12043" max="12288" width="9" style="587"/>
    <col min="12289" max="12289" width="4.75" style="587" customWidth="1"/>
    <col min="12290" max="12291" width="6.25" style="587" customWidth="1"/>
    <col min="12292" max="12292" width="31.875" style="587" customWidth="1"/>
    <col min="12293" max="12293" width="15.625" style="587" customWidth="1"/>
    <col min="12294" max="12294" width="14.375" style="587" customWidth="1"/>
    <col min="12295" max="12295" width="13.75" style="587" customWidth="1"/>
    <col min="12296" max="12296" width="13" style="587" customWidth="1"/>
    <col min="12297" max="12297" width="14.125" style="587" customWidth="1"/>
    <col min="12298" max="12298" width="15.875" style="587" customWidth="1"/>
    <col min="12299" max="12544" width="9" style="587"/>
    <col min="12545" max="12545" width="4.75" style="587" customWidth="1"/>
    <col min="12546" max="12547" width="6.25" style="587" customWidth="1"/>
    <col min="12548" max="12548" width="31.875" style="587" customWidth="1"/>
    <col min="12549" max="12549" width="15.625" style="587" customWidth="1"/>
    <col min="12550" max="12550" width="14.375" style="587" customWidth="1"/>
    <col min="12551" max="12551" width="13.75" style="587" customWidth="1"/>
    <col min="12552" max="12552" width="13" style="587" customWidth="1"/>
    <col min="12553" max="12553" width="14.125" style="587" customWidth="1"/>
    <col min="12554" max="12554" width="15.875" style="587" customWidth="1"/>
    <col min="12555" max="12800" width="9" style="587"/>
    <col min="12801" max="12801" width="4.75" style="587" customWidth="1"/>
    <col min="12802" max="12803" width="6.25" style="587" customWidth="1"/>
    <col min="12804" max="12804" width="31.875" style="587" customWidth="1"/>
    <col min="12805" max="12805" width="15.625" style="587" customWidth="1"/>
    <col min="12806" max="12806" width="14.375" style="587" customWidth="1"/>
    <col min="12807" max="12807" width="13.75" style="587" customWidth="1"/>
    <col min="12808" max="12808" width="13" style="587" customWidth="1"/>
    <col min="12809" max="12809" width="14.125" style="587" customWidth="1"/>
    <col min="12810" max="12810" width="15.875" style="587" customWidth="1"/>
    <col min="12811" max="13056" width="9" style="587"/>
    <col min="13057" max="13057" width="4.75" style="587" customWidth="1"/>
    <col min="13058" max="13059" width="6.25" style="587" customWidth="1"/>
    <col min="13060" max="13060" width="31.875" style="587" customWidth="1"/>
    <col min="13061" max="13061" width="15.625" style="587" customWidth="1"/>
    <col min="13062" max="13062" width="14.375" style="587" customWidth="1"/>
    <col min="13063" max="13063" width="13.75" style="587" customWidth="1"/>
    <col min="13064" max="13064" width="13" style="587" customWidth="1"/>
    <col min="13065" max="13065" width="14.125" style="587" customWidth="1"/>
    <col min="13066" max="13066" width="15.875" style="587" customWidth="1"/>
    <col min="13067" max="13312" width="9" style="587"/>
    <col min="13313" max="13313" width="4.75" style="587" customWidth="1"/>
    <col min="13314" max="13315" width="6.25" style="587" customWidth="1"/>
    <col min="13316" max="13316" width="31.875" style="587" customWidth="1"/>
    <col min="13317" max="13317" width="15.625" style="587" customWidth="1"/>
    <col min="13318" max="13318" width="14.375" style="587" customWidth="1"/>
    <col min="13319" max="13319" width="13.75" style="587" customWidth="1"/>
    <col min="13320" max="13320" width="13" style="587" customWidth="1"/>
    <col min="13321" max="13321" width="14.125" style="587" customWidth="1"/>
    <col min="13322" max="13322" width="15.875" style="587" customWidth="1"/>
    <col min="13323" max="13568" width="9" style="587"/>
    <col min="13569" max="13569" width="4.75" style="587" customWidth="1"/>
    <col min="13570" max="13571" width="6.25" style="587" customWidth="1"/>
    <col min="13572" max="13572" width="31.875" style="587" customWidth="1"/>
    <col min="13573" max="13573" width="15.625" style="587" customWidth="1"/>
    <col min="13574" max="13574" width="14.375" style="587" customWidth="1"/>
    <col min="13575" max="13575" width="13.75" style="587" customWidth="1"/>
    <col min="13576" max="13576" width="13" style="587" customWidth="1"/>
    <col min="13577" max="13577" width="14.125" style="587" customWidth="1"/>
    <col min="13578" max="13578" width="15.875" style="587" customWidth="1"/>
    <col min="13579" max="13824" width="9" style="587"/>
    <col min="13825" max="13825" width="4.75" style="587" customWidth="1"/>
    <col min="13826" max="13827" width="6.25" style="587" customWidth="1"/>
    <col min="13828" max="13828" width="31.875" style="587" customWidth="1"/>
    <col min="13829" max="13829" width="15.625" style="587" customWidth="1"/>
    <col min="13830" max="13830" width="14.375" style="587" customWidth="1"/>
    <col min="13831" max="13831" width="13.75" style="587" customWidth="1"/>
    <col min="13832" max="13832" width="13" style="587" customWidth="1"/>
    <col min="13833" max="13833" width="14.125" style="587" customWidth="1"/>
    <col min="13834" max="13834" width="15.875" style="587" customWidth="1"/>
    <col min="13835" max="14080" width="9" style="587"/>
    <col min="14081" max="14081" width="4.75" style="587" customWidth="1"/>
    <col min="14082" max="14083" width="6.25" style="587" customWidth="1"/>
    <col min="14084" max="14084" width="31.875" style="587" customWidth="1"/>
    <col min="14085" max="14085" width="15.625" style="587" customWidth="1"/>
    <col min="14086" max="14086" width="14.375" style="587" customWidth="1"/>
    <col min="14087" max="14087" width="13.75" style="587" customWidth="1"/>
    <col min="14088" max="14088" width="13" style="587" customWidth="1"/>
    <col min="14089" max="14089" width="14.125" style="587" customWidth="1"/>
    <col min="14090" max="14090" width="15.875" style="587" customWidth="1"/>
    <col min="14091" max="14336" width="9" style="587"/>
    <col min="14337" max="14337" width="4.75" style="587" customWidth="1"/>
    <col min="14338" max="14339" width="6.25" style="587" customWidth="1"/>
    <col min="14340" max="14340" width="31.875" style="587" customWidth="1"/>
    <col min="14341" max="14341" width="15.625" style="587" customWidth="1"/>
    <col min="14342" max="14342" width="14.375" style="587" customWidth="1"/>
    <col min="14343" max="14343" width="13.75" style="587" customWidth="1"/>
    <col min="14344" max="14344" width="13" style="587" customWidth="1"/>
    <col min="14345" max="14345" width="14.125" style="587" customWidth="1"/>
    <col min="14346" max="14346" width="15.875" style="587" customWidth="1"/>
    <col min="14347" max="14592" width="9" style="587"/>
    <col min="14593" max="14593" width="4.75" style="587" customWidth="1"/>
    <col min="14594" max="14595" width="6.25" style="587" customWidth="1"/>
    <col min="14596" max="14596" width="31.875" style="587" customWidth="1"/>
    <col min="14597" max="14597" width="15.625" style="587" customWidth="1"/>
    <col min="14598" max="14598" width="14.375" style="587" customWidth="1"/>
    <col min="14599" max="14599" width="13.75" style="587" customWidth="1"/>
    <col min="14600" max="14600" width="13" style="587" customWidth="1"/>
    <col min="14601" max="14601" width="14.125" style="587" customWidth="1"/>
    <col min="14602" max="14602" width="15.875" style="587" customWidth="1"/>
    <col min="14603" max="14848" width="9" style="587"/>
    <col min="14849" max="14849" width="4.75" style="587" customWidth="1"/>
    <col min="14850" max="14851" width="6.25" style="587" customWidth="1"/>
    <col min="14852" max="14852" width="31.875" style="587" customWidth="1"/>
    <col min="14853" max="14853" width="15.625" style="587" customWidth="1"/>
    <col min="14854" max="14854" width="14.375" style="587" customWidth="1"/>
    <col min="14855" max="14855" width="13.75" style="587" customWidth="1"/>
    <col min="14856" max="14856" width="13" style="587" customWidth="1"/>
    <col min="14857" max="14857" width="14.125" style="587" customWidth="1"/>
    <col min="14858" max="14858" width="15.875" style="587" customWidth="1"/>
    <col min="14859" max="15104" width="9" style="587"/>
    <col min="15105" max="15105" width="4.75" style="587" customWidth="1"/>
    <col min="15106" max="15107" width="6.25" style="587" customWidth="1"/>
    <col min="15108" max="15108" width="31.875" style="587" customWidth="1"/>
    <col min="15109" max="15109" width="15.625" style="587" customWidth="1"/>
    <col min="15110" max="15110" width="14.375" style="587" customWidth="1"/>
    <col min="15111" max="15111" width="13.75" style="587" customWidth="1"/>
    <col min="15112" max="15112" width="13" style="587" customWidth="1"/>
    <col min="15113" max="15113" width="14.125" style="587" customWidth="1"/>
    <col min="15114" max="15114" width="15.875" style="587" customWidth="1"/>
    <col min="15115" max="15360" width="9" style="587"/>
    <col min="15361" max="15361" width="4.75" style="587" customWidth="1"/>
    <col min="15362" max="15363" width="6.25" style="587" customWidth="1"/>
    <col min="15364" max="15364" width="31.875" style="587" customWidth="1"/>
    <col min="15365" max="15365" width="15.625" style="587" customWidth="1"/>
    <col min="15366" max="15366" width="14.375" style="587" customWidth="1"/>
    <col min="15367" max="15367" width="13.75" style="587" customWidth="1"/>
    <col min="15368" max="15368" width="13" style="587" customWidth="1"/>
    <col min="15369" max="15369" width="14.125" style="587" customWidth="1"/>
    <col min="15370" max="15370" width="15.875" style="587" customWidth="1"/>
    <col min="15371" max="15616" width="9" style="587"/>
    <col min="15617" max="15617" width="4.75" style="587" customWidth="1"/>
    <col min="15618" max="15619" width="6.25" style="587" customWidth="1"/>
    <col min="15620" max="15620" width="31.875" style="587" customWidth="1"/>
    <col min="15621" max="15621" width="15.625" style="587" customWidth="1"/>
    <col min="15622" max="15622" width="14.375" style="587" customWidth="1"/>
    <col min="15623" max="15623" width="13.75" style="587" customWidth="1"/>
    <col min="15624" max="15624" width="13" style="587" customWidth="1"/>
    <col min="15625" max="15625" width="14.125" style="587" customWidth="1"/>
    <col min="15626" max="15626" width="15.875" style="587" customWidth="1"/>
    <col min="15627" max="15872" width="9" style="587"/>
    <col min="15873" max="15873" width="4.75" style="587" customWidth="1"/>
    <col min="15874" max="15875" width="6.25" style="587" customWidth="1"/>
    <col min="15876" max="15876" width="31.875" style="587" customWidth="1"/>
    <col min="15877" max="15877" width="15.625" style="587" customWidth="1"/>
    <col min="15878" max="15878" width="14.375" style="587" customWidth="1"/>
    <col min="15879" max="15879" width="13.75" style="587" customWidth="1"/>
    <col min="15880" max="15880" width="13" style="587" customWidth="1"/>
    <col min="15881" max="15881" width="14.125" style="587" customWidth="1"/>
    <col min="15882" max="15882" width="15.875" style="587" customWidth="1"/>
    <col min="15883" max="16128" width="9" style="587"/>
    <col min="16129" max="16129" width="4.75" style="587" customWidth="1"/>
    <col min="16130" max="16131" width="6.25" style="587" customWidth="1"/>
    <col min="16132" max="16132" width="31.875" style="587" customWidth="1"/>
    <col min="16133" max="16133" width="15.625" style="587" customWidth="1"/>
    <col min="16134" max="16134" width="14.375" style="587" customWidth="1"/>
    <col min="16135" max="16135" width="13.75" style="587" customWidth="1"/>
    <col min="16136" max="16136" width="13" style="587" customWidth="1"/>
    <col min="16137" max="16137" width="14.125" style="587" customWidth="1"/>
    <col min="16138" max="16138" width="15.875" style="587" customWidth="1"/>
    <col min="16139" max="16384" width="9" style="587"/>
  </cols>
  <sheetData>
    <row r="1" spans="1:11" s="1377" customFormat="1" ht="16.5" customHeight="1">
      <c r="A1" s="1760" t="s">
        <v>1962</v>
      </c>
      <c r="B1" s="1761"/>
      <c r="C1" s="1761"/>
      <c r="D1" s="1762"/>
      <c r="E1" s="1763" t="s">
        <v>1963</v>
      </c>
      <c r="F1" s="1764"/>
      <c r="G1" s="1763" t="s">
        <v>1964</v>
      </c>
      <c r="H1" s="1764"/>
      <c r="I1" s="1763" t="s">
        <v>1965</v>
      </c>
      <c r="J1" s="1764"/>
      <c r="K1" s="23" t="s">
        <v>105</v>
      </c>
    </row>
    <row r="2" spans="1:11" s="1377" customFormat="1" ht="16.5" customHeight="1">
      <c r="A2" s="1376" t="s">
        <v>1966</v>
      </c>
      <c r="B2" s="1378" t="s">
        <v>1967</v>
      </c>
      <c r="C2" s="1378" t="s">
        <v>1968</v>
      </c>
      <c r="D2" s="1379" t="s">
        <v>1969</v>
      </c>
      <c r="E2" s="1380" t="s">
        <v>1970</v>
      </c>
      <c r="F2" s="1380" t="s">
        <v>1971</v>
      </c>
      <c r="G2" s="1380" t="s">
        <v>1970</v>
      </c>
      <c r="H2" s="1380" t="s">
        <v>1971</v>
      </c>
      <c r="I2" s="1380" t="s">
        <v>1970</v>
      </c>
      <c r="J2" s="1380" t="s">
        <v>1971</v>
      </c>
    </row>
    <row r="3" spans="1:11" s="1377" customFormat="1" ht="16.149999999999999" customHeight="1">
      <c r="A3" s="1381" t="s">
        <v>1972</v>
      </c>
      <c r="B3" s="1378" t="s">
        <v>1972</v>
      </c>
      <c r="C3" s="1378" t="s">
        <v>1972</v>
      </c>
      <c r="D3" s="1382" t="s">
        <v>1973</v>
      </c>
      <c r="E3" s="1383">
        <v>21676998</v>
      </c>
      <c r="F3" s="1383">
        <v>101738690</v>
      </c>
      <c r="G3" s="1383">
        <v>18676998</v>
      </c>
      <c r="H3" s="1383">
        <v>87436136</v>
      </c>
      <c r="I3" s="1383">
        <v>3000000</v>
      </c>
      <c r="J3" s="1384">
        <v>14302554</v>
      </c>
    </row>
    <row r="4" spans="1:11">
      <c r="A4" s="1381" t="s">
        <v>1972</v>
      </c>
      <c r="B4" s="1385" t="s">
        <v>1972</v>
      </c>
      <c r="C4" s="1385" t="s">
        <v>1972</v>
      </c>
      <c r="D4" s="1382" t="s">
        <v>1974</v>
      </c>
      <c r="E4" s="1383">
        <v>21676998</v>
      </c>
      <c r="F4" s="1383">
        <v>101738690</v>
      </c>
      <c r="G4" s="1383">
        <v>18676998</v>
      </c>
      <c r="H4" s="1383">
        <v>87436136</v>
      </c>
      <c r="I4" s="1383">
        <v>3000000</v>
      </c>
      <c r="J4" s="1384">
        <v>14302554</v>
      </c>
    </row>
    <row r="5" spans="1:11">
      <c r="A5" s="1381" t="s">
        <v>1975</v>
      </c>
      <c r="B5" s="1385" t="s">
        <v>1972</v>
      </c>
      <c r="C5" s="1385" t="s">
        <v>1972</v>
      </c>
      <c r="D5" s="1382" t="s">
        <v>1976</v>
      </c>
      <c r="E5" s="1383">
        <v>8833979</v>
      </c>
      <c r="F5" s="1383">
        <v>72102266</v>
      </c>
      <c r="G5" s="1383">
        <v>8833979</v>
      </c>
      <c r="H5" s="1383">
        <v>72102266</v>
      </c>
      <c r="I5" s="1383">
        <v>0</v>
      </c>
      <c r="J5" s="1384">
        <v>0</v>
      </c>
    </row>
    <row r="6" spans="1:11">
      <c r="A6" s="1381" t="s">
        <v>1975</v>
      </c>
      <c r="B6" s="1385" t="s">
        <v>1977</v>
      </c>
      <c r="C6" s="1385" t="s">
        <v>1972</v>
      </c>
      <c r="D6" s="1382" t="s">
        <v>1978</v>
      </c>
      <c r="E6" s="1383">
        <v>2122</v>
      </c>
      <c r="F6" s="1383">
        <v>15790</v>
      </c>
      <c r="G6" s="1383">
        <v>2122</v>
      </c>
      <c r="H6" s="1383">
        <v>15790</v>
      </c>
      <c r="I6" s="1383">
        <v>0</v>
      </c>
      <c r="J6" s="1384">
        <v>0</v>
      </c>
    </row>
    <row r="7" spans="1:11">
      <c r="A7" s="1381" t="s">
        <v>1975</v>
      </c>
      <c r="B7" s="1385" t="s">
        <v>1977</v>
      </c>
      <c r="C7" s="1385" t="s">
        <v>1975</v>
      </c>
      <c r="D7" s="1382" t="s">
        <v>1979</v>
      </c>
      <c r="E7" s="1383">
        <v>2122</v>
      </c>
      <c r="F7" s="1383">
        <v>15790</v>
      </c>
      <c r="G7" s="1383">
        <v>2122</v>
      </c>
      <c r="H7" s="1383">
        <v>15790</v>
      </c>
      <c r="I7" s="1383">
        <v>0</v>
      </c>
      <c r="J7" s="1384">
        <v>0</v>
      </c>
    </row>
    <row r="8" spans="1:11">
      <c r="A8" s="1381" t="s">
        <v>1975</v>
      </c>
      <c r="B8" s="1385" t="s">
        <v>1980</v>
      </c>
      <c r="C8" s="1385" t="s">
        <v>1972</v>
      </c>
      <c r="D8" s="1382" t="s">
        <v>1981</v>
      </c>
      <c r="E8" s="1383">
        <v>5084</v>
      </c>
      <c r="F8" s="1383">
        <v>20653</v>
      </c>
      <c r="G8" s="1383">
        <v>5084</v>
      </c>
      <c r="H8" s="1383">
        <v>20653</v>
      </c>
      <c r="I8" s="1383">
        <v>0</v>
      </c>
      <c r="J8" s="1384">
        <v>0</v>
      </c>
    </row>
    <row r="9" spans="1:11">
      <c r="A9" s="1381" t="s">
        <v>1975</v>
      </c>
      <c r="B9" s="1385" t="s">
        <v>1980</v>
      </c>
      <c r="C9" s="1385" t="s">
        <v>1975</v>
      </c>
      <c r="D9" s="1382" t="s">
        <v>1982</v>
      </c>
      <c r="E9" s="1383">
        <v>5084</v>
      </c>
      <c r="F9" s="1383">
        <v>20653</v>
      </c>
      <c r="G9" s="1383">
        <v>5084</v>
      </c>
      <c r="H9" s="1383">
        <v>20653</v>
      </c>
      <c r="I9" s="1383">
        <v>0</v>
      </c>
      <c r="J9" s="1384">
        <v>0</v>
      </c>
    </row>
    <row r="10" spans="1:11">
      <c r="A10" s="1381" t="s">
        <v>1975</v>
      </c>
      <c r="B10" s="1385" t="s">
        <v>1983</v>
      </c>
      <c r="C10" s="1385" t="s">
        <v>1972</v>
      </c>
      <c r="D10" s="1382" t="s">
        <v>1984</v>
      </c>
      <c r="E10" s="1383">
        <v>37541</v>
      </c>
      <c r="F10" s="1383">
        <v>39447</v>
      </c>
      <c r="G10" s="1383">
        <v>37541</v>
      </c>
      <c r="H10" s="1383">
        <v>39447</v>
      </c>
      <c r="I10" s="1383">
        <v>0</v>
      </c>
      <c r="J10" s="1384">
        <v>0</v>
      </c>
    </row>
    <row r="11" spans="1:11">
      <c r="A11" s="1381" t="s">
        <v>1975</v>
      </c>
      <c r="B11" s="1385" t="s">
        <v>1983</v>
      </c>
      <c r="C11" s="1385" t="s">
        <v>1975</v>
      </c>
      <c r="D11" s="1382" t="s">
        <v>1985</v>
      </c>
      <c r="E11" s="1383">
        <v>37541</v>
      </c>
      <c r="F11" s="1383">
        <v>39447</v>
      </c>
      <c r="G11" s="1383">
        <v>37541</v>
      </c>
      <c r="H11" s="1383">
        <v>39447</v>
      </c>
      <c r="I11" s="1383">
        <v>0</v>
      </c>
      <c r="J11" s="1384">
        <v>0</v>
      </c>
    </row>
    <row r="12" spans="1:11">
      <c r="A12" s="1381" t="s">
        <v>1975</v>
      </c>
      <c r="B12" s="1385" t="s">
        <v>1986</v>
      </c>
      <c r="C12" s="1385" t="s">
        <v>1972</v>
      </c>
      <c r="D12" s="1382" t="s">
        <v>1987</v>
      </c>
      <c r="E12" s="1383">
        <v>690</v>
      </c>
      <c r="F12" s="1383">
        <v>3450</v>
      </c>
      <c r="G12" s="1383">
        <v>690</v>
      </c>
      <c r="H12" s="1383">
        <v>3450</v>
      </c>
      <c r="I12" s="1383">
        <v>0</v>
      </c>
      <c r="J12" s="1384">
        <v>0</v>
      </c>
    </row>
    <row r="13" spans="1:11">
      <c r="A13" s="1381" t="s">
        <v>1975</v>
      </c>
      <c r="B13" s="1385" t="s">
        <v>1986</v>
      </c>
      <c r="C13" s="1385" t="s">
        <v>1975</v>
      </c>
      <c r="D13" s="1382" t="s">
        <v>1988</v>
      </c>
      <c r="E13" s="1383">
        <v>690</v>
      </c>
      <c r="F13" s="1383">
        <v>3450</v>
      </c>
      <c r="G13" s="1383">
        <v>690</v>
      </c>
      <c r="H13" s="1383">
        <v>3450</v>
      </c>
      <c r="I13" s="1383">
        <v>0</v>
      </c>
      <c r="J13" s="1384">
        <v>0</v>
      </c>
    </row>
    <row r="14" spans="1:11">
      <c r="A14" s="1381" t="s">
        <v>1975</v>
      </c>
      <c r="B14" s="1385" t="s">
        <v>1989</v>
      </c>
      <c r="C14" s="1385" t="s">
        <v>1972</v>
      </c>
      <c r="D14" s="1382" t="s">
        <v>1990</v>
      </c>
      <c r="E14" s="1383">
        <v>8788542</v>
      </c>
      <c r="F14" s="1383">
        <v>72022926</v>
      </c>
      <c r="G14" s="1383">
        <v>8788542</v>
      </c>
      <c r="H14" s="1383">
        <v>72022926</v>
      </c>
      <c r="I14" s="1383">
        <v>0</v>
      </c>
      <c r="J14" s="1384">
        <v>0</v>
      </c>
    </row>
    <row r="15" spans="1:11">
      <c r="A15" s="1381" t="s">
        <v>1975</v>
      </c>
      <c r="B15" s="1385" t="s">
        <v>1989</v>
      </c>
      <c r="C15" s="1385" t="s">
        <v>1975</v>
      </c>
      <c r="D15" s="1382" t="s">
        <v>1991</v>
      </c>
      <c r="E15" s="1383">
        <v>8788542</v>
      </c>
      <c r="F15" s="1383">
        <v>72022926</v>
      </c>
      <c r="G15" s="1383">
        <v>8788542</v>
      </c>
      <c r="H15" s="1383">
        <v>72022926</v>
      </c>
      <c r="I15" s="1383">
        <v>0</v>
      </c>
      <c r="J15" s="1384">
        <v>0</v>
      </c>
    </row>
    <row r="16" spans="1:11">
      <c r="A16" s="1381" t="s">
        <v>1992</v>
      </c>
      <c r="B16" s="1385" t="s">
        <v>1972</v>
      </c>
      <c r="C16" s="1385" t="s">
        <v>1972</v>
      </c>
      <c r="D16" s="1382" t="s">
        <v>1993</v>
      </c>
      <c r="E16" s="1383">
        <v>271993</v>
      </c>
      <c r="F16" s="1383">
        <v>386088</v>
      </c>
      <c r="G16" s="1383">
        <v>271993</v>
      </c>
      <c r="H16" s="1383">
        <v>386088</v>
      </c>
      <c r="I16" s="1383">
        <v>0</v>
      </c>
      <c r="J16" s="1384">
        <v>0</v>
      </c>
    </row>
    <row r="17" spans="1:10">
      <c r="A17" s="1381" t="s">
        <v>1992</v>
      </c>
      <c r="B17" s="1385" t="s">
        <v>1994</v>
      </c>
      <c r="C17" s="1385" t="s">
        <v>1972</v>
      </c>
      <c r="D17" s="1382" t="s">
        <v>1995</v>
      </c>
      <c r="E17" s="1383">
        <v>271993</v>
      </c>
      <c r="F17" s="1383">
        <v>386088</v>
      </c>
      <c r="G17" s="1383">
        <v>271993</v>
      </c>
      <c r="H17" s="1383">
        <v>386088</v>
      </c>
      <c r="I17" s="1383">
        <v>0</v>
      </c>
      <c r="J17" s="1384">
        <v>0</v>
      </c>
    </row>
    <row r="18" spans="1:10">
      <c r="A18" s="1381" t="s">
        <v>1992</v>
      </c>
      <c r="B18" s="1385" t="s">
        <v>1994</v>
      </c>
      <c r="C18" s="1385" t="s">
        <v>1975</v>
      </c>
      <c r="D18" s="1382" t="s">
        <v>1996</v>
      </c>
      <c r="E18" s="1383">
        <v>271993</v>
      </c>
      <c r="F18" s="1383">
        <v>386088</v>
      </c>
      <c r="G18" s="1383">
        <v>271993</v>
      </c>
      <c r="H18" s="1383">
        <v>386088</v>
      </c>
      <c r="I18" s="1383">
        <v>0</v>
      </c>
      <c r="J18" s="1384">
        <v>0</v>
      </c>
    </row>
    <row r="19" spans="1:10">
      <c r="A19" s="1381" t="s">
        <v>1997</v>
      </c>
      <c r="B19" s="1385" t="s">
        <v>1972</v>
      </c>
      <c r="C19" s="1385" t="s">
        <v>1972</v>
      </c>
      <c r="D19" s="1382" t="s">
        <v>1998</v>
      </c>
      <c r="E19" s="1383">
        <v>151289</v>
      </c>
      <c r="F19" s="1383">
        <v>561754</v>
      </c>
      <c r="G19" s="1383">
        <v>151289</v>
      </c>
      <c r="H19" s="1383">
        <v>561754</v>
      </c>
      <c r="I19" s="1383">
        <v>0</v>
      </c>
      <c r="J19" s="1384">
        <v>0</v>
      </c>
    </row>
    <row r="20" spans="1:10">
      <c r="A20" s="1381" t="s">
        <v>1997</v>
      </c>
      <c r="B20" s="1385" t="s">
        <v>1975</v>
      </c>
      <c r="C20" s="1385" t="s">
        <v>1972</v>
      </c>
      <c r="D20" s="1382" t="s">
        <v>1999</v>
      </c>
      <c r="E20" s="1383">
        <v>2500</v>
      </c>
      <c r="F20" s="1383">
        <v>24200</v>
      </c>
      <c r="G20" s="1383">
        <v>2500</v>
      </c>
      <c r="H20" s="1383">
        <v>24200</v>
      </c>
      <c r="I20" s="1383">
        <v>0</v>
      </c>
      <c r="J20" s="1384">
        <v>0</v>
      </c>
    </row>
    <row r="21" spans="1:10">
      <c r="A21" s="1381" t="s">
        <v>1997</v>
      </c>
      <c r="B21" s="1385" t="s">
        <v>1975</v>
      </c>
      <c r="C21" s="1385" t="s">
        <v>2000</v>
      </c>
      <c r="D21" s="1382" t="s">
        <v>2001</v>
      </c>
      <c r="E21" s="1383">
        <v>2500</v>
      </c>
      <c r="F21" s="1383">
        <v>14200</v>
      </c>
      <c r="G21" s="1383">
        <v>2500</v>
      </c>
      <c r="H21" s="1383">
        <v>14200</v>
      </c>
      <c r="I21" s="1383">
        <v>0</v>
      </c>
      <c r="J21" s="1384">
        <v>0</v>
      </c>
    </row>
    <row r="22" spans="1:10">
      <c r="A22" s="1381" t="s">
        <v>1997</v>
      </c>
      <c r="B22" s="1385" t="s">
        <v>1975</v>
      </c>
      <c r="C22" s="1385" t="s">
        <v>1997</v>
      </c>
      <c r="D22" s="1382" t="s">
        <v>2002</v>
      </c>
      <c r="E22" s="1383">
        <v>0</v>
      </c>
      <c r="F22" s="1383">
        <v>10000</v>
      </c>
      <c r="G22" s="1383">
        <v>0</v>
      </c>
      <c r="H22" s="1383">
        <v>10000</v>
      </c>
      <c r="I22" s="1383">
        <v>0</v>
      </c>
      <c r="J22" s="1384">
        <v>0</v>
      </c>
    </row>
    <row r="23" spans="1:10">
      <c r="A23" s="1381" t="s">
        <v>1997</v>
      </c>
      <c r="B23" s="1385" t="s">
        <v>1994</v>
      </c>
      <c r="C23" s="1385" t="s">
        <v>1972</v>
      </c>
      <c r="D23" s="1382" t="s">
        <v>2003</v>
      </c>
      <c r="E23" s="1383">
        <v>148789</v>
      </c>
      <c r="F23" s="1383">
        <v>537554</v>
      </c>
      <c r="G23" s="1383">
        <v>148789</v>
      </c>
      <c r="H23" s="1383">
        <v>537554</v>
      </c>
      <c r="I23" s="1383">
        <v>0</v>
      </c>
      <c r="J23" s="1384">
        <v>0</v>
      </c>
    </row>
    <row r="24" spans="1:10">
      <c r="A24" s="1381" t="s">
        <v>1997</v>
      </c>
      <c r="B24" s="1385" t="s">
        <v>1994</v>
      </c>
      <c r="C24" s="1385" t="s">
        <v>1994</v>
      </c>
      <c r="D24" s="1382" t="s">
        <v>2004</v>
      </c>
      <c r="E24" s="1383">
        <v>300</v>
      </c>
      <c r="F24" s="1383">
        <v>300</v>
      </c>
      <c r="G24" s="1383">
        <v>300</v>
      </c>
      <c r="H24" s="1383">
        <v>300</v>
      </c>
      <c r="I24" s="1383">
        <v>0</v>
      </c>
      <c r="J24" s="1384">
        <v>0</v>
      </c>
    </row>
    <row r="25" spans="1:10">
      <c r="A25" s="1381" t="s">
        <v>1997</v>
      </c>
      <c r="B25" s="1385" t="s">
        <v>1994</v>
      </c>
      <c r="C25" s="1385" t="s">
        <v>2005</v>
      </c>
      <c r="D25" s="1382" t="s">
        <v>2006</v>
      </c>
      <c r="E25" s="1383">
        <v>140900</v>
      </c>
      <c r="F25" s="1383">
        <v>522881</v>
      </c>
      <c r="G25" s="1383">
        <v>140900</v>
      </c>
      <c r="H25" s="1383">
        <v>522881</v>
      </c>
      <c r="I25" s="1383">
        <v>0</v>
      </c>
      <c r="J25" s="1384">
        <v>0</v>
      </c>
    </row>
    <row r="26" spans="1:10">
      <c r="A26" s="1381" t="s">
        <v>1997</v>
      </c>
      <c r="B26" s="1385" t="s">
        <v>1994</v>
      </c>
      <c r="C26" s="1385" t="s">
        <v>2007</v>
      </c>
      <c r="D26" s="1382" t="s">
        <v>2008</v>
      </c>
      <c r="E26" s="1383">
        <v>7589</v>
      </c>
      <c r="F26" s="1383">
        <v>14373</v>
      </c>
      <c r="G26" s="1383">
        <v>7589</v>
      </c>
      <c r="H26" s="1383">
        <v>14373</v>
      </c>
      <c r="I26" s="1383">
        <v>0</v>
      </c>
      <c r="J26" s="1384">
        <v>0</v>
      </c>
    </row>
    <row r="27" spans="1:10">
      <c r="A27" s="1381" t="s">
        <v>2009</v>
      </c>
      <c r="B27" s="1385" t="s">
        <v>1972</v>
      </c>
      <c r="C27" s="1385" t="s">
        <v>1972</v>
      </c>
      <c r="D27" s="1382" t="s">
        <v>832</v>
      </c>
      <c r="E27" s="1383">
        <v>0</v>
      </c>
      <c r="F27" s="1383">
        <v>457245</v>
      </c>
      <c r="G27" s="1383">
        <v>0</v>
      </c>
      <c r="H27" s="1383">
        <v>457245</v>
      </c>
      <c r="I27" s="1383">
        <v>0</v>
      </c>
      <c r="J27" s="1384">
        <v>0</v>
      </c>
    </row>
    <row r="28" spans="1:10">
      <c r="A28" s="1381" t="s">
        <v>2009</v>
      </c>
      <c r="B28" s="1385" t="s">
        <v>1975</v>
      </c>
      <c r="C28" s="1385" t="s">
        <v>1972</v>
      </c>
      <c r="D28" s="1382" t="s">
        <v>2010</v>
      </c>
      <c r="E28" s="1383">
        <v>0</v>
      </c>
      <c r="F28" s="1383">
        <v>457245</v>
      </c>
      <c r="G28" s="1383">
        <v>0</v>
      </c>
      <c r="H28" s="1383">
        <v>457245</v>
      </c>
      <c r="I28" s="1383">
        <v>0</v>
      </c>
      <c r="J28" s="1384">
        <v>0</v>
      </c>
    </row>
    <row r="29" spans="1:10">
      <c r="A29" s="1381" t="s">
        <v>2009</v>
      </c>
      <c r="B29" s="1385" t="s">
        <v>1975</v>
      </c>
      <c r="C29" s="1385" t="s">
        <v>1975</v>
      </c>
      <c r="D29" s="1382" t="s">
        <v>2011</v>
      </c>
      <c r="E29" s="1383">
        <v>0</v>
      </c>
      <c r="F29" s="1383">
        <v>391767</v>
      </c>
      <c r="G29" s="1383">
        <v>0</v>
      </c>
      <c r="H29" s="1383">
        <v>391767</v>
      </c>
      <c r="I29" s="1383">
        <v>0</v>
      </c>
      <c r="J29" s="1384">
        <v>0</v>
      </c>
    </row>
    <row r="30" spans="1:10">
      <c r="A30" s="1381" t="s">
        <v>2009</v>
      </c>
      <c r="B30" s="1385" t="s">
        <v>1975</v>
      </c>
      <c r="C30" s="1385" t="s">
        <v>1994</v>
      </c>
      <c r="D30" s="1382" t="s">
        <v>2012</v>
      </c>
      <c r="E30" s="1383">
        <v>0</v>
      </c>
      <c r="F30" s="1383">
        <v>65478</v>
      </c>
      <c r="G30" s="1383">
        <v>0</v>
      </c>
      <c r="H30" s="1383">
        <v>65478</v>
      </c>
      <c r="I30" s="1383">
        <v>0</v>
      </c>
      <c r="J30" s="1384">
        <v>0</v>
      </c>
    </row>
    <row r="31" spans="1:10">
      <c r="A31" s="1381" t="s">
        <v>2013</v>
      </c>
      <c r="B31" s="1385" t="s">
        <v>1972</v>
      </c>
      <c r="C31" s="1385" t="s">
        <v>1972</v>
      </c>
      <c r="D31" s="1382" t="s">
        <v>2014</v>
      </c>
      <c r="E31" s="1383">
        <v>12398596</v>
      </c>
      <c r="F31" s="1383">
        <v>28080674</v>
      </c>
      <c r="G31" s="1383">
        <v>9398596</v>
      </c>
      <c r="H31" s="1383">
        <v>13778120</v>
      </c>
      <c r="I31" s="1383">
        <v>3000000</v>
      </c>
      <c r="J31" s="1384">
        <v>14302554</v>
      </c>
    </row>
    <row r="32" spans="1:10">
      <c r="A32" s="1381" t="s">
        <v>2013</v>
      </c>
      <c r="B32" s="1385" t="s">
        <v>1975</v>
      </c>
      <c r="C32" s="1385" t="s">
        <v>1972</v>
      </c>
      <c r="D32" s="1382" t="s">
        <v>2015</v>
      </c>
      <c r="E32" s="1383">
        <v>12398596</v>
      </c>
      <c r="F32" s="1383">
        <v>28080674</v>
      </c>
      <c r="G32" s="1383">
        <v>9398596</v>
      </c>
      <c r="H32" s="1383">
        <v>13778120</v>
      </c>
      <c r="I32" s="1383">
        <v>3000000</v>
      </c>
      <c r="J32" s="1384">
        <v>14302554</v>
      </c>
    </row>
    <row r="33" spans="1:10">
      <c r="A33" s="1381" t="s">
        <v>2013</v>
      </c>
      <c r="B33" s="1385" t="s">
        <v>1975</v>
      </c>
      <c r="C33" s="1385" t="s">
        <v>1975</v>
      </c>
      <c r="D33" s="1382" t="s">
        <v>2016</v>
      </c>
      <c r="E33" s="1383">
        <v>8722596</v>
      </c>
      <c r="F33" s="1383">
        <v>8722596</v>
      </c>
      <c r="G33" s="1383">
        <v>8722596</v>
      </c>
      <c r="H33" s="1383">
        <v>8722596</v>
      </c>
      <c r="I33" s="1383">
        <v>0</v>
      </c>
      <c r="J33" s="1384">
        <v>0</v>
      </c>
    </row>
    <row r="34" spans="1:10">
      <c r="A34" s="1381" t="s">
        <v>2013</v>
      </c>
      <c r="B34" s="1385" t="s">
        <v>1975</v>
      </c>
      <c r="C34" s="1385" t="s">
        <v>2000</v>
      </c>
      <c r="D34" s="1382" t="s">
        <v>2017</v>
      </c>
      <c r="E34" s="1383">
        <v>3676000</v>
      </c>
      <c r="F34" s="1383">
        <v>19358078</v>
      </c>
      <c r="G34" s="1383">
        <v>676000</v>
      </c>
      <c r="H34" s="1383">
        <v>5055524</v>
      </c>
      <c r="I34" s="1383">
        <v>3000000</v>
      </c>
      <c r="J34" s="1384">
        <v>14302554</v>
      </c>
    </row>
    <row r="35" spans="1:10">
      <c r="A35" s="1381" t="s">
        <v>2018</v>
      </c>
      <c r="B35" s="1385" t="s">
        <v>1972</v>
      </c>
      <c r="C35" s="1385" t="s">
        <v>1972</v>
      </c>
      <c r="D35" s="1382" t="s">
        <v>2019</v>
      </c>
      <c r="E35" s="1383">
        <v>6000</v>
      </c>
      <c r="F35" s="1383">
        <v>37200</v>
      </c>
      <c r="G35" s="1383">
        <v>6000</v>
      </c>
      <c r="H35" s="1383">
        <v>37200</v>
      </c>
      <c r="I35" s="1383">
        <v>0</v>
      </c>
      <c r="J35" s="1384">
        <v>0</v>
      </c>
    </row>
    <row r="36" spans="1:10">
      <c r="A36" s="1381" t="s">
        <v>2018</v>
      </c>
      <c r="B36" s="1385" t="s">
        <v>1975</v>
      </c>
      <c r="C36" s="1385" t="s">
        <v>1972</v>
      </c>
      <c r="D36" s="1382" t="s">
        <v>2020</v>
      </c>
      <c r="E36" s="1383">
        <v>6000</v>
      </c>
      <c r="F36" s="1383">
        <v>37200</v>
      </c>
      <c r="G36" s="1383">
        <v>6000</v>
      </c>
      <c r="H36" s="1383">
        <v>37200</v>
      </c>
      <c r="I36" s="1383">
        <v>0</v>
      </c>
      <c r="J36" s="1384">
        <v>0</v>
      </c>
    </row>
    <row r="37" spans="1:10">
      <c r="A37" s="1381" t="s">
        <v>2018</v>
      </c>
      <c r="B37" s="1385" t="s">
        <v>1975</v>
      </c>
      <c r="C37" s="1385" t="s">
        <v>1975</v>
      </c>
      <c r="D37" s="1382" t="s">
        <v>2021</v>
      </c>
      <c r="E37" s="1383">
        <v>6000</v>
      </c>
      <c r="F37" s="1383">
        <v>37200</v>
      </c>
      <c r="G37" s="1383">
        <v>6000</v>
      </c>
      <c r="H37" s="1383">
        <v>37200</v>
      </c>
      <c r="I37" s="1383">
        <v>0</v>
      </c>
      <c r="J37" s="1384">
        <v>0</v>
      </c>
    </row>
    <row r="38" spans="1:10">
      <c r="A38" s="1381" t="s">
        <v>2022</v>
      </c>
      <c r="B38" s="1385" t="s">
        <v>1972</v>
      </c>
      <c r="C38" s="1385" t="s">
        <v>1972</v>
      </c>
      <c r="D38" s="1382" t="s">
        <v>2023</v>
      </c>
      <c r="E38" s="1383">
        <v>15141</v>
      </c>
      <c r="F38" s="1383">
        <v>113463</v>
      </c>
      <c r="G38" s="1383">
        <v>15141</v>
      </c>
      <c r="H38" s="1383">
        <v>113463</v>
      </c>
      <c r="I38" s="1383">
        <v>0</v>
      </c>
      <c r="J38" s="1384">
        <v>0</v>
      </c>
    </row>
    <row r="39" spans="1:10">
      <c r="A39" s="1381" t="s">
        <v>2022</v>
      </c>
      <c r="B39" s="1385" t="s">
        <v>2000</v>
      </c>
      <c r="C39" s="1385" t="s">
        <v>1972</v>
      </c>
      <c r="D39" s="1382" t="s">
        <v>2024</v>
      </c>
      <c r="E39" s="1383">
        <v>15141</v>
      </c>
      <c r="F39" s="1383">
        <v>113463</v>
      </c>
      <c r="G39" s="1383">
        <v>15141</v>
      </c>
      <c r="H39" s="1383">
        <v>113463</v>
      </c>
      <c r="I39" s="1383">
        <v>0</v>
      </c>
      <c r="J39" s="1384">
        <v>0</v>
      </c>
    </row>
    <row r="40" spans="1:10">
      <c r="A40" s="1381" t="s">
        <v>2022</v>
      </c>
      <c r="B40" s="1385" t="s">
        <v>2000</v>
      </c>
      <c r="C40" s="1385" t="s">
        <v>1992</v>
      </c>
      <c r="D40" s="1382" t="s">
        <v>2025</v>
      </c>
      <c r="E40" s="1383">
        <v>2550</v>
      </c>
      <c r="F40" s="1383">
        <v>18650</v>
      </c>
      <c r="G40" s="1383">
        <v>2550</v>
      </c>
      <c r="H40" s="1383">
        <v>18650</v>
      </c>
      <c r="I40" s="1383">
        <v>0</v>
      </c>
      <c r="J40" s="1384">
        <v>0</v>
      </c>
    </row>
    <row r="41" spans="1:10">
      <c r="A41" s="1381" t="s">
        <v>2022</v>
      </c>
      <c r="B41" s="1385" t="s">
        <v>2000</v>
      </c>
      <c r="C41" s="1385" t="s">
        <v>2018</v>
      </c>
      <c r="D41" s="1382" t="s">
        <v>2026</v>
      </c>
      <c r="E41" s="1383">
        <v>12591</v>
      </c>
      <c r="F41" s="1383">
        <v>94813</v>
      </c>
      <c r="G41" s="1383">
        <v>12591</v>
      </c>
      <c r="H41" s="1383">
        <v>94813</v>
      </c>
      <c r="I41" s="1383">
        <v>0</v>
      </c>
      <c r="J41" s="1384">
        <v>0</v>
      </c>
    </row>
    <row r="42" spans="1:10">
      <c r="A42" s="1381" t="s">
        <v>1972</v>
      </c>
      <c r="B42" s="1385" t="s">
        <v>1972</v>
      </c>
      <c r="C42" s="1385" t="s">
        <v>1972</v>
      </c>
      <c r="D42" s="1382" t="s">
        <v>2027</v>
      </c>
      <c r="E42" s="1383">
        <v>0</v>
      </c>
      <c r="F42" s="1383">
        <v>0</v>
      </c>
      <c r="G42" s="1383">
        <v>0</v>
      </c>
      <c r="H42" s="1383">
        <v>0</v>
      </c>
      <c r="I42" s="1383">
        <v>0</v>
      </c>
      <c r="J42" s="1384">
        <v>0</v>
      </c>
    </row>
    <row r="43" spans="1:10">
      <c r="A43" s="1381" t="s">
        <v>1972</v>
      </c>
      <c r="B43" s="1385" t="s">
        <v>1972</v>
      </c>
      <c r="C43" s="1385" t="s">
        <v>1972</v>
      </c>
      <c r="D43" s="1382" t="s">
        <v>2028</v>
      </c>
      <c r="E43" s="1383">
        <v>0</v>
      </c>
      <c r="F43" s="1383">
        <v>692222</v>
      </c>
      <c r="G43" s="1383">
        <v>0</v>
      </c>
      <c r="H43" s="1383">
        <v>692222</v>
      </c>
      <c r="I43" s="1383">
        <v>0</v>
      </c>
      <c r="J43" s="1384">
        <v>0</v>
      </c>
    </row>
    <row r="44" spans="1:10">
      <c r="A44" s="1381" t="s">
        <v>1972</v>
      </c>
      <c r="B44" s="1385" t="s">
        <v>1972</v>
      </c>
      <c r="C44" s="1385" t="s">
        <v>1972</v>
      </c>
      <c r="D44" s="1382" t="s">
        <v>2029</v>
      </c>
      <c r="E44" s="1383">
        <v>0</v>
      </c>
      <c r="F44" s="1383">
        <v>692222</v>
      </c>
      <c r="G44" s="1383">
        <v>0</v>
      </c>
      <c r="H44" s="1383">
        <v>692222</v>
      </c>
      <c r="I44" s="1383">
        <v>0</v>
      </c>
      <c r="J44" s="1384">
        <v>0</v>
      </c>
    </row>
    <row r="45" spans="1:10">
      <c r="A45" s="1381" t="s">
        <v>1972</v>
      </c>
      <c r="B45" s="1385" t="s">
        <v>1972</v>
      </c>
      <c r="C45" s="1385" t="s">
        <v>1972</v>
      </c>
      <c r="D45" s="1382" t="s">
        <v>2030</v>
      </c>
      <c r="E45" s="1383">
        <v>21676998</v>
      </c>
      <c r="F45" s="1383">
        <v>102430912</v>
      </c>
      <c r="G45" s="1383" t="s">
        <v>1972</v>
      </c>
      <c r="H45" s="1383" t="s">
        <v>1972</v>
      </c>
      <c r="I45" s="1383" t="s">
        <v>1972</v>
      </c>
      <c r="J45" s="1384" t="s">
        <v>1972</v>
      </c>
    </row>
  </sheetData>
  <mergeCells count="4">
    <mergeCell ref="A1:D1"/>
    <mergeCell ref="E1:F1"/>
    <mergeCell ref="G1:H1"/>
    <mergeCell ref="I1:J1"/>
  </mergeCells>
  <phoneticPr fontId="3" type="noConversion"/>
  <hyperlinks>
    <hyperlink ref="K1" location="預告統計資料發布時間表!A1" display="回發布時間表" xr:uid="{FB1A5CAB-C077-4992-9819-DD6057764B7C}"/>
  </hyperlinks>
  <pageMargins left="0.39370078740157483" right="0.39370078740157483" top="1.2598425196850394" bottom="0.98425196850393704" header="0.51181102362204722" footer="0.51181102362204722"/>
  <pageSetup paperSize="9" orientation="landscape" useFirstPageNumber="1" r:id="rId1"/>
  <headerFooter alignWithMargins="0">
    <oddHeader xml:space="preserve">&amp;L公開類：次月10日前編號，12月份於次年1月20日前編報
月    報&amp;C&amp;"標楷體,標準"&amp;14 金峰鄉公所&amp;U
公庫收支月報表&amp;"新細明體,標準"&amp;12&amp;U
&amp;"標楷體,標準"中華民國114年04月(114年度)&amp;R&amp;"標楷體,標準"&amp;10第&amp;P頁/共&amp;N頁&amp;"新細明體,標準"&amp;12
&amp;"標楷體,標準"編制機關:金峰鄉公所
表    號:20902-00-02-3 &amp;10 </oddHeader>
    <oddFooter>&amp;C&amp;L&amp;R&amp;"標楷體,標準"&amp;9　</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7E0A3-BC14-43FB-984F-1B72067D3732}">
  <dimension ref="A1:J95"/>
  <sheetViews>
    <sheetView view="pageLayout" topLeftCell="A78" zoomScaleNormal="100" workbookViewId="0">
      <selection activeCell="M95" sqref="M95"/>
    </sheetView>
  </sheetViews>
  <sheetFormatPr defaultRowHeight="16.5"/>
  <cols>
    <col min="1" max="1" width="4.75" style="1381" customWidth="1"/>
    <col min="2" max="3" width="6.25" style="1385" customWidth="1"/>
    <col min="4" max="4" width="31.875" style="1382" customWidth="1"/>
    <col min="5" max="5" width="15.625" style="1383" customWidth="1"/>
    <col min="6" max="6" width="14.375" style="1383" customWidth="1"/>
    <col min="7" max="7" width="13.75" style="1383" customWidth="1"/>
    <col min="8" max="8" width="13" style="1383" customWidth="1"/>
    <col min="9" max="9" width="14.125" style="1383" customWidth="1"/>
    <col min="10" max="10" width="15.875" style="1384" customWidth="1"/>
    <col min="11" max="256" width="9" style="587"/>
    <col min="257" max="257" width="4.75" style="587" customWidth="1"/>
    <col min="258" max="259" width="6.25" style="587" customWidth="1"/>
    <col min="260" max="260" width="31.875" style="587" customWidth="1"/>
    <col min="261" max="261" width="15.625" style="587" customWidth="1"/>
    <col min="262" max="262" width="14.375" style="587" customWidth="1"/>
    <col min="263" max="263" width="13.75" style="587" customWidth="1"/>
    <col min="264" max="264" width="13" style="587" customWidth="1"/>
    <col min="265" max="265" width="14.125" style="587" customWidth="1"/>
    <col min="266" max="266" width="15.875" style="587" customWidth="1"/>
    <col min="267" max="512" width="9" style="587"/>
    <col min="513" max="513" width="4.75" style="587" customWidth="1"/>
    <col min="514" max="515" width="6.25" style="587" customWidth="1"/>
    <col min="516" max="516" width="31.875" style="587" customWidth="1"/>
    <col min="517" max="517" width="15.625" style="587" customWidth="1"/>
    <col min="518" max="518" width="14.375" style="587" customWidth="1"/>
    <col min="519" max="519" width="13.75" style="587" customWidth="1"/>
    <col min="520" max="520" width="13" style="587" customWidth="1"/>
    <col min="521" max="521" width="14.125" style="587" customWidth="1"/>
    <col min="522" max="522" width="15.875" style="587" customWidth="1"/>
    <col min="523" max="768" width="9" style="587"/>
    <col min="769" max="769" width="4.75" style="587" customWidth="1"/>
    <col min="770" max="771" width="6.25" style="587" customWidth="1"/>
    <col min="772" max="772" width="31.875" style="587" customWidth="1"/>
    <col min="773" max="773" width="15.625" style="587" customWidth="1"/>
    <col min="774" max="774" width="14.375" style="587" customWidth="1"/>
    <col min="775" max="775" width="13.75" style="587" customWidth="1"/>
    <col min="776" max="776" width="13" style="587" customWidth="1"/>
    <col min="777" max="777" width="14.125" style="587" customWidth="1"/>
    <col min="778" max="778" width="15.875" style="587" customWidth="1"/>
    <col min="779" max="1024" width="9" style="587"/>
    <col min="1025" max="1025" width="4.75" style="587" customWidth="1"/>
    <col min="1026" max="1027" width="6.25" style="587" customWidth="1"/>
    <col min="1028" max="1028" width="31.875" style="587" customWidth="1"/>
    <col min="1029" max="1029" width="15.625" style="587" customWidth="1"/>
    <col min="1030" max="1030" width="14.375" style="587" customWidth="1"/>
    <col min="1031" max="1031" width="13.75" style="587" customWidth="1"/>
    <col min="1032" max="1032" width="13" style="587" customWidth="1"/>
    <col min="1033" max="1033" width="14.125" style="587" customWidth="1"/>
    <col min="1034" max="1034" width="15.875" style="587" customWidth="1"/>
    <col min="1035" max="1280" width="9" style="587"/>
    <col min="1281" max="1281" width="4.75" style="587" customWidth="1"/>
    <col min="1282" max="1283" width="6.25" style="587" customWidth="1"/>
    <col min="1284" max="1284" width="31.875" style="587" customWidth="1"/>
    <col min="1285" max="1285" width="15.625" style="587" customWidth="1"/>
    <col min="1286" max="1286" width="14.375" style="587" customWidth="1"/>
    <col min="1287" max="1287" width="13.75" style="587" customWidth="1"/>
    <col min="1288" max="1288" width="13" style="587" customWidth="1"/>
    <col min="1289" max="1289" width="14.125" style="587" customWidth="1"/>
    <col min="1290" max="1290" width="15.875" style="587" customWidth="1"/>
    <col min="1291" max="1536" width="9" style="587"/>
    <col min="1537" max="1537" width="4.75" style="587" customWidth="1"/>
    <col min="1538" max="1539" width="6.25" style="587" customWidth="1"/>
    <col min="1540" max="1540" width="31.875" style="587" customWidth="1"/>
    <col min="1541" max="1541" width="15.625" style="587" customWidth="1"/>
    <col min="1542" max="1542" width="14.375" style="587" customWidth="1"/>
    <col min="1543" max="1543" width="13.75" style="587" customWidth="1"/>
    <col min="1544" max="1544" width="13" style="587" customWidth="1"/>
    <col min="1545" max="1545" width="14.125" style="587" customWidth="1"/>
    <col min="1546" max="1546" width="15.875" style="587" customWidth="1"/>
    <col min="1547" max="1792" width="9" style="587"/>
    <col min="1793" max="1793" width="4.75" style="587" customWidth="1"/>
    <col min="1794" max="1795" width="6.25" style="587" customWidth="1"/>
    <col min="1796" max="1796" width="31.875" style="587" customWidth="1"/>
    <col min="1797" max="1797" width="15.625" style="587" customWidth="1"/>
    <col min="1798" max="1798" width="14.375" style="587" customWidth="1"/>
    <col min="1799" max="1799" width="13.75" style="587" customWidth="1"/>
    <col min="1800" max="1800" width="13" style="587" customWidth="1"/>
    <col min="1801" max="1801" width="14.125" style="587" customWidth="1"/>
    <col min="1802" max="1802" width="15.875" style="587" customWidth="1"/>
    <col min="1803" max="2048" width="9" style="587"/>
    <col min="2049" max="2049" width="4.75" style="587" customWidth="1"/>
    <col min="2050" max="2051" width="6.25" style="587" customWidth="1"/>
    <col min="2052" max="2052" width="31.875" style="587" customWidth="1"/>
    <col min="2053" max="2053" width="15.625" style="587" customWidth="1"/>
    <col min="2054" max="2054" width="14.375" style="587" customWidth="1"/>
    <col min="2055" max="2055" width="13.75" style="587" customWidth="1"/>
    <col min="2056" max="2056" width="13" style="587" customWidth="1"/>
    <col min="2057" max="2057" width="14.125" style="587" customWidth="1"/>
    <col min="2058" max="2058" width="15.875" style="587" customWidth="1"/>
    <col min="2059" max="2304" width="9" style="587"/>
    <col min="2305" max="2305" width="4.75" style="587" customWidth="1"/>
    <col min="2306" max="2307" width="6.25" style="587" customWidth="1"/>
    <col min="2308" max="2308" width="31.875" style="587" customWidth="1"/>
    <col min="2309" max="2309" width="15.625" style="587" customWidth="1"/>
    <col min="2310" max="2310" width="14.375" style="587" customWidth="1"/>
    <col min="2311" max="2311" width="13.75" style="587" customWidth="1"/>
    <col min="2312" max="2312" width="13" style="587" customWidth="1"/>
    <col min="2313" max="2313" width="14.125" style="587" customWidth="1"/>
    <col min="2314" max="2314" width="15.875" style="587" customWidth="1"/>
    <col min="2315" max="2560" width="9" style="587"/>
    <col min="2561" max="2561" width="4.75" style="587" customWidth="1"/>
    <col min="2562" max="2563" width="6.25" style="587" customWidth="1"/>
    <col min="2564" max="2564" width="31.875" style="587" customWidth="1"/>
    <col min="2565" max="2565" width="15.625" style="587" customWidth="1"/>
    <col min="2566" max="2566" width="14.375" style="587" customWidth="1"/>
    <col min="2567" max="2567" width="13.75" style="587" customWidth="1"/>
    <col min="2568" max="2568" width="13" style="587" customWidth="1"/>
    <col min="2569" max="2569" width="14.125" style="587" customWidth="1"/>
    <col min="2570" max="2570" width="15.875" style="587" customWidth="1"/>
    <col min="2571" max="2816" width="9" style="587"/>
    <col min="2817" max="2817" width="4.75" style="587" customWidth="1"/>
    <col min="2818" max="2819" width="6.25" style="587" customWidth="1"/>
    <col min="2820" max="2820" width="31.875" style="587" customWidth="1"/>
    <col min="2821" max="2821" width="15.625" style="587" customWidth="1"/>
    <col min="2822" max="2822" width="14.375" style="587" customWidth="1"/>
    <col min="2823" max="2823" width="13.75" style="587" customWidth="1"/>
    <col min="2824" max="2824" width="13" style="587" customWidth="1"/>
    <col min="2825" max="2825" width="14.125" style="587" customWidth="1"/>
    <col min="2826" max="2826" width="15.875" style="587" customWidth="1"/>
    <col min="2827" max="3072" width="9" style="587"/>
    <col min="3073" max="3073" width="4.75" style="587" customWidth="1"/>
    <col min="3074" max="3075" width="6.25" style="587" customWidth="1"/>
    <col min="3076" max="3076" width="31.875" style="587" customWidth="1"/>
    <col min="3077" max="3077" width="15.625" style="587" customWidth="1"/>
    <col min="3078" max="3078" width="14.375" style="587" customWidth="1"/>
    <col min="3079" max="3079" width="13.75" style="587" customWidth="1"/>
    <col min="3080" max="3080" width="13" style="587" customWidth="1"/>
    <col min="3081" max="3081" width="14.125" style="587" customWidth="1"/>
    <col min="3082" max="3082" width="15.875" style="587" customWidth="1"/>
    <col min="3083" max="3328" width="9" style="587"/>
    <col min="3329" max="3329" width="4.75" style="587" customWidth="1"/>
    <col min="3330" max="3331" width="6.25" style="587" customWidth="1"/>
    <col min="3332" max="3332" width="31.875" style="587" customWidth="1"/>
    <col min="3333" max="3333" width="15.625" style="587" customWidth="1"/>
    <col min="3334" max="3334" width="14.375" style="587" customWidth="1"/>
    <col min="3335" max="3335" width="13.75" style="587" customWidth="1"/>
    <col min="3336" max="3336" width="13" style="587" customWidth="1"/>
    <col min="3337" max="3337" width="14.125" style="587" customWidth="1"/>
    <col min="3338" max="3338" width="15.875" style="587" customWidth="1"/>
    <col min="3339" max="3584" width="9" style="587"/>
    <col min="3585" max="3585" width="4.75" style="587" customWidth="1"/>
    <col min="3586" max="3587" width="6.25" style="587" customWidth="1"/>
    <col min="3588" max="3588" width="31.875" style="587" customWidth="1"/>
    <col min="3589" max="3589" width="15.625" style="587" customWidth="1"/>
    <col min="3590" max="3590" width="14.375" style="587" customWidth="1"/>
    <col min="3591" max="3591" width="13.75" style="587" customWidth="1"/>
    <col min="3592" max="3592" width="13" style="587" customWidth="1"/>
    <col min="3593" max="3593" width="14.125" style="587" customWidth="1"/>
    <col min="3594" max="3594" width="15.875" style="587" customWidth="1"/>
    <col min="3595" max="3840" width="9" style="587"/>
    <col min="3841" max="3841" width="4.75" style="587" customWidth="1"/>
    <col min="3842" max="3843" width="6.25" style="587" customWidth="1"/>
    <col min="3844" max="3844" width="31.875" style="587" customWidth="1"/>
    <col min="3845" max="3845" width="15.625" style="587" customWidth="1"/>
    <col min="3846" max="3846" width="14.375" style="587" customWidth="1"/>
    <col min="3847" max="3847" width="13.75" style="587" customWidth="1"/>
    <col min="3848" max="3848" width="13" style="587" customWidth="1"/>
    <col min="3849" max="3849" width="14.125" style="587" customWidth="1"/>
    <col min="3850" max="3850" width="15.875" style="587" customWidth="1"/>
    <col min="3851" max="4096" width="9" style="587"/>
    <col min="4097" max="4097" width="4.75" style="587" customWidth="1"/>
    <col min="4098" max="4099" width="6.25" style="587" customWidth="1"/>
    <col min="4100" max="4100" width="31.875" style="587" customWidth="1"/>
    <col min="4101" max="4101" width="15.625" style="587" customWidth="1"/>
    <col min="4102" max="4102" width="14.375" style="587" customWidth="1"/>
    <col min="4103" max="4103" width="13.75" style="587" customWidth="1"/>
    <col min="4104" max="4104" width="13" style="587" customWidth="1"/>
    <col min="4105" max="4105" width="14.125" style="587" customWidth="1"/>
    <col min="4106" max="4106" width="15.875" style="587" customWidth="1"/>
    <col min="4107" max="4352" width="9" style="587"/>
    <col min="4353" max="4353" width="4.75" style="587" customWidth="1"/>
    <col min="4354" max="4355" width="6.25" style="587" customWidth="1"/>
    <col min="4356" max="4356" width="31.875" style="587" customWidth="1"/>
    <col min="4357" max="4357" width="15.625" style="587" customWidth="1"/>
    <col min="4358" max="4358" width="14.375" style="587" customWidth="1"/>
    <col min="4359" max="4359" width="13.75" style="587" customWidth="1"/>
    <col min="4360" max="4360" width="13" style="587" customWidth="1"/>
    <col min="4361" max="4361" width="14.125" style="587" customWidth="1"/>
    <col min="4362" max="4362" width="15.875" style="587" customWidth="1"/>
    <col min="4363" max="4608" width="9" style="587"/>
    <col min="4609" max="4609" width="4.75" style="587" customWidth="1"/>
    <col min="4610" max="4611" width="6.25" style="587" customWidth="1"/>
    <col min="4612" max="4612" width="31.875" style="587" customWidth="1"/>
    <col min="4613" max="4613" width="15.625" style="587" customWidth="1"/>
    <col min="4614" max="4614" width="14.375" style="587" customWidth="1"/>
    <col min="4615" max="4615" width="13.75" style="587" customWidth="1"/>
    <col min="4616" max="4616" width="13" style="587" customWidth="1"/>
    <col min="4617" max="4617" width="14.125" style="587" customWidth="1"/>
    <col min="4618" max="4618" width="15.875" style="587" customWidth="1"/>
    <col min="4619" max="4864" width="9" style="587"/>
    <col min="4865" max="4865" width="4.75" style="587" customWidth="1"/>
    <col min="4866" max="4867" width="6.25" style="587" customWidth="1"/>
    <col min="4868" max="4868" width="31.875" style="587" customWidth="1"/>
    <col min="4869" max="4869" width="15.625" style="587" customWidth="1"/>
    <col min="4870" max="4870" width="14.375" style="587" customWidth="1"/>
    <col min="4871" max="4871" width="13.75" style="587" customWidth="1"/>
    <col min="4872" max="4872" width="13" style="587" customWidth="1"/>
    <col min="4873" max="4873" width="14.125" style="587" customWidth="1"/>
    <col min="4874" max="4874" width="15.875" style="587" customWidth="1"/>
    <col min="4875" max="5120" width="9" style="587"/>
    <col min="5121" max="5121" width="4.75" style="587" customWidth="1"/>
    <col min="5122" max="5123" width="6.25" style="587" customWidth="1"/>
    <col min="5124" max="5124" width="31.875" style="587" customWidth="1"/>
    <col min="5125" max="5125" width="15.625" style="587" customWidth="1"/>
    <col min="5126" max="5126" width="14.375" style="587" customWidth="1"/>
    <col min="5127" max="5127" width="13.75" style="587" customWidth="1"/>
    <col min="5128" max="5128" width="13" style="587" customWidth="1"/>
    <col min="5129" max="5129" width="14.125" style="587" customWidth="1"/>
    <col min="5130" max="5130" width="15.875" style="587" customWidth="1"/>
    <col min="5131" max="5376" width="9" style="587"/>
    <col min="5377" max="5377" width="4.75" style="587" customWidth="1"/>
    <col min="5378" max="5379" width="6.25" style="587" customWidth="1"/>
    <col min="5380" max="5380" width="31.875" style="587" customWidth="1"/>
    <col min="5381" max="5381" width="15.625" style="587" customWidth="1"/>
    <col min="5382" max="5382" width="14.375" style="587" customWidth="1"/>
    <col min="5383" max="5383" width="13.75" style="587" customWidth="1"/>
    <col min="5384" max="5384" width="13" style="587" customWidth="1"/>
    <col min="5385" max="5385" width="14.125" style="587" customWidth="1"/>
    <col min="5386" max="5386" width="15.875" style="587" customWidth="1"/>
    <col min="5387" max="5632" width="9" style="587"/>
    <col min="5633" max="5633" width="4.75" style="587" customWidth="1"/>
    <col min="5634" max="5635" width="6.25" style="587" customWidth="1"/>
    <col min="5636" max="5636" width="31.875" style="587" customWidth="1"/>
    <col min="5637" max="5637" width="15.625" style="587" customWidth="1"/>
    <col min="5638" max="5638" width="14.375" style="587" customWidth="1"/>
    <col min="5639" max="5639" width="13.75" style="587" customWidth="1"/>
    <col min="5640" max="5640" width="13" style="587" customWidth="1"/>
    <col min="5641" max="5641" width="14.125" style="587" customWidth="1"/>
    <col min="5642" max="5642" width="15.875" style="587" customWidth="1"/>
    <col min="5643" max="5888" width="9" style="587"/>
    <col min="5889" max="5889" width="4.75" style="587" customWidth="1"/>
    <col min="5890" max="5891" width="6.25" style="587" customWidth="1"/>
    <col min="5892" max="5892" width="31.875" style="587" customWidth="1"/>
    <col min="5893" max="5893" width="15.625" style="587" customWidth="1"/>
    <col min="5894" max="5894" width="14.375" style="587" customWidth="1"/>
    <col min="5895" max="5895" width="13.75" style="587" customWidth="1"/>
    <col min="5896" max="5896" width="13" style="587" customWidth="1"/>
    <col min="5897" max="5897" width="14.125" style="587" customWidth="1"/>
    <col min="5898" max="5898" width="15.875" style="587" customWidth="1"/>
    <col min="5899" max="6144" width="9" style="587"/>
    <col min="6145" max="6145" width="4.75" style="587" customWidth="1"/>
    <col min="6146" max="6147" width="6.25" style="587" customWidth="1"/>
    <col min="6148" max="6148" width="31.875" style="587" customWidth="1"/>
    <col min="6149" max="6149" width="15.625" style="587" customWidth="1"/>
    <col min="6150" max="6150" width="14.375" style="587" customWidth="1"/>
    <col min="6151" max="6151" width="13.75" style="587" customWidth="1"/>
    <col min="6152" max="6152" width="13" style="587" customWidth="1"/>
    <col min="6153" max="6153" width="14.125" style="587" customWidth="1"/>
    <col min="6154" max="6154" width="15.875" style="587" customWidth="1"/>
    <col min="6155" max="6400" width="9" style="587"/>
    <col min="6401" max="6401" width="4.75" style="587" customWidth="1"/>
    <col min="6402" max="6403" width="6.25" style="587" customWidth="1"/>
    <col min="6404" max="6404" width="31.875" style="587" customWidth="1"/>
    <col min="6405" max="6405" width="15.625" style="587" customWidth="1"/>
    <col min="6406" max="6406" width="14.375" style="587" customWidth="1"/>
    <col min="6407" max="6407" width="13.75" style="587" customWidth="1"/>
    <col min="6408" max="6408" width="13" style="587" customWidth="1"/>
    <col min="6409" max="6409" width="14.125" style="587" customWidth="1"/>
    <col min="6410" max="6410" width="15.875" style="587" customWidth="1"/>
    <col min="6411" max="6656" width="9" style="587"/>
    <col min="6657" max="6657" width="4.75" style="587" customWidth="1"/>
    <col min="6658" max="6659" width="6.25" style="587" customWidth="1"/>
    <col min="6660" max="6660" width="31.875" style="587" customWidth="1"/>
    <col min="6661" max="6661" width="15.625" style="587" customWidth="1"/>
    <col min="6662" max="6662" width="14.375" style="587" customWidth="1"/>
    <col min="6663" max="6663" width="13.75" style="587" customWidth="1"/>
    <col min="6664" max="6664" width="13" style="587" customWidth="1"/>
    <col min="6665" max="6665" width="14.125" style="587" customWidth="1"/>
    <col min="6666" max="6666" width="15.875" style="587" customWidth="1"/>
    <col min="6667" max="6912" width="9" style="587"/>
    <col min="6913" max="6913" width="4.75" style="587" customWidth="1"/>
    <col min="6914" max="6915" width="6.25" style="587" customWidth="1"/>
    <col min="6916" max="6916" width="31.875" style="587" customWidth="1"/>
    <col min="6917" max="6917" width="15.625" style="587" customWidth="1"/>
    <col min="6918" max="6918" width="14.375" style="587" customWidth="1"/>
    <col min="6919" max="6919" width="13.75" style="587" customWidth="1"/>
    <col min="6920" max="6920" width="13" style="587" customWidth="1"/>
    <col min="6921" max="6921" width="14.125" style="587" customWidth="1"/>
    <col min="6922" max="6922" width="15.875" style="587" customWidth="1"/>
    <col min="6923" max="7168" width="9" style="587"/>
    <col min="7169" max="7169" width="4.75" style="587" customWidth="1"/>
    <col min="7170" max="7171" width="6.25" style="587" customWidth="1"/>
    <col min="7172" max="7172" width="31.875" style="587" customWidth="1"/>
    <col min="7173" max="7173" width="15.625" style="587" customWidth="1"/>
    <col min="7174" max="7174" width="14.375" style="587" customWidth="1"/>
    <col min="7175" max="7175" width="13.75" style="587" customWidth="1"/>
    <col min="7176" max="7176" width="13" style="587" customWidth="1"/>
    <col min="7177" max="7177" width="14.125" style="587" customWidth="1"/>
    <col min="7178" max="7178" width="15.875" style="587" customWidth="1"/>
    <col min="7179" max="7424" width="9" style="587"/>
    <col min="7425" max="7425" width="4.75" style="587" customWidth="1"/>
    <col min="7426" max="7427" width="6.25" style="587" customWidth="1"/>
    <col min="7428" max="7428" width="31.875" style="587" customWidth="1"/>
    <col min="7429" max="7429" width="15.625" style="587" customWidth="1"/>
    <col min="7430" max="7430" width="14.375" style="587" customWidth="1"/>
    <col min="7431" max="7431" width="13.75" style="587" customWidth="1"/>
    <col min="7432" max="7432" width="13" style="587" customWidth="1"/>
    <col min="7433" max="7433" width="14.125" style="587" customWidth="1"/>
    <col min="7434" max="7434" width="15.875" style="587" customWidth="1"/>
    <col min="7435" max="7680" width="9" style="587"/>
    <col min="7681" max="7681" width="4.75" style="587" customWidth="1"/>
    <col min="7682" max="7683" width="6.25" style="587" customWidth="1"/>
    <col min="7684" max="7684" width="31.875" style="587" customWidth="1"/>
    <col min="7685" max="7685" width="15.625" style="587" customWidth="1"/>
    <col min="7686" max="7686" width="14.375" style="587" customWidth="1"/>
    <col min="7687" max="7687" width="13.75" style="587" customWidth="1"/>
    <col min="7688" max="7688" width="13" style="587" customWidth="1"/>
    <col min="7689" max="7689" width="14.125" style="587" customWidth="1"/>
    <col min="7690" max="7690" width="15.875" style="587" customWidth="1"/>
    <col min="7691" max="7936" width="9" style="587"/>
    <col min="7937" max="7937" width="4.75" style="587" customWidth="1"/>
    <col min="7938" max="7939" width="6.25" style="587" customWidth="1"/>
    <col min="7940" max="7940" width="31.875" style="587" customWidth="1"/>
    <col min="7941" max="7941" width="15.625" style="587" customWidth="1"/>
    <col min="7942" max="7942" width="14.375" style="587" customWidth="1"/>
    <col min="7943" max="7943" width="13.75" style="587" customWidth="1"/>
    <col min="7944" max="7944" width="13" style="587" customWidth="1"/>
    <col min="7945" max="7945" width="14.125" style="587" customWidth="1"/>
    <col min="7946" max="7946" width="15.875" style="587" customWidth="1"/>
    <col min="7947" max="8192" width="9" style="587"/>
    <col min="8193" max="8193" width="4.75" style="587" customWidth="1"/>
    <col min="8194" max="8195" width="6.25" style="587" customWidth="1"/>
    <col min="8196" max="8196" width="31.875" style="587" customWidth="1"/>
    <col min="8197" max="8197" width="15.625" style="587" customWidth="1"/>
    <col min="8198" max="8198" width="14.375" style="587" customWidth="1"/>
    <col min="8199" max="8199" width="13.75" style="587" customWidth="1"/>
    <col min="8200" max="8200" width="13" style="587" customWidth="1"/>
    <col min="8201" max="8201" width="14.125" style="587" customWidth="1"/>
    <col min="8202" max="8202" width="15.875" style="587" customWidth="1"/>
    <col min="8203" max="8448" width="9" style="587"/>
    <col min="8449" max="8449" width="4.75" style="587" customWidth="1"/>
    <col min="8450" max="8451" width="6.25" style="587" customWidth="1"/>
    <col min="8452" max="8452" width="31.875" style="587" customWidth="1"/>
    <col min="8453" max="8453" width="15.625" style="587" customWidth="1"/>
    <col min="8454" max="8454" width="14.375" style="587" customWidth="1"/>
    <col min="8455" max="8455" width="13.75" style="587" customWidth="1"/>
    <col min="8456" max="8456" width="13" style="587" customWidth="1"/>
    <col min="8457" max="8457" width="14.125" style="587" customWidth="1"/>
    <col min="8458" max="8458" width="15.875" style="587" customWidth="1"/>
    <col min="8459" max="8704" width="9" style="587"/>
    <col min="8705" max="8705" width="4.75" style="587" customWidth="1"/>
    <col min="8706" max="8707" width="6.25" style="587" customWidth="1"/>
    <col min="8708" max="8708" width="31.875" style="587" customWidth="1"/>
    <col min="8709" max="8709" width="15.625" style="587" customWidth="1"/>
    <col min="8710" max="8710" width="14.375" style="587" customWidth="1"/>
    <col min="8711" max="8711" width="13.75" style="587" customWidth="1"/>
    <col min="8712" max="8712" width="13" style="587" customWidth="1"/>
    <col min="8713" max="8713" width="14.125" style="587" customWidth="1"/>
    <col min="8714" max="8714" width="15.875" style="587" customWidth="1"/>
    <col min="8715" max="8960" width="9" style="587"/>
    <col min="8961" max="8961" width="4.75" style="587" customWidth="1"/>
    <col min="8962" max="8963" width="6.25" style="587" customWidth="1"/>
    <col min="8964" max="8964" width="31.875" style="587" customWidth="1"/>
    <col min="8965" max="8965" width="15.625" style="587" customWidth="1"/>
    <col min="8966" max="8966" width="14.375" style="587" customWidth="1"/>
    <col min="8967" max="8967" width="13.75" style="587" customWidth="1"/>
    <col min="8968" max="8968" width="13" style="587" customWidth="1"/>
    <col min="8969" max="8969" width="14.125" style="587" customWidth="1"/>
    <col min="8970" max="8970" width="15.875" style="587" customWidth="1"/>
    <col min="8971" max="9216" width="9" style="587"/>
    <col min="9217" max="9217" width="4.75" style="587" customWidth="1"/>
    <col min="9218" max="9219" width="6.25" style="587" customWidth="1"/>
    <col min="9220" max="9220" width="31.875" style="587" customWidth="1"/>
    <col min="9221" max="9221" width="15.625" style="587" customWidth="1"/>
    <col min="9222" max="9222" width="14.375" style="587" customWidth="1"/>
    <col min="9223" max="9223" width="13.75" style="587" customWidth="1"/>
    <col min="9224" max="9224" width="13" style="587" customWidth="1"/>
    <col min="9225" max="9225" width="14.125" style="587" customWidth="1"/>
    <col min="9226" max="9226" width="15.875" style="587" customWidth="1"/>
    <col min="9227" max="9472" width="9" style="587"/>
    <col min="9473" max="9473" width="4.75" style="587" customWidth="1"/>
    <col min="9474" max="9475" width="6.25" style="587" customWidth="1"/>
    <col min="9476" max="9476" width="31.875" style="587" customWidth="1"/>
    <col min="9477" max="9477" width="15.625" style="587" customWidth="1"/>
    <col min="9478" max="9478" width="14.375" style="587" customWidth="1"/>
    <col min="9479" max="9479" width="13.75" style="587" customWidth="1"/>
    <col min="9480" max="9480" width="13" style="587" customWidth="1"/>
    <col min="9481" max="9481" width="14.125" style="587" customWidth="1"/>
    <col min="9482" max="9482" width="15.875" style="587" customWidth="1"/>
    <col min="9483" max="9728" width="9" style="587"/>
    <col min="9729" max="9729" width="4.75" style="587" customWidth="1"/>
    <col min="9730" max="9731" width="6.25" style="587" customWidth="1"/>
    <col min="9732" max="9732" width="31.875" style="587" customWidth="1"/>
    <col min="9733" max="9733" width="15.625" style="587" customWidth="1"/>
    <col min="9734" max="9734" width="14.375" style="587" customWidth="1"/>
    <col min="9735" max="9735" width="13.75" style="587" customWidth="1"/>
    <col min="9736" max="9736" width="13" style="587" customWidth="1"/>
    <col min="9737" max="9737" width="14.125" style="587" customWidth="1"/>
    <col min="9738" max="9738" width="15.875" style="587" customWidth="1"/>
    <col min="9739" max="9984" width="9" style="587"/>
    <col min="9985" max="9985" width="4.75" style="587" customWidth="1"/>
    <col min="9986" max="9987" width="6.25" style="587" customWidth="1"/>
    <col min="9988" max="9988" width="31.875" style="587" customWidth="1"/>
    <col min="9989" max="9989" width="15.625" style="587" customWidth="1"/>
    <col min="9990" max="9990" width="14.375" style="587" customWidth="1"/>
    <col min="9991" max="9991" width="13.75" style="587" customWidth="1"/>
    <col min="9992" max="9992" width="13" style="587" customWidth="1"/>
    <col min="9993" max="9993" width="14.125" style="587" customWidth="1"/>
    <col min="9994" max="9994" width="15.875" style="587" customWidth="1"/>
    <col min="9995" max="10240" width="9" style="587"/>
    <col min="10241" max="10241" width="4.75" style="587" customWidth="1"/>
    <col min="10242" max="10243" width="6.25" style="587" customWidth="1"/>
    <col min="10244" max="10244" width="31.875" style="587" customWidth="1"/>
    <col min="10245" max="10245" width="15.625" style="587" customWidth="1"/>
    <col min="10246" max="10246" width="14.375" style="587" customWidth="1"/>
    <col min="10247" max="10247" width="13.75" style="587" customWidth="1"/>
    <col min="10248" max="10248" width="13" style="587" customWidth="1"/>
    <col min="10249" max="10249" width="14.125" style="587" customWidth="1"/>
    <col min="10250" max="10250" width="15.875" style="587" customWidth="1"/>
    <col min="10251" max="10496" width="9" style="587"/>
    <col min="10497" max="10497" width="4.75" style="587" customWidth="1"/>
    <col min="10498" max="10499" width="6.25" style="587" customWidth="1"/>
    <col min="10500" max="10500" width="31.875" style="587" customWidth="1"/>
    <col min="10501" max="10501" width="15.625" style="587" customWidth="1"/>
    <col min="10502" max="10502" width="14.375" style="587" customWidth="1"/>
    <col min="10503" max="10503" width="13.75" style="587" customWidth="1"/>
    <col min="10504" max="10504" width="13" style="587" customWidth="1"/>
    <col min="10505" max="10505" width="14.125" style="587" customWidth="1"/>
    <col min="10506" max="10506" width="15.875" style="587" customWidth="1"/>
    <col min="10507" max="10752" width="9" style="587"/>
    <col min="10753" max="10753" width="4.75" style="587" customWidth="1"/>
    <col min="10754" max="10755" width="6.25" style="587" customWidth="1"/>
    <col min="10756" max="10756" width="31.875" style="587" customWidth="1"/>
    <col min="10757" max="10757" width="15.625" style="587" customWidth="1"/>
    <col min="10758" max="10758" width="14.375" style="587" customWidth="1"/>
    <col min="10759" max="10759" width="13.75" style="587" customWidth="1"/>
    <col min="10760" max="10760" width="13" style="587" customWidth="1"/>
    <col min="10761" max="10761" width="14.125" style="587" customWidth="1"/>
    <col min="10762" max="10762" width="15.875" style="587" customWidth="1"/>
    <col min="10763" max="11008" width="9" style="587"/>
    <col min="11009" max="11009" width="4.75" style="587" customWidth="1"/>
    <col min="11010" max="11011" width="6.25" style="587" customWidth="1"/>
    <col min="11012" max="11012" width="31.875" style="587" customWidth="1"/>
    <col min="11013" max="11013" width="15.625" style="587" customWidth="1"/>
    <col min="11014" max="11014" width="14.375" style="587" customWidth="1"/>
    <col min="11015" max="11015" width="13.75" style="587" customWidth="1"/>
    <col min="11016" max="11016" width="13" style="587" customWidth="1"/>
    <col min="11017" max="11017" width="14.125" style="587" customWidth="1"/>
    <col min="11018" max="11018" width="15.875" style="587" customWidth="1"/>
    <col min="11019" max="11264" width="9" style="587"/>
    <col min="11265" max="11265" width="4.75" style="587" customWidth="1"/>
    <col min="11266" max="11267" width="6.25" style="587" customWidth="1"/>
    <col min="11268" max="11268" width="31.875" style="587" customWidth="1"/>
    <col min="11269" max="11269" width="15.625" style="587" customWidth="1"/>
    <col min="11270" max="11270" width="14.375" style="587" customWidth="1"/>
    <col min="11271" max="11271" width="13.75" style="587" customWidth="1"/>
    <col min="11272" max="11272" width="13" style="587" customWidth="1"/>
    <col min="11273" max="11273" width="14.125" style="587" customWidth="1"/>
    <col min="11274" max="11274" width="15.875" style="587" customWidth="1"/>
    <col min="11275" max="11520" width="9" style="587"/>
    <col min="11521" max="11521" width="4.75" style="587" customWidth="1"/>
    <col min="11522" max="11523" width="6.25" style="587" customWidth="1"/>
    <col min="11524" max="11524" width="31.875" style="587" customWidth="1"/>
    <col min="11525" max="11525" width="15.625" style="587" customWidth="1"/>
    <col min="11526" max="11526" width="14.375" style="587" customWidth="1"/>
    <col min="11527" max="11527" width="13.75" style="587" customWidth="1"/>
    <col min="11528" max="11528" width="13" style="587" customWidth="1"/>
    <col min="11529" max="11529" width="14.125" style="587" customWidth="1"/>
    <col min="11530" max="11530" width="15.875" style="587" customWidth="1"/>
    <col min="11531" max="11776" width="9" style="587"/>
    <col min="11777" max="11777" width="4.75" style="587" customWidth="1"/>
    <col min="11778" max="11779" width="6.25" style="587" customWidth="1"/>
    <col min="11780" max="11780" width="31.875" style="587" customWidth="1"/>
    <col min="11781" max="11781" width="15.625" style="587" customWidth="1"/>
    <col min="11782" max="11782" width="14.375" style="587" customWidth="1"/>
    <col min="11783" max="11783" width="13.75" style="587" customWidth="1"/>
    <col min="11784" max="11784" width="13" style="587" customWidth="1"/>
    <col min="11785" max="11785" width="14.125" style="587" customWidth="1"/>
    <col min="11786" max="11786" width="15.875" style="587" customWidth="1"/>
    <col min="11787" max="12032" width="9" style="587"/>
    <col min="12033" max="12033" width="4.75" style="587" customWidth="1"/>
    <col min="12034" max="12035" width="6.25" style="587" customWidth="1"/>
    <col min="12036" max="12036" width="31.875" style="587" customWidth="1"/>
    <col min="12037" max="12037" width="15.625" style="587" customWidth="1"/>
    <col min="12038" max="12038" width="14.375" style="587" customWidth="1"/>
    <col min="12039" max="12039" width="13.75" style="587" customWidth="1"/>
    <col min="12040" max="12040" width="13" style="587" customWidth="1"/>
    <col min="12041" max="12041" width="14.125" style="587" customWidth="1"/>
    <col min="12042" max="12042" width="15.875" style="587" customWidth="1"/>
    <col min="12043" max="12288" width="9" style="587"/>
    <col min="12289" max="12289" width="4.75" style="587" customWidth="1"/>
    <col min="12290" max="12291" width="6.25" style="587" customWidth="1"/>
    <col min="12292" max="12292" width="31.875" style="587" customWidth="1"/>
    <col min="12293" max="12293" width="15.625" style="587" customWidth="1"/>
    <col min="12294" max="12294" width="14.375" style="587" customWidth="1"/>
    <col min="12295" max="12295" width="13.75" style="587" customWidth="1"/>
    <col min="12296" max="12296" width="13" style="587" customWidth="1"/>
    <col min="12297" max="12297" width="14.125" style="587" customWidth="1"/>
    <col min="12298" max="12298" width="15.875" style="587" customWidth="1"/>
    <col min="12299" max="12544" width="9" style="587"/>
    <col min="12545" max="12545" width="4.75" style="587" customWidth="1"/>
    <col min="12546" max="12547" width="6.25" style="587" customWidth="1"/>
    <col min="12548" max="12548" width="31.875" style="587" customWidth="1"/>
    <col min="12549" max="12549" width="15.625" style="587" customWidth="1"/>
    <col min="12550" max="12550" width="14.375" style="587" customWidth="1"/>
    <col min="12551" max="12551" width="13.75" style="587" customWidth="1"/>
    <col min="12552" max="12552" width="13" style="587" customWidth="1"/>
    <col min="12553" max="12553" width="14.125" style="587" customWidth="1"/>
    <col min="12554" max="12554" width="15.875" style="587" customWidth="1"/>
    <col min="12555" max="12800" width="9" style="587"/>
    <col min="12801" max="12801" width="4.75" style="587" customWidth="1"/>
    <col min="12802" max="12803" width="6.25" style="587" customWidth="1"/>
    <col min="12804" max="12804" width="31.875" style="587" customWidth="1"/>
    <col min="12805" max="12805" width="15.625" style="587" customWidth="1"/>
    <col min="12806" max="12806" width="14.375" style="587" customWidth="1"/>
    <col min="12807" max="12807" width="13.75" style="587" customWidth="1"/>
    <col min="12808" max="12808" width="13" style="587" customWidth="1"/>
    <col min="12809" max="12809" width="14.125" style="587" customWidth="1"/>
    <col min="12810" max="12810" width="15.875" style="587" customWidth="1"/>
    <col min="12811" max="13056" width="9" style="587"/>
    <col min="13057" max="13057" width="4.75" style="587" customWidth="1"/>
    <col min="13058" max="13059" width="6.25" style="587" customWidth="1"/>
    <col min="13060" max="13060" width="31.875" style="587" customWidth="1"/>
    <col min="13061" max="13061" width="15.625" style="587" customWidth="1"/>
    <col min="13062" max="13062" width="14.375" style="587" customWidth="1"/>
    <col min="13063" max="13063" width="13.75" style="587" customWidth="1"/>
    <col min="13064" max="13064" width="13" style="587" customWidth="1"/>
    <col min="13065" max="13065" width="14.125" style="587" customWidth="1"/>
    <col min="13066" max="13066" width="15.875" style="587" customWidth="1"/>
    <col min="13067" max="13312" width="9" style="587"/>
    <col min="13313" max="13313" width="4.75" style="587" customWidth="1"/>
    <col min="13314" max="13315" width="6.25" style="587" customWidth="1"/>
    <col min="13316" max="13316" width="31.875" style="587" customWidth="1"/>
    <col min="13317" max="13317" width="15.625" style="587" customWidth="1"/>
    <col min="13318" max="13318" width="14.375" style="587" customWidth="1"/>
    <col min="13319" max="13319" width="13.75" style="587" customWidth="1"/>
    <col min="13320" max="13320" width="13" style="587" customWidth="1"/>
    <col min="13321" max="13321" width="14.125" style="587" customWidth="1"/>
    <col min="13322" max="13322" width="15.875" style="587" customWidth="1"/>
    <col min="13323" max="13568" width="9" style="587"/>
    <col min="13569" max="13569" width="4.75" style="587" customWidth="1"/>
    <col min="13570" max="13571" width="6.25" style="587" customWidth="1"/>
    <col min="13572" max="13572" width="31.875" style="587" customWidth="1"/>
    <col min="13573" max="13573" width="15.625" style="587" customWidth="1"/>
    <col min="13574" max="13574" width="14.375" style="587" customWidth="1"/>
    <col min="13575" max="13575" width="13.75" style="587" customWidth="1"/>
    <col min="13576" max="13576" width="13" style="587" customWidth="1"/>
    <col min="13577" max="13577" width="14.125" style="587" customWidth="1"/>
    <col min="13578" max="13578" width="15.875" style="587" customWidth="1"/>
    <col min="13579" max="13824" width="9" style="587"/>
    <col min="13825" max="13825" width="4.75" style="587" customWidth="1"/>
    <col min="13826" max="13827" width="6.25" style="587" customWidth="1"/>
    <col min="13828" max="13828" width="31.875" style="587" customWidth="1"/>
    <col min="13829" max="13829" width="15.625" style="587" customWidth="1"/>
    <col min="13830" max="13830" width="14.375" style="587" customWidth="1"/>
    <col min="13831" max="13831" width="13.75" style="587" customWidth="1"/>
    <col min="13832" max="13832" width="13" style="587" customWidth="1"/>
    <col min="13833" max="13833" width="14.125" style="587" customWidth="1"/>
    <col min="13834" max="13834" width="15.875" style="587" customWidth="1"/>
    <col min="13835" max="14080" width="9" style="587"/>
    <col min="14081" max="14081" width="4.75" style="587" customWidth="1"/>
    <col min="14082" max="14083" width="6.25" style="587" customWidth="1"/>
    <col min="14084" max="14084" width="31.875" style="587" customWidth="1"/>
    <col min="14085" max="14085" width="15.625" style="587" customWidth="1"/>
    <col min="14086" max="14086" width="14.375" style="587" customWidth="1"/>
    <col min="14087" max="14087" width="13.75" style="587" customWidth="1"/>
    <col min="14088" max="14088" width="13" style="587" customWidth="1"/>
    <col min="14089" max="14089" width="14.125" style="587" customWidth="1"/>
    <col min="14090" max="14090" width="15.875" style="587" customWidth="1"/>
    <col min="14091" max="14336" width="9" style="587"/>
    <col min="14337" max="14337" width="4.75" style="587" customWidth="1"/>
    <col min="14338" max="14339" width="6.25" style="587" customWidth="1"/>
    <col min="14340" max="14340" width="31.875" style="587" customWidth="1"/>
    <col min="14341" max="14341" width="15.625" style="587" customWidth="1"/>
    <col min="14342" max="14342" width="14.375" style="587" customWidth="1"/>
    <col min="14343" max="14343" width="13.75" style="587" customWidth="1"/>
    <col min="14344" max="14344" width="13" style="587" customWidth="1"/>
    <col min="14345" max="14345" width="14.125" style="587" customWidth="1"/>
    <col min="14346" max="14346" width="15.875" style="587" customWidth="1"/>
    <col min="14347" max="14592" width="9" style="587"/>
    <col min="14593" max="14593" width="4.75" style="587" customWidth="1"/>
    <col min="14594" max="14595" width="6.25" style="587" customWidth="1"/>
    <col min="14596" max="14596" width="31.875" style="587" customWidth="1"/>
    <col min="14597" max="14597" width="15.625" style="587" customWidth="1"/>
    <col min="14598" max="14598" width="14.375" style="587" customWidth="1"/>
    <col min="14599" max="14599" width="13.75" style="587" customWidth="1"/>
    <col min="14600" max="14600" width="13" style="587" customWidth="1"/>
    <col min="14601" max="14601" width="14.125" style="587" customWidth="1"/>
    <col min="14602" max="14602" width="15.875" style="587" customWidth="1"/>
    <col min="14603" max="14848" width="9" style="587"/>
    <col min="14849" max="14849" width="4.75" style="587" customWidth="1"/>
    <col min="14850" max="14851" width="6.25" style="587" customWidth="1"/>
    <col min="14852" max="14852" width="31.875" style="587" customWidth="1"/>
    <col min="14853" max="14853" width="15.625" style="587" customWidth="1"/>
    <col min="14854" max="14854" width="14.375" style="587" customWidth="1"/>
    <col min="14855" max="14855" width="13.75" style="587" customWidth="1"/>
    <col min="14856" max="14856" width="13" style="587" customWidth="1"/>
    <col min="14857" max="14857" width="14.125" style="587" customWidth="1"/>
    <col min="14858" max="14858" width="15.875" style="587" customWidth="1"/>
    <col min="14859" max="15104" width="9" style="587"/>
    <col min="15105" max="15105" width="4.75" style="587" customWidth="1"/>
    <col min="15106" max="15107" width="6.25" style="587" customWidth="1"/>
    <col min="15108" max="15108" width="31.875" style="587" customWidth="1"/>
    <col min="15109" max="15109" width="15.625" style="587" customWidth="1"/>
    <col min="15110" max="15110" width="14.375" style="587" customWidth="1"/>
    <col min="15111" max="15111" width="13.75" style="587" customWidth="1"/>
    <col min="15112" max="15112" width="13" style="587" customWidth="1"/>
    <col min="15113" max="15113" width="14.125" style="587" customWidth="1"/>
    <col min="15114" max="15114" width="15.875" style="587" customWidth="1"/>
    <col min="15115" max="15360" width="9" style="587"/>
    <col min="15361" max="15361" width="4.75" style="587" customWidth="1"/>
    <col min="15362" max="15363" width="6.25" style="587" customWidth="1"/>
    <col min="15364" max="15364" width="31.875" style="587" customWidth="1"/>
    <col min="15365" max="15365" width="15.625" style="587" customWidth="1"/>
    <col min="15366" max="15366" width="14.375" style="587" customWidth="1"/>
    <col min="15367" max="15367" width="13.75" style="587" customWidth="1"/>
    <col min="15368" max="15368" width="13" style="587" customWidth="1"/>
    <col min="15369" max="15369" width="14.125" style="587" customWidth="1"/>
    <col min="15370" max="15370" width="15.875" style="587" customWidth="1"/>
    <col min="15371" max="15616" width="9" style="587"/>
    <col min="15617" max="15617" width="4.75" style="587" customWidth="1"/>
    <col min="15618" max="15619" width="6.25" style="587" customWidth="1"/>
    <col min="15620" max="15620" width="31.875" style="587" customWidth="1"/>
    <col min="15621" max="15621" width="15.625" style="587" customWidth="1"/>
    <col min="15622" max="15622" width="14.375" style="587" customWidth="1"/>
    <col min="15623" max="15623" width="13.75" style="587" customWidth="1"/>
    <col min="15624" max="15624" width="13" style="587" customWidth="1"/>
    <col min="15625" max="15625" width="14.125" style="587" customWidth="1"/>
    <col min="15626" max="15626" width="15.875" style="587" customWidth="1"/>
    <col min="15627" max="15872" width="9" style="587"/>
    <col min="15873" max="15873" width="4.75" style="587" customWidth="1"/>
    <col min="15874" max="15875" width="6.25" style="587" customWidth="1"/>
    <col min="15876" max="15876" width="31.875" style="587" customWidth="1"/>
    <col min="15877" max="15877" width="15.625" style="587" customWidth="1"/>
    <col min="15878" max="15878" width="14.375" style="587" customWidth="1"/>
    <col min="15879" max="15879" width="13.75" style="587" customWidth="1"/>
    <col min="15880" max="15880" width="13" style="587" customWidth="1"/>
    <col min="15881" max="15881" width="14.125" style="587" customWidth="1"/>
    <col min="15882" max="15882" width="15.875" style="587" customWidth="1"/>
    <col min="15883" max="16128" width="9" style="587"/>
    <col min="16129" max="16129" width="4.75" style="587" customWidth="1"/>
    <col min="16130" max="16131" width="6.25" style="587" customWidth="1"/>
    <col min="16132" max="16132" width="31.875" style="587" customWidth="1"/>
    <col min="16133" max="16133" width="15.625" style="587" customWidth="1"/>
    <col min="16134" max="16134" width="14.375" style="587" customWidth="1"/>
    <col min="16135" max="16135" width="13.75" style="587" customWidth="1"/>
    <col min="16136" max="16136" width="13" style="587" customWidth="1"/>
    <col min="16137" max="16137" width="14.125" style="587" customWidth="1"/>
    <col min="16138" max="16138" width="15.875" style="587" customWidth="1"/>
    <col min="16139" max="16384" width="9" style="587"/>
  </cols>
  <sheetData>
    <row r="1" spans="1:10" s="1377" customFormat="1" ht="16.5" customHeight="1">
      <c r="A1" s="1760" t="s">
        <v>1962</v>
      </c>
      <c r="B1" s="1761"/>
      <c r="C1" s="1761"/>
      <c r="D1" s="1762"/>
      <c r="E1" s="1763" t="s">
        <v>1963</v>
      </c>
      <c r="F1" s="1764"/>
      <c r="G1" s="1763" t="s">
        <v>2031</v>
      </c>
      <c r="H1" s="1764"/>
      <c r="I1" s="1763" t="s">
        <v>2032</v>
      </c>
      <c r="J1" s="1764"/>
    </row>
    <row r="2" spans="1:10" s="1377" customFormat="1" ht="16.5" customHeight="1">
      <c r="A2" s="1376" t="s">
        <v>1966</v>
      </c>
      <c r="B2" s="1378" t="s">
        <v>1967</v>
      </c>
      <c r="C2" s="1378" t="s">
        <v>1968</v>
      </c>
      <c r="D2" s="1379" t="s">
        <v>1969</v>
      </c>
      <c r="E2" s="1380" t="s">
        <v>1970</v>
      </c>
      <c r="F2" s="1380" t="s">
        <v>1971</v>
      </c>
      <c r="G2" s="1380" t="s">
        <v>1970</v>
      </c>
      <c r="H2" s="1380" t="s">
        <v>1971</v>
      </c>
      <c r="I2" s="1380" t="s">
        <v>1970</v>
      </c>
      <c r="J2" s="1380" t="s">
        <v>1971</v>
      </c>
    </row>
    <row r="3" spans="1:10" s="1377" customFormat="1" ht="16.149999999999999" customHeight="1">
      <c r="A3" s="1381" t="s">
        <v>1972</v>
      </c>
      <c r="B3" s="1378" t="s">
        <v>1972</v>
      </c>
      <c r="C3" s="1378" t="s">
        <v>1972</v>
      </c>
      <c r="D3" s="1382" t="s">
        <v>1973</v>
      </c>
      <c r="E3" s="1383">
        <v>20122223</v>
      </c>
      <c r="F3" s="1383">
        <v>113436411</v>
      </c>
      <c r="G3" s="1383">
        <v>11766914</v>
      </c>
      <c r="H3" s="1383">
        <v>64490221</v>
      </c>
      <c r="I3" s="1383">
        <v>8355309</v>
      </c>
      <c r="J3" s="1384">
        <v>48946190</v>
      </c>
    </row>
    <row r="4" spans="1:10">
      <c r="A4" s="1381" t="s">
        <v>1972</v>
      </c>
      <c r="B4" s="1385" t="s">
        <v>1972</v>
      </c>
      <c r="C4" s="1385" t="s">
        <v>1972</v>
      </c>
      <c r="D4" s="1382" t="s">
        <v>1974</v>
      </c>
      <c r="E4" s="1383">
        <v>10926670</v>
      </c>
      <c r="F4" s="1383">
        <v>62063868</v>
      </c>
      <c r="G4" s="1383">
        <v>10918670</v>
      </c>
      <c r="H4" s="1383">
        <v>59352507</v>
      </c>
      <c r="I4" s="1383">
        <v>8000</v>
      </c>
      <c r="J4" s="1384">
        <v>2711361</v>
      </c>
    </row>
    <row r="5" spans="1:10" ht="16.149999999999999" customHeight="1">
      <c r="A5" s="1381" t="s">
        <v>1975</v>
      </c>
      <c r="B5" s="1385" t="s">
        <v>1972</v>
      </c>
      <c r="C5" s="1385" t="s">
        <v>1972</v>
      </c>
      <c r="D5" s="1382" t="s">
        <v>2033</v>
      </c>
      <c r="E5" s="1383">
        <v>3717630</v>
      </c>
      <c r="F5" s="1383">
        <v>31324111</v>
      </c>
      <c r="G5" s="1383">
        <v>3717630</v>
      </c>
      <c r="H5" s="1383">
        <v>31324111</v>
      </c>
      <c r="I5" s="1383">
        <v>0</v>
      </c>
      <c r="J5" s="1384">
        <v>0</v>
      </c>
    </row>
    <row r="6" spans="1:10">
      <c r="A6" s="1381" t="s">
        <v>1975</v>
      </c>
      <c r="B6" s="1385" t="s">
        <v>2034</v>
      </c>
      <c r="C6" s="1385" t="s">
        <v>1972</v>
      </c>
      <c r="D6" s="1382" t="s">
        <v>2035</v>
      </c>
      <c r="E6" s="1383">
        <v>1990063</v>
      </c>
      <c r="F6" s="1383">
        <v>8988629</v>
      </c>
      <c r="G6" s="1383">
        <v>1990063</v>
      </c>
      <c r="H6" s="1383">
        <v>8988629</v>
      </c>
      <c r="I6" s="1383">
        <v>0</v>
      </c>
      <c r="J6" s="1384">
        <v>0</v>
      </c>
    </row>
    <row r="7" spans="1:10">
      <c r="A7" s="1381" t="s">
        <v>1975</v>
      </c>
      <c r="B7" s="1385" t="s">
        <v>2034</v>
      </c>
      <c r="C7" s="1385" t="s">
        <v>1975</v>
      </c>
      <c r="D7" s="1382" t="s">
        <v>2036</v>
      </c>
      <c r="E7" s="1383">
        <v>1263608</v>
      </c>
      <c r="F7" s="1383">
        <v>6874761</v>
      </c>
      <c r="G7" s="1383">
        <v>1263608</v>
      </c>
      <c r="H7" s="1383">
        <v>6874761</v>
      </c>
      <c r="I7" s="1383">
        <v>0</v>
      </c>
      <c r="J7" s="1384">
        <v>0</v>
      </c>
    </row>
    <row r="8" spans="1:10">
      <c r="A8" s="1381" t="s">
        <v>1975</v>
      </c>
      <c r="B8" s="1385" t="s">
        <v>2034</v>
      </c>
      <c r="C8" s="1385" t="s">
        <v>2000</v>
      </c>
      <c r="D8" s="1382" t="s">
        <v>2037</v>
      </c>
      <c r="E8" s="1383">
        <v>95830</v>
      </c>
      <c r="F8" s="1383">
        <v>411403</v>
      </c>
      <c r="G8" s="1383">
        <v>95830</v>
      </c>
      <c r="H8" s="1383">
        <v>411403</v>
      </c>
      <c r="I8" s="1383">
        <v>0</v>
      </c>
      <c r="J8" s="1384">
        <v>0</v>
      </c>
    </row>
    <row r="9" spans="1:10">
      <c r="A9" s="1381" t="s">
        <v>1975</v>
      </c>
      <c r="B9" s="1385" t="s">
        <v>2034</v>
      </c>
      <c r="C9" s="1385" t="s">
        <v>1994</v>
      </c>
      <c r="D9" s="1382" t="s">
        <v>2038</v>
      </c>
      <c r="E9" s="1383">
        <v>105910</v>
      </c>
      <c r="F9" s="1383">
        <v>837593</v>
      </c>
      <c r="G9" s="1383">
        <v>105910</v>
      </c>
      <c r="H9" s="1383">
        <v>837593</v>
      </c>
      <c r="I9" s="1383">
        <v>0</v>
      </c>
      <c r="J9" s="1384">
        <v>0</v>
      </c>
    </row>
    <row r="10" spans="1:10">
      <c r="A10" s="1381" t="s">
        <v>1975</v>
      </c>
      <c r="B10" s="1385" t="s">
        <v>2034</v>
      </c>
      <c r="C10" s="1385" t="s">
        <v>1992</v>
      </c>
      <c r="D10" s="1382" t="s">
        <v>2039</v>
      </c>
      <c r="E10" s="1383">
        <v>0</v>
      </c>
      <c r="F10" s="1383">
        <v>230</v>
      </c>
      <c r="G10" s="1383">
        <v>0</v>
      </c>
      <c r="H10" s="1383">
        <v>230</v>
      </c>
      <c r="I10" s="1383">
        <v>0</v>
      </c>
      <c r="J10" s="1384">
        <v>0</v>
      </c>
    </row>
    <row r="11" spans="1:10">
      <c r="A11" s="1381" t="s">
        <v>1975</v>
      </c>
      <c r="B11" s="1385" t="s">
        <v>2034</v>
      </c>
      <c r="C11" s="1385" t="s">
        <v>1997</v>
      </c>
      <c r="D11" s="1382" t="s">
        <v>2040</v>
      </c>
      <c r="E11" s="1383">
        <v>524715</v>
      </c>
      <c r="F11" s="1383">
        <v>864642</v>
      </c>
      <c r="G11" s="1383">
        <v>524715</v>
      </c>
      <c r="H11" s="1383">
        <v>864642</v>
      </c>
      <c r="I11" s="1383">
        <v>0</v>
      </c>
      <c r="J11" s="1384">
        <v>0</v>
      </c>
    </row>
    <row r="12" spans="1:10">
      <c r="A12" s="1381" t="s">
        <v>1975</v>
      </c>
      <c r="B12" s="1385" t="s">
        <v>2041</v>
      </c>
      <c r="C12" s="1385" t="s">
        <v>1972</v>
      </c>
      <c r="D12" s="1382" t="s">
        <v>2042</v>
      </c>
      <c r="E12" s="1383">
        <v>0</v>
      </c>
      <c r="F12" s="1383">
        <v>12316000</v>
      </c>
      <c r="G12" s="1383">
        <v>0</v>
      </c>
      <c r="H12" s="1383">
        <v>12316000</v>
      </c>
      <c r="I12" s="1383">
        <v>0</v>
      </c>
      <c r="J12" s="1384">
        <v>0</v>
      </c>
    </row>
    <row r="13" spans="1:10">
      <c r="A13" s="1381" t="s">
        <v>1975</v>
      </c>
      <c r="B13" s="1385" t="s">
        <v>2041</v>
      </c>
      <c r="C13" s="1385" t="s">
        <v>1975</v>
      </c>
      <c r="D13" s="1382" t="s">
        <v>2036</v>
      </c>
      <c r="E13" s="1383">
        <v>0</v>
      </c>
      <c r="F13" s="1383">
        <v>5714000</v>
      </c>
      <c r="G13" s="1383">
        <v>0</v>
      </c>
      <c r="H13" s="1383">
        <v>5714000</v>
      </c>
      <c r="I13" s="1383">
        <v>0</v>
      </c>
      <c r="J13" s="1384">
        <v>0</v>
      </c>
    </row>
    <row r="14" spans="1:10">
      <c r="A14" s="1381" t="s">
        <v>1975</v>
      </c>
      <c r="B14" s="1385" t="s">
        <v>2041</v>
      </c>
      <c r="C14" s="1385" t="s">
        <v>2000</v>
      </c>
      <c r="D14" s="1382" t="s">
        <v>2043</v>
      </c>
      <c r="E14" s="1383">
        <v>0</v>
      </c>
      <c r="F14" s="1383">
        <v>6602000</v>
      </c>
      <c r="G14" s="1383">
        <v>0</v>
      </c>
      <c r="H14" s="1383">
        <v>6602000</v>
      </c>
      <c r="I14" s="1383">
        <v>0</v>
      </c>
      <c r="J14" s="1384">
        <v>0</v>
      </c>
    </row>
    <row r="15" spans="1:10">
      <c r="A15" s="1381" t="s">
        <v>1975</v>
      </c>
      <c r="B15" s="1385" t="s">
        <v>2044</v>
      </c>
      <c r="C15" s="1385" t="s">
        <v>1972</v>
      </c>
      <c r="D15" s="1382" t="s">
        <v>2045</v>
      </c>
      <c r="E15" s="1383">
        <v>1685984</v>
      </c>
      <c r="F15" s="1383">
        <v>9790610</v>
      </c>
      <c r="G15" s="1383">
        <v>1685984</v>
      </c>
      <c r="H15" s="1383">
        <v>9790610</v>
      </c>
      <c r="I15" s="1383">
        <v>0</v>
      </c>
      <c r="J15" s="1384">
        <v>0</v>
      </c>
    </row>
    <row r="16" spans="1:10">
      <c r="A16" s="1381" t="s">
        <v>1975</v>
      </c>
      <c r="B16" s="1385" t="s">
        <v>2044</v>
      </c>
      <c r="C16" s="1385" t="s">
        <v>2000</v>
      </c>
      <c r="D16" s="1382" t="s">
        <v>2046</v>
      </c>
      <c r="E16" s="1383">
        <v>1522369</v>
      </c>
      <c r="F16" s="1383">
        <v>8999815</v>
      </c>
      <c r="G16" s="1383">
        <v>1522369</v>
      </c>
      <c r="H16" s="1383">
        <v>8999815</v>
      </c>
      <c r="I16" s="1383">
        <v>0</v>
      </c>
      <c r="J16" s="1384">
        <v>0</v>
      </c>
    </row>
    <row r="17" spans="1:10">
      <c r="A17" s="1381" t="s">
        <v>1975</v>
      </c>
      <c r="B17" s="1385" t="s">
        <v>2044</v>
      </c>
      <c r="C17" s="1385" t="s">
        <v>1994</v>
      </c>
      <c r="D17" s="1382" t="s">
        <v>2047</v>
      </c>
      <c r="E17" s="1383">
        <v>1192</v>
      </c>
      <c r="F17" s="1383">
        <v>8511</v>
      </c>
      <c r="G17" s="1383">
        <v>1192</v>
      </c>
      <c r="H17" s="1383">
        <v>8511</v>
      </c>
      <c r="I17" s="1383">
        <v>0</v>
      </c>
      <c r="J17" s="1384">
        <v>0</v>
      </c>
    </row>
    <row r="18" spans="1:10">
      <c r="A18" s="1381" t="s">
        <v>1975</v>
      </c>
      <c r="B18" s="1385" t="s">
        <v>2044</v>
      </c>
      <c r="C18" s="1385" t="s">
        <v>1992</v>
      </c>
      <c r="D18" s="1382" t="s">
        <v>2048</v>
      </c>
      <c r="E18" s="1383">
        <v>68971</v>
      </c>
      <c r="F18" s="1383">
        <v>336374</v>
      </c>
      <c r="G18" s="1383">
        <v>68971</v>
      </c>
      <c r="H18" s="1383">
        <v>336374</v>
      </c>
      <c r="I18" s="1383">
        <v>0</v>
      </c>
      <c r="J18" s="1384">
        <v>0</v>
      </c>
    </row>
    <row r="19" spans="1:10">
      <c r="A19" s="1381" t="s">
        <v>1975</v>
      </c>
      <c r="B19" s="1385" t="s">
        <v>2044</v>
      </c>
      <c r="C19" s="1385" t="s">
        <v>2005</v>
      </c>
      <c r="D19" s="1382" t="s">
        <v>2049</v>
      </c>
      <c r="E19" s="1383">
        <v>93452</v>
      </c>
      <c r="F19" s="1383">
        <v>445910</v>
      </c>
      <c r="G19" s="1383">
        <v>93452</v>
      </c>
      <c r="H19" s="1383">
        <v>445910</v>
      </c>
      <c r="I19" s="1383">
        <v>0</v>
      </c>
      <c r="J19" s="1384">
        <v>0</v>
      </c>
    </row>
    <row r="20" spans="1:10">
      <c r="A20" s="1381" t="s">
        <v>1975</v>
      </c>
      <c r="B20" s="1385" t="s">
        <v>2050</v>
      </c>
      <c r="C20" s="1385" t="s">
        <v>1972</v>
      </c>
      <c r="D20" s="1382" t="s">
        <v>2051</v>
      </c>
      <c r="E20" s="1383">
        <v>41583</v>
      </c>
      <c r="F20" s="1383">
        <v>228872</v>
      </c>
      <c r="G20" s="1383">
        <v>41583</v>
      </c>
      <c r="H20" s="1383">
        <v>228872</v>
      </c>
      <c r="I20" s="1383">
        <v>0</v>
      </c>
      <c r="J20" s="1384">
        <v>0</v>
      </c>
    </row>
    <row r="21" spans="1:10">
      <c r="A21" s="1381" t="s">
        <v>1975</v>
      </c>
      <c r="B21" s="1385" t="s">
        <v>2050</v>
      </c>
      <c r="C21" s="1385" t="s">
        <v>2000</v>
      </c>
      <c r="D21" s="1382" t="s">
        <v>2052</v>
      </c>
      <c r="E21" s="1383">
        <v>41583</v>
      </c>
      <c r="F21" s="1383">
        <v>228872</v>
      </c>
      <c r="G21" s="1383">
        <v>41583</v>
      </c>
      <c r="H21" s="1383">
        <v>228872</v>
      </c>
      <c r="I21" s="1383">
        <v>0</v>
      </c>
      <c r="J21" s="1384">
        <v>0</v>
      </c>
    </row>
    <row r="22" spans="1:10">
      <c r="A22" s="1381" t="s">
        <v>2000</v>
      </c>
      <c r="B22" s="1385" t="s">
        <v>1972</v>
      </c>
      <c r="C22" s="1385" t="s">
        <v>1972</v>
      </c>
      <c r="D22" s="1382" t="s">
        <v>2053</v>
      </c>
      <c r="E22" s="1383">
        <v>1882737</v>
      </c>
      <c r="F22" s="1383">
        <v>4017640</v>
      </c>
      <c r="G22" s="1383">
        <v>1882737</v>
      </c>
      <c r="H22" s="1383">
        <v>3797140</v>
      </c>
      <c r="I22" s="1383">
        <v>0</v>
      </c>
      <c r="J22" s="1384">
        <v>220500</v>
      </c>
    </row>
    <row r="23" spans="1:10">
      <c r="A23" s="1381" t="s">
        <v>2000</v>
      </c>
      <c r="B23" s="1385" t="s">
        <v>2054</v>
      </c>
      <c r="C23" s="1385" t="s">
        <v>1972</v>
      </c>
      <c r="D23" s="1382" t="s">
        <v>2055</v>
      </c>
      <c r="E23" s="1383">
        <v>158750</v>
      </c>
      <c r="F23" s="1383">
        <v>163966</v>
      </c>
      <c r="G23" s="1383">
        <v>158750</v>
      </c>
      <c r="H23" s="1383">
        <v>163966</v>
      </c>
      <c r="I23" s="1383">
        <v>0</v>
      </c>
      <c r="J23" s="1384">
        <v>0</v>
      </c>
    </row>
    <row r="24" spans="1:10">
      <c r="A24" s="1381" t="s">
        <v>2000</v>
      </c>
      <c r="B24" s="1385" t="s">
        <v>2054</v>
      </c>
      <c r="C24" s="1385" t="s">
        <v>2000</v>
      </c>
      <c r="D24" s="1382" t="s">
        <v>2056</v>
      </c>
      <c r="E24" s="1383">
        <v>158750</v>
      </c>
      <c r="F24" s="1383">
        <v>163966</v>
      </c>
      <c r="G24" s="1383">
        <v>158750</v>
      </c>
      <c r="H24" s="1383">
        <v>163966</v>
      </c>
      <c r="I24" s="1383">
        <v>0</v>
      </c>
      <c r="J24" s="1384">
        <v>0</v>
      </c>
    </row>
    <row r="25" spans="1:10">
      <c r="A25" s="1381" t="s">
        <v>2000</v>
      </c>
      <c r="B25" s="1385" t="s">
        <v>2057</v>
      </c>
      <c r="C25" s="1385" t="s">
        <v>1972</v>
      </c>
      <c r="D25" s="1382" t="s">
        <v>2058</v>
      </c>
      <c r="E25" s="1383">
        <v>1723987</v>
      </c>
      <c r="F25" s="1383">
        <v>3853674</v>
      </c>
      <c r="G25" s="1383">
        <v>1723987</v>
      </c>
      <c r="H25" s="1383">
        <v>3633174</v>
      </c>
      <c r="I25" s="1383">
        <v>0</v>
      </c>
      <c r="J25" s="1384">
        <v>220500</v>
      </c>
    </row>
    <row r="26" spans="1:10">
      <c r="A26" s="1381" t="s">
        <v>2000</v>
      </c>
      <c r="B26" s="1385" t="s">
        <v>2057</v>
      </c>
      <c r="C26" s="1385" t="s">
        <v>2000</v>
      </c>
      <c r="D26" s="1382" t="s">
        <v>2059</v>
      </c>
      <c r="E26" s="1383">
        <v>1475624</v>
      </c>
      <c r="F26" s="1383">
        <v>2560694</v>
      </c>
      <c r="G26" s="1383">
        <v>1475624</v>
      </c>
      <c r="H26" s="1383">
        <v>2560694</v>
      </c>
      <c r="I26" s="1383">
        <v>0</v>
      </c>
      <c r="J26" s="1384">
        <v>0</v>
      </c>
    </row>
    <row r="27" spans="1:10">
      <c r="A27" s="1381" t="s">
        <v>2000</v>
      </c>
      <c r="B27" s="1385" t="s">
        <v>2057</v>
      </c>
      <c r="C27" s="1385" t="s">
        <v>1994</v>
      </c>
      <c r="D27" s="1382" t="s">
        <v>2060</v>
      </c>
      <c r="E27" s="1383">
        <v>248363</v>
      </c>
      <c r="F27" s="1383">
        <v>1292980</v>
      </c>
      <c r="G27" s="1383">
        <v>248363</v>
      </c>
      <c r="H27" s="1383">
        <v>1072480</v>
      </c>
      <c r="I27" s="1383">
        <v>0</v>
      </c>
      <c r="J27" s="1384">
        <v>220500</v>
      </c>
    </row>
    <row r="28" spans="1:10">
      <c r="A28" s="1381" t="s">
        <v>1994</v>
      </c>
      <c r="B28" s="1385" t="s">
        <v>1972</v>
      </c>
      <c r="C28" s="1385" t="s">
        <v>1972</v>
      </c>
      <c r="D28" s="1382" t="s">
        <v>2061</v>
      </c>
      <c r="E28" s="1383">
        <v>2287142</v>
      </c>
      <c r="F28" s="1383">
        <v>12311815</v>
      </c>
      <c r="G28" s="1383">
        <v>2279142</v>
      </c>
      <c r="H28" s="1383">
        <v>9820954</v>
      </c>
      <c r="I28" s="1383">
        <v>8000</v>
      </c>
      <c r="J28" s="1384">
        <v>2490861</v>
      </c>
    </row>
    <row r="29" spans="1:10">
      <c r="A29" s="1381" t="s">
        <v>1994</v>
      </c>
      <c r="B29" s="1385" t="s">
        <v>2062</v>
      </c>
      <c r="C29" s="1385" t="s">
        <v>1972</v>
      </c>
      <c r="D29" s="1382" t="s">
        <v>2063</v>
      </c>
      <c r="E29" s="1383">
        <v>580406</v>
      </c>
      <c r="F29" s="1383">
        <v>4665662</v>
      </c>
      <c r="G29" s="1383">
        <v>580406</v>
      </c>
      <c r="H29" s="1383">
        <v>2744001</v>
      </c>
      <c r="I29" s="1383">
        <v>0</v>
      </c>
      <c r="J29" s="1384">
        <v>1921661</v>
      </c>
    </row>
    <row r="30" spans="1:10">
      <c r="A30" s="1381" t="s">
        <v>1994</v>
      </c>
      <c r="B30" s="1385" t="s">
        <v>2062</v>
      </c>
      <c r="C30" s="1385" t="s">
        <v>2000</v>
      </c>
      <c r="D30" s="1382" t="s">
        <v>2064</v>
      </c>
      <c r="E30" s="1383">
        <v>580406</v>
      </c>
      <c r="F30" s="1383">
        <v>4665662</v>
      </c>
      <c r="G30" s="1383">
        <v>580406</v>
      </c>
      <c r="H30" s="1383">
        <v>2744001</v>
      </c>
      <c r="I30" s="1383">
        <v>0</v>
      </c>
      <c r="J30" s="1384">
        <v>1921661</v>
      </c>
    </row>
    <row r="31" spans="1:10">
      <c r="A31" s="1381" t="s">
        <v>1994</v>
      </c>
      <c r="B31" s="1385" t="s">
        <v>2065</v>
      </c>
      <c r="C31" s="1385" t="s">
        <v>1972</v>
      </c>
      <c r="D31" s="1382" t="s">
        <v>2066</v>
      </c>
      <c r="E31" s="1383">
        <v>493400</v>
      </c>
      <c r="F31" s="1383">
        <v>3180257</v>
      </c>
      <c r="G31" s="1383">
        <v>485400</v>
      </c>
      <c r="H31" s="1383">
        <v>2807057</v>
      </c>
      <c r="I31" s="1383">
        <v>8000</v>
      </c>
      <c r="J31" s="1384">
        <v>373200</v>
      </c>
    </row>
    <row r="32" spans="1:10">
      <c r="A32" s="1381" t="s">
        <v>1994</v>
      </c>
      <c r="B32" s="1385" t="s">
        <v>2065</v>
      </c>
      <c r="C32" s="1385" t="s">
        <v>2000</v>
      </c>
      <c r="D32" s="1382" t="s">
        <v>2067</v>
      </c>
      <c r="E32" s="1383">
        <v>493400</v>
      </c>
      <c r="F32" s="1383">
        <v>3180257</v>
      </c>
      <c r="G32" s="1383">
        <v>485400</v>
      </c>
      <c r="H32" s="1383">
        <v>2807057</v>
      </c>
      <c r="I32" s="1383">
        <v>8000</v>
      </c>
      <c r="J32" s="1384">
        <v>373200</v>
      </c>
    </row>
    <row r="33" spans="1:10">
      <c r="A33" s="1381" t="s">
        <v>1994</v>
      </c>
      <c r="B33" s="1385" t="s">
        <v>2068</v>
      </c>
      <c r="C33" s="1385" t="s">
        <v>1972</v>
      </c>
      <c r="D33" s="1382" t="s">
        <v>2069</v>
      </c>
      <c r="E33" s="1383">
        <v>1213336</v>
      </c>
      <c r="F33" s="1383">
        <v>4465896</v>
      </c>
      <c r="G33" s="1383">
        <v>1213336</v>
      </c>
      <c r="H33" s="1383">
        <v>4269896</v>
      </c>
      <c r="I33" s="1383">
        <v>0</v>
      </c>
      <c r="J33" s="1384">
        <v>196000</v>
      </c>
    </row>
    <row r="34" spans="1:10">
      <c r="A34" s="1381" t="s">
        <v>1994</v>
      </c>
      <c r="B34" s="1385" t="s">
        <v>2068</v>
      </c>
      <c r="C34" s="1385" t="s">
        <v>1975</v>
      </c>
      <c r="D34" s="1382" t="s">
        <v>2036</v>
      </c>
      <c r="E34" s="1383">
        <v>259407</v>
      </c>
      <c r="F34" s="1383">
        <v>1536796</v>
      </c>
      <c r="G34" s="1383">
        <v>259407</v>
      </c>
      <c r="H34" s="1383">
        <v>1536796</v>
      </c>
      <c r="I34" s="1383">
        <v>0</v>
      </c>
      <c r="J34" s="1384">
        <v>0</v>
      </c>
    </row>
    <row r="35" spans="1:10">
      <c r="A35" s="1381" t="s">
        <v>1994</v>
      </c>
      <c r="B35" s="1385" t="s">
        <v>2068</v>
      </c>
      <c r="C35" s="1385" t="s">
        <v>1992</v>
      </c>
      <c r="D35" s="1382" t="s">
        <v>2070</v>
      </c>
      <c r="E35" s="1383">
        <v>681335</v>
      </c>
      <c r="F35" s="1383">
        <v>1912255</v>
      </c>
      <c r="G35" s="1383">
        <v>681335</v>
      </c>
      <c r="H35" s="1383">
        <v>1716255</v>
      </c>
      <c r="I35" s="1383">
        <v>0</v>
      </c>
      <c r="J35" s="1384">
        <v>196000</v>
      </c>
    </row>
    <row r="36" spans="1:10">
      <c r="A36" s="1381" t="s">
        <v>1994</v>
      </c>
      <c r="B36" s="1385" t="s">
        <v>2068</v>
      </c>
      <c r="C36" s="1385" t="s">
        <v>1997</v>
      </c>
      <c r="D36" s="1382" t="s">
        <v>2071</v>
      </c>
      <c r="E36" s="1383">
        <v>272594</v>
      </c>
      <c r="F36" s="1383">
        <v>1016845</v>
      </c>
      <c r="G36" s="1383">
        <v>272594</v>
      </c>
      <c r="H36" s="1383">
        <v>1016845</v>
      </c>
      <c r="I36" s="1383">
        <v>0</v>
      </c>
      <c r="J36" s="1384">
        <v>0</v>
      </c>
    </row>
    <row r="37" spans="1:10">
      <c r="A37" s="1381" t="s">
        <v>1992</v>
      </c>
      <c r="B37" s="1385" t="s">
        <v>1972</v>
      </c>
      <c r="C37" s="1385" t="s">
        <v>1972</v>
      </c>
      <c r="D37" s="1382" t="s">
        <v>2072</v>
      </c>
      <c r="E37" s="1383">
        <v>804978</v>
      </c>
      <c r="F37" s="1383">
        <v>4154649</v>
      </c>
      <c r="G37" s="1383">
        <v>804978</v>
      </c>
      <c r="H37" s="1383">
        <v>4154649</v>
      </c>
      <c r="I37" s="1383">
        <v>0</v>
      </c>
      <c r="J37" s="1384">
        <v>0</v>
      </c>
    </row>
    <row r="38" spans="1:10">
      <c r="A38" s="1381" t="s">
        <v>1992</v>
      </c>
      <c r="B38" s="1385" t="s">
        <v>2073</v>
      </c>
      <c r="C38" s="1385" t="s">
        <v>1972</v>
      </c>
      <c r="D38" s="1382" t="s">
        <v>2074</v>
      </c>
      <c r="E38" s="1383">
        <v>37893</v>
      </c>
      <c r="F38" s="1383">
        <v>211452</v>
      </c>
      <c r="G38" s="1383">
        <v>37893</v>
      </c>
      <c r="H38" s="1383">
        <v>211452</v>
      </c>
      <c r="I38" s="1383">
        <v>0</v>
      </c>
      <c r="J38" s="1384">
        <v>0</v>
      </c>
    </row>
    <row r="39" spans="1:10">
      <c r="A39" s="1381" t="s">
        <v>1992</v>
      </c>
      <c r="B39" s="1385" t="s">
        <v>2073</v>
      </c>
      <c r="C39" s="1385" t="s">
        <v>2000</v>
      </c>
      <c r="D39" s="1382" t="s">
        <v>2075</v>
      </c>
      <c r="E39" s="1383">
        <v>37893</v>
      </c>
      <c r="F39" s="1383">
        <v>211452</v>
      </c>
      <c r="G39" s="1383">
        <v>37893</v>
      </c>
      <c r="H39" s="1383">
        <v>211452</v>
      </c>
      <c r="I39" s="1383">
        <v>0</v>
      </c>
      <c r="J39" s="1384">
        <v>0</v>
      </c>
    </row>
    <row r="40" spans="1:10">
      <c r="A40" s="1381" t="s">
        <v>1992</v>
      </c>
      <c r="B40" s="1385" t="s">
        <v>2076</v>
      </c>
      <c r="C40" s="1385" t="s">
        <v>1972</v>
      </c>
      <c r="D40" s="1382" t="s">
        <v>2077</v>
      </c>
      <c r="E40" s="1383">
        <v>691513</v>
      </c>
      <c r="F40" s="1383">
        <v>3704988</v>
      </c>
      <c r="G40" s="1383">
        <v>691513</v>
      </c>
      <c r="H40" s="1383">
        <v>3704988</v>
      </c>
      <c r="I40" s="1383">
        <v>0</v>
      </c>
      <c r="J40" s="1384">
        <v>0</v>
      </c>
    </row>
    <row r="41" spans="1:10">
      <c r="A41" s="1381" t="s">
        <v>1992</v>
      </c>
      <c r="B41" s="1385" t="s">
        <v>2076</v>
      </c>
      <c r="C41" s="1385" t="s">
        <v>2000</v>
      </c>
      <c r="D41" s="1382" t="s">
        <v>2078</v>
      </c>
      <c r="E41" s="1383">
        <v>691513</v>
      </c>
      <c r="F41" s="1383">
        <v>3704988</v>
      </c>
      <c r="G41" s="1383">
        <v>691513</v>
      </c>
      <c r="H41" s="1383">
        <v>3704988</v>
      </c>
      <c r="I41" s="1383">
        <v>0</v>
      </c>
      <c r="J41" s="1384">
        <v>0</v>
      </c>
    </row>
    <row r="42" spans="1:10">
      <c r="A42" s="1381" t="s">
        <v>1992</v>
      </c>
      <c r="B42" s="1385" t="s">
        <v>2079</v>
      </c>
      <c r="C42" s="1385" t="s">
        <v>1972</v>
      </c>
      <c r="D42" s="1382" t="s">
        <v>2080</v>
      </c>
      <c r="E42" s="1383">
        <v>75572</v>
      </c>
      <c r="F42" s="1383">
        <v>238209</v>
      </c>
      <c r="G42" s="1383">
        <v>75572</v>
      </c>
      <c r="H42" s="1383">
        <v>238209</v>
      </c>
      <c r="I42" s="1383">
        <v>0</v>
      </c>
      <c r="J42" s="1384">
        <v>0</v>
      </c>
    </row>
    <row r="43" spans="1:10">
      <c r="A43" s="1381" t="s">
        <v>1992</v>
      </c>
      <c r="B43" s="1385" t="s">
        <v>2079</v>
      </c>
      <c r="C43" s="1385" t="s">
        <v>2000</v>
      </c>
      <c r="D43" s="1382" t="s">
        <v>2081</v>
      </c>
      <c r="E43" s="1383">
        <v>75572</v>
      </c>
      <c r="F43" s="1383">
        <v>238209</v>
      </c>
      <c r="G43" s="1383">
        <v>75572</v>
      </c>
      <c r="H43" s="1383">
        <v>238209</v>
      </c>
      <c r="I43" s="1383">
        <v>0</v>
      </c>
      <c r="J43" s="1384">
        <v>0</v>
      </c>
    </row>
    <row r="44" spans="1:10">
      <c r="A44" s="1381" t="s">
        <v>1997</v>
      </c>
      <c r="B44" s="1385" t="s">
        <v>1972</v>
      </c>
      <c r="C44" s="1385" t="s">
        <v>1972</v>
      </c>
      <c r="D44" s="1382" t="s">
        <v>2082</v>
      </c>
      <c r="E44" s="1383">
        <v>1871479</v>
      </c>
      <c r="F44" s="1383">
        <v>7743956</v>
      </c>
      <c r="G44" s="1383">
        <v>1871479</v>
      </c>
      <c r="H44" s="1383">
        <v>7743956</v>
      </c>
      <c r="I44" s="1383">
        <v>0</v>
      </c>
      <c r="J44" s="1384">
        <v>0</v>
      </c>
    </row>
    <row r="45" spans="1:10">
      <c r="A45" s="1381" t="s">
        <v>1997</v>
      </c>
      <c r="B45" s="1385" t="s">
        <v>2083</v>
      </c>
      <c r="C45" s="1385" t="s">
        <v>1972</v>
      </c>
      <c r="D45" s="1382" t="s">
        <v>2084</v>
      </c>
      <c r="E45" s="1383">
        <v>1838422</v>
      </c>
      <c r="F45" s="1383">
        <v>7685435</v>
      </c>
      <c r="G45" s="1383">
        <v>1838422</v>
      </c>
      <c r="H45" s="1383">
        <v>7685435</v>
      </c>
      <c r="I45" s="1383">
        <v>0</v>
      </c>
      <c r="J45" s="1384">
        <v>0</v>
      </c>
    </row>
    <row r="46" spans="1:10">
      <c r="A46" s="1381" t="s">
        <v>1997</v>
      </c>
      <c r="B46" s="1385" t="s">
        <v>2083</v>
      </c>
      <c r="C46" s="1385" t="s">
        <v>1975</v>
      </c>
      <c r="D46" s="1382" t="s">
        <v>2036</v>
      </c>
      <c r="E46" s="1383">
        <v>723645</v>
      </c>
      <c r="F46" s="1383">
        <v>4711760</v>
      </c>
      <c r="G46" s="1383">
        <v>723645</v>
      </c>
      <c r="H46" s="1383">
        <v>4711760</v>
      </c>
      <c r="I46" s="1383">
        <v>0</v>
      </c>
      <c r="J46" s="1384">
        <v>0</v>
      </c>
    </row>
    <row r="47" spans="1:10">
      <c r="A47" s="1381" t="s">
        <v>1997</v>
      </c>
      <c r="B47" s="1385" t="s">
        <v>2083</v>
      </c>
      <c r="C47" s="1385" t="s">
        <v>2000</v>
      </c>
      <c r="D47" s="1382" t="s">
        <v>2085</v>
      </c>
      <c r="E47" s="1383">
        <v>276551</v>
      </c>
      <c r="F47" s="1383">
        <v>1284518</v>
      </c>
      <c r="G47" s="1383">
        <v>276551</v>
      </c>
      <c r="H47" s="1383">
        <v>1284518</v>
      </c>
      <c r="I47" s="1383">
        <v>0</v>
      </c>
      <c r="J47" s="1384">
        <v>0</v>
      </c>
    </row>
    <row r="48" spans="1:10">
      <c r="A48" s="1381" t="s">
        <v>1997</v>
      </c>
      <c r="B48" s="1385" t="s">
        <v>2083</v>
      </c>
      <c r="C48" s="1385" t="s">
        <v>1994</v>
      </c>
      <c r="D48" s="1382" t="s">
        <v>2086</v>
      </c>
      <c r="E48" s="1383">
        <v>838226</v>
      </c>
      <c r="F48" s="1383">
        <v>1689157</v>
      </c>
      <c r="G48" s="1383">
        <v>838226</v>
      </c>
      <c r="H48" s="1383">
        <v>1689157</v>
      </c>
      <c r="I48" s="1383">
        <v>0</v>
      </c>
      <c r="J48" s="1384">
        <v>0</v>
      </c>
    </row>
    <row r="49" spans="1:10">
      <c r="A49" s="1381" t="s">
        <v>1997</v>
      </c>
      <c r="B49" s="1385" t="s">
        <v>2087</v>
      </c>
      <c r="C49" s="1385" t="s">
        <v>1972</v>
      </c>
      <c r="D49" s="1382" t="s">
        <v>2088</v>
      </c>
      <c r="E49" s="1383">
        <v>33057</v>
      </c>
      <c r="F49" s="1383">
        <v>58521</v>
      </c>
      <c r="G49" s="1383">
        <v>33057</v>
      </c>
      <c r="H49" s="1383">
        <v>58521</v>
      </c>
      <c r="I49" s="1383">
        <v>0</v>
      </c>
      <c r="J49" s="1384">
        <v>0</v>
      </c>
    </row>
    <row r="50" spans="1:10">
      <c r="A50" s="1381" t="s">
        <v>1997</v>
      </c>
      <c r="B50" s="1385" t="s">
        <v>2087</v>
      </c>
      <c r="C50" s="1385" t="s">
        <v>2000</v>
      </c>
      <c r="D50" s="1382" t="s">
        <v>2089</v>
      </c>
      <c r="E50" s="1383">
        <v>33057</v>
      </c>
      <c r="F50" s="1383">
        <v>58521</v>
      </c>
      <c r="G50" s="1383">
        <v>33057</v>
      </c>
      <c r="H50" s="1383">
        <v>58521</v>
      </c>
      <c r="I50" s="1383">
        <v>0</v>
      </c>
      <c r="J50" s="1384">
        <v>0</v>
      </c>
    </row>
    <row r="51" spans="1:10">
      <c r="A51" s="1381" t="s">
        <v>2005</v>
      </c>
      <c r="B51" s="1385" t="s">
        <v>1972</v>
      </c>
      <c r="C51" s="1385" t="s">
        <v>1972</v>
      </c>
      <c r="D51" s="1382" t="s">
        <v>2090</v>
      </c>
      <c r="E51" s="1383">
        <v>362704</v>
      </c>
      <c r="F51" s="1383">
        <v>2510197</v>
      </c>
      <c r="G51" s="1383">
        <v>362704</v>
      </c>
      <c r="H51" s="1383">
        <v>2510197</v>
      </c>
      <c r="I51" s="1383">
        <v>0</v>
      </c>
      <c r="J51" s="1384">
        <v>0</v>
      </c>
    </row>
    <row r="52" spans="1:10">
      <c r="A52" s="1381" t="s">
        <v>2005</v>
      </c>
      <c r="B52" s="1385" t="s">
        <v>2091</v>
      </c>
      <c r="C52" s="1385" t="s">
        <v>1972</v>
      </c>
      <c r="D52" s="1382" t="s">
        <v>2092</v>
      </c>
      <c r="E52" s="1383">
        <v>362704</v>
      </c>
      <c r="F52" s="1383">
        <v>2510197</v>
      </c>
      <c r="G52" s="1383">
        <v>362704</v>
      </c>
      <c r="H52" s="1383">
        <v>2510197</v>
      </c>
      <c r="I52" s="1383">
        <v>0</v>
      </c>
      <c r="J52" s="1384">
        <v>0</v>
      </c>
    </row>
    <row r="53" spans="1:10">
      <c r="A53" s="1381" t="s">
        <v>2005</v>
      </c>
      <c r="B53" s="1385" t="s">
        <v>2091</v>
      </c>
      <c r="C53" s="1385" t="s">
        <v>1975</v>
      </c>
      <c r="D53" s="1382" t="s">
        <v>2093</v>
      </c>
      <c r="E53" s="1383">
        <v>355316</v>
      </c>
      <c r="F53" s="1383">
        <v>2428654</v>
      </c>
      <c r="G53" s="1383">
        <v>355316</v>
      </c>
      <c r="H53" s="1383">
        <v>2428654</v>
      </c>
      <c r="I53" s="1383">
        <v>0</v>
      </c>
      <c r="J53" s="1384">
        <v>0</v>
      </c>
    </row>
    <row r="54" spans="1:10">
      <c r="A54" s="1381" t="s">
        <v>2005</v>
      </c>
      <c r="B54" s="1385" t="s">
        <v>2091</v>
      </c>
      <c r="C54" s="1385" t="s">
        <v>2000</v>
      </c>
      <c r="D54" s="1382" t="s">
        <v>2094</v>
      </c>
      <c r="E54" s="1383">
        <v>7388</v>
      </c>
      <c r="F54" s="1383">
        <v>81543</v>
      </c>
      <c r="G54" s="1383">
        <v>7388</v>
      </c>
      <c r="H54" s="1383">
        <v>81543</v>
      </c>
      <c r="I54" s="1383">
        <v>0</v>
      </c>
      <c r="J54" s="1384">
        <v>0</v>
      </c>
    </row>
    <row r="55" spans="1:10">
      <c r="A55" s="1381" t="s">
        <v>2007</v>
      </c>
      <c r="B55" s="1385" t="s">
        <v>1972</v>
      </c>
      <c r="C55" s="1385" t="s">
        <v>1972</v>
      </c>
      <c r="D55" s="1382" t="s">
        <v>2095</v>
      </c>
      <c r="E55" s="1383">
        <v>0</v>
      </c>
      <c r="F55" s="1383">
        <v>1500</v>
      </c>
      <c r="G55" s="1383">
        <v>0</v>
      </c>
      <c r="H55" s="1383">
        <v>1500</v>
      </c>
      <c r="I55" s="1383">
        <v>0</v>
      </c>
      <c r="J55" s="1384">
        <v>0</v>
      </c>
    </row>
    <row r="56" spans="1:10">
      <c r="A56" s="1381" t="s">
        <v>2007</v>
      </c>
      <c r="B56" s="1385" t="s">
        <v>2096</v>
      </c>
      <c r="C56" s="1385" t="s">
        <v>1972</v>
      </c>
      <c r="D56" s="1382" t="s">
        <v>2097</v>
      </c>
      <c r="E56" s="1383">
        <v>0</v>
      </c>
      <c r="F56" s="1383">
        <v>1500</v>
      </c>
      <c r="G56" s="1383">
        <v>0</v>
      </c>
      <c r="H56" s="1383">
        <v>1500</v>
      </c>
      <c r="I56" s="1383">
        <v>0</v>
      </c>
      <c r="J56" s="1384">
        <v>0</v>
      </c>
    </row>
    <row r="57" spans="1:10">
      <c r="A57" s="1381" t="s">
        <v>2007</v>
      </c>
      <c r="B57" s="1385" t="s">
        <v>2096</v>
      </c>
      <c r="C57" s="1385" t="s">
        <v>2000</v>
      </c>
      <c r="D57" s="1382" t="s">
        <v>2098</v>
      </c>
      <c r="E57" s="1383">
        <v>0</v>
      </c>
      <c r="F57" s="1383">
        <v>1500</v>
      </c>
      <c r="G57" s="1383">
        <v>0</v>
      </c>
      <c r="H57" s="1383">
        <v>1500</v>
      </c>
      <c r="I57" s="1383">
        <v>0</v>
      </c>
      <c r="J57" s="1384">
        <v>0</v>
      </c>
    </row>
    <row r="58" spans="1:10">
      <c r="A58" s="1381" t="s">
        <v>1972</v>
      </c>
      <c r="B58" s="1385" t="s">
        <v>1972</v>
      </c>
      <c r="C58" s="1385" t="s">
        <v>1972</v>
      </c>
      <c r="D58" s="1382" t="s">
        <v>2027</v>
      </c>
      <c r="E58" s="1383">
        <v>9195553</v>
      </c>
      <c r="F58" s="1383">
        <v>51372543</v>
      </c>
      <c r="G58" s="1383">
        <v>848244</v>
      </c>
      <c r="H58" s="1383">
        <v>5137714</v>
      </c>
      <c r="I58" s="1383">
        <v>8347309</v>
      </c>
      <c r="J58" s="1384">
        <v>46234829</v>
      </c>
    </row>
    <row r="59" spans="1:10">
      <c r="A59" s="1381" t="s">
        <v>1975</v>
      </c>
      <c r="B59" s="1385" t="s">
        <v>1972</v>
      </c>
      <c r="C59" s="1385" t="s">
        <v>1972</v>
      </c>
      <c r="D59" s="1382" t="s">
        <v>2033</v>
      </c>
      <c r="E59" s="1383">
        <v>1817874</v>
      </c>
      <c r="F59" s="1383">
        <v>4151674</v>
      </c>
      <c r="G59" s="1383">
        <v>250374</v>
      </c>
      <c r="H59" s="1383">
        <v>2584174</v>
      </c>
      <c r="I59" s="1383">
        <v>1567500</v>
      </c>
      <c r="J59" s="1384">
        <v>1567500</v>
      </c>
    </row>
    <row r="60" spans="1:10">
      <c r="A60" s="1381" t="s">
        <v>1975</v>
      </c>
      <c r="B60" s="1385" t="s">
        <v>2034</v>
      </c>
      <c r="C60" s="1385" t="s">
        <v>1972</v>
      </c>
      <c r="D60" s="1382" t="s">
        <v>2035</v>
      </c>
      <c r="E60" s="1383">
        <v>66254</v>
      </c>
      <c r="F60" s="1383">
        <v>296799</v>
      </c>
      <c r="G60" s="1383">
        <v>66254</v>
      </c>
      <c r="H60" s="1383">
        <v>296799</v>
      </c>
      <c r="I60" s="1383">
        <v>0</v>
      </c>
      <c r="J60" s="1384">
        <v>0</v>
      </c>
    </row>
    <row r="61" spans="1:10">
      <c r="A61" s="1381" t="s">
        <v>1975</v>
      </c>
      <c r="B61" s="1385" t="s">
        <v>2034</v>
      </c>
      <c r="C61" s="1385" t="s">
        <v>2099</v>
      </c>
      <c r="D61" s="1382" t="s">
        <v>2100</v>
      </c>
      <c r="E61" s="1383">
        <v>66254</v>
      </c>
      <c r="F61" s="1383">
        <v>296799</v>
      </c>
      <c r="G61" s="1383">
        <v>66254</v>
      </c>
      <c r="H61" s="1383">
        <v>296799</v>
      </c>
      <c r="I61" s="1383">
        <v>0</v>
      </c>
      <c r="J61" s="1384">
        <v>0</v>
      </c>
    </row>
    <row r="62" spans="1:10">
      <c r="A62" s="1381" t="s">
        <v>1975</v>
      </c>
      <c r="B62" s="1385" t="s">
        <v>2041</v>
      </c>
      <c r="C62" s="1385" t="s">
        <v>1972</v>
      </c>
      <c r="D62" s="1382" t="s">
        <v>2042</v>
      </c>
      <c r="E62" s="1383">
        <v>0</v>
      </c>
      <c r="F62" s="1383">
        <v>1940000</v>
      </c>
      <c r="G62" s="1383">
        <v>0</v>
      </c>
      <c r="H62" s="1383">
        <v>1940000</v>
      </c>
      <c r="I62" s="1383">
        <v>0</v>
      </c>
      <c r="J62" s="1384">
        <v>0</v>
      </c>
    </row>
    <row r="63" spans="1:10">
      <c r="A63" s="1381" t="s">
        <v>1975</v>
      </c>
      <c r="B63" s="1385" t="s">
        <v>2041</v>
      </c>
      <c r="C63" s="1385" t="s">
        <v>2099</v>
      </c>
      <c r="D63" s="1382" t="s">
        <v>2100</v>
      </c>
      <c r="E63" s="1383">
        <v>0</v>
      </c>
      <c r="F63" s="1383">
        <v>1940000</v>
      </c>
      <c r="G63" s="1383">
        <v>0</v>
      </c>
      <c r="H63" s="1383">
        <v>1940000</v>
      </c>
      <c r="I63" s="1383">
        <v>0</v>
      </c>
      <c r="J63" s="1384">
        <v>0</v>
      </c>
    </row>
    <row r="64" spans="1:10">
      <c r="A64" s="1381" t="s">
        <v>1975</v>
      </c>
      <c r="B64" s="1385" t="s">
        <v>2044</v>
      </c>
      <c r="C64" s="1385" t="s">
        <v>1972</v>
      </c>
      <c r="D64" s="1382" t="s">
        <v>2045</v>
      </c>
      <c r="E64" s="1383">
        <v>1751620</v>
      </c>
      <c r="F64" s="1383">
        <v>1914875</v>
      </c>
      <c r="G64" s="1383">
        <v>184120</v>
      </c>
      <c r="H64" s="1383">
        <v>347375</v>
      </c>
      <c r="I64" s="1383">
        <v>1567500</v>
      </c>
      <c r="J64" s="1384">
        <v>1567500</v>
      </c>
    </row>
    <row r="65" spans="1:10">
      <c r="A65" s="1381" t="s">
        <v>1975</v>
      </c>
      <c r="B65" s="1385" t="s">
        <v>2044</v>
      </c>
      <c r="C65" s="1385" t="s">
        <v>2099</v>
      </c>
      <c r="D65" s="1382" t="s">
        <v>2100</v>
      </c>
      <c r="E65" s="1383">
        <v>1751620</v>
      </c>
      <c r="F65" s="1383">
        <v>1914875</v>
      </c>
      <c r="G65" s="1383">
        <v>184120</v>
      </c>
      <c r="H65" s="1383">
        <v>347375</v>
      </c>
      <c r="I65" s="1383">
        <v>1567500</v>
      </c>
      <c r="J65" s="1384">
        <v>1567500</v>
      </c>
    </row>
    <row r="66" spans="1:10">
      <c r="A66" s="1381" t="s">
        <v>2000</v>
      </c>
      <c r="B66" s="1385" t="s">
        <v>1972</v>
      </c>
      <c r="C66" s="1385" t="s">
        <v>1972</v>
      </c>
      <c r="D66" s="1382" t="s">
        <v>2053</v>
      </c>
      <c r="E66" s="1383">
        <v>11990</v>
      </c>
      <c r="F66" s="1383">
        <v>1324490</v>
      </c>
      <c r="G66" s="1383">
        <v>0</v>
      </c>
      <c r="H66" s="1383">
        <v>89250</v>
      </c>
      <c r="I66" s="1383">
        <v>11990</v>
      </c>
      <c r="J66" s="1384">
        <v>1235240</v>
      </c>
    </row>
    <row r="67" spans="1:10">
      <c r="A67" s="1381" t="s">
        <v>2000</v>
      </c>
      <c r="B67" s="1385" t="s">
        <v>2057</v>
      </c>
      <c r="C67" s="1385" t="s">
        <v>1972</v>
      </c>
      <c r="D67" s="1382" t="s">
        <v>2058</v>
      </c>
      <c r="E67" s="1383">
        <v>11990</v>
      </c>
      <c r="F67" s="1383">
        <v>1324490</v>
      </c>
      <c r="G67" s="1383">
        <v>0</v>
      </c>
      <c r="H67" s="1383">
        <v>89250</v>
      </c>
      <c r="I67" s="1383">
        <v>11990</v>
      </c>
      <c r="J67" s="1384">
        <v>1235240</v>
      </c>
    </row>
    <row r="68" spans="1:10">
      <c r="A68" s="1381" t="s">
        <v>2000</v>
      </c>
      <c r="B68" s="1385" t="s">
        <v>2057</v>
      </c>
      <c r="C68" s="1385" t="s">
        <v>2099</v>
      </c>
      <c r="D68" s="1382" t="s">
        <v>2100</v>
      </c>
      <c r="E68" s="1383">
        <v>11990</v>
      </c>
      <c r="F68" s="1383">
        <v>1324490</v>
      </c>
      <c r="G68" s="1383">
        <v>0</v>
      </c>
      <c r="H68" s="1383">
        <v>89250</v>
      </c>
      <c r="I68" s="1383">
        <v>11990</v>
      </c>
      <c r="J68" s="1384">
        <v>1235240</v>
      </c>
    </row>
    <row r="69" spans="1:10">
      <c r="A69" s="1381" t="s">
        <v>1994</v>
      </c>
      <c r="B69" s="1385" t="s">
        <v>1972</v>
      </c>
      <c r="C69" s="1385" t="s">
        <v>1972</v>
      </c>
      <c r="D69" s="1382" t="s">
        <v>2061</v>
      </c>
      <c r="E69" s="1383">
        <v>6276527</v>
      </c>
      <c r="F69" s="1383">
        <v>38441160</v>
      </c>
      <c r="G69" s="1383">
        <v>551670</v>
      </c>
      <c r="H69" s="1383">
        <v>2067157</v>
      </c>
      <c r="I69" s="1383">
        <v>5724857</v>
      </c>
      <c r="J69" s="1384">
        <v>36374003</v>
      </c>
    </row>
    <row r="70" spans="1:10">
      <c r="A70" s="1381" t="s">
        <v>1994</v>
      </c>
      <c r="B70" s="1385" t="s">
        <v>2062</v>
      </c>
      <c r="C70" s="1385" t="s">
        <v>1972</v>
      </c>
      <c r="D70" s="1382" t="s">
        <v>2063</v>
      </c>
      <c r="E70" s="1383">
        <v>0</v>
      </c>
      <c r="F70" s="1383">
        <v>2162369</v>
      </c>
      <c r="G70" s="1383">
        <v>0</v>
      </c>
      <c r="H70" s="1383">
        <v>115000</v>
      </c>
      <c r="I70" s="1383">
        <v>0</v>
      </c>
      <c r="J70" s="1384">
        <v>2047369</v>
      </c>
    </row>
    <row r="71" spans="1:10">
      <c r="A71" s="1381" t="s">
        <v>1994</v>
      </c>
      <c r="B71" s="1385" t="s">
        <v>2062</v>
      </c>
      <c r="C71" s="1385" t="s">
        <v>2099</v>
      </c>
      <c r="D71" s="1382" t="s">
        <v>2100</v>
      </c>
      <c r="E71" s="1383">
        <v>0</v>
      </c>
      <c r="F71" s="1383">
        <v>2162369</v>
      </c>
      <c r="G71" s="1383">
        <v>0</v>
      </c>
      <c r="H71" s="1383">
        <v>115000</v>
      </c>
      <c r="I71" s="1383">
        <v>0</v>
      </c>
      <c r="J71" s="1384">
        <v>2047369</v>
      </c>
    </row>
    <row r="72" spans="1:10">
      <c r="A72" s="1381" t="s">
        <v>1994</v>
      </c>
      <c r="B72" s="1385" t="s">
        <v>2065</v>
      </c>
      <c r="C72" s="1385" t="s">
        <v>1972</v>
      </c>
      <c r="D72" s="1382" t="s">
        <v>2066</v>
      </c>
      <c r="E72" s="1383">
        <v>2226850</v>
      </c>
      <c r="F72" s="1383">
        <v>26259111</v>
      </c>
      <c r="G72" s="1383">
        <v>551670</v>
      </c>
      <c r="H72" s="1383">
        <v>1952157</v>
      </c>
      <c r="I72" s="1383">
        <v>1675180</v>
      </c>
      <c r="J72" s="1384">
        <v>24306954</v>
      </c>
    </row>
    <row r="73" spans="1:10">
      <c r="A73" s="1381" t="s">
        <v>1994</v>
      </c>
      <c r="B73" s="1385" t="s">
        <v>2065</v>
      </c>
      <c r="C73" s="1385" t="s">
        <v>1994</v>
      </c>
      <c r="D73" s="1382" t="s">
        <v>2101</v>
      </c>
      <c r="E73" s="1383">
        <v>2226850</v>
      </c>
      <c r="F73" s="1383">
        <v>26259111</v>
      </c>
      <c r="G73" s="1383">
        <v>551670</v>
      </c>
      <c r="H73" s="1383">
        <v>1952157</v>
      </c>
      <c r="I73" s="1383">
        <v>1675180</v>
      </c>
      <c r="J73" s="1384">
        <v>24306954</v>
      </c>
    </row>
    <row r="74" spans="1:10">
      <c r="A74" s="1381" t="s">
        <v>1994</v>
      </c>
      <c r="B74" s="1385" t="s">
        <v>2068</v>
      </c>
      <c r="C74" s="1385" t="s">
        <v>1972</v>
      </c>
      <c r="D74" s="1382" t="s">
        <v>2069</v>
      </c>
      <c r="E74" s="1383">
        <v>4049677</v>
      </c>
      <c r="F74" s="1383">
        <v>10019680</v>
      </c>
      <c r="G74" s="1383">
        <v>0</v>
      </c>
      <c r="H74" s="1383">
        <v>0</v>
      </c>
      <c r="I74" s="1383">
        <v>4049677</v>
      </c>
      <c r="J74" s="1384">
        <v>10019680</v>
      </c>
    </row>
    <row r="75" spans="1:10">
      <c r="A75" s="1381" t="s">
        <v>1994</v>
      </c>
      <c r="B75" s="1385" t="s">
        <v>2068</v>
      </c>
      <c r="C75" s="1385" t="s">
        <v>2009</v>
      </c>
      <c r="D75" s="1382" t="s">
        <v>2102</v>
      </c>
      <c r="E75" s="1383">
        <v>804761</v>
      </c>
      <c r="F75" s="1383">
        <v>2183182</v>
      </c>
      <c r="G75" s="1383">
        <v>0</v>
      </c>
      <c r="H75" s="1383">
        <v>0</v>
      </c>
      <c r="I75" s="1383">
        <v>804761</v>
      </c>
      <c r="J75" s="1384">
        <v>2183182</v>
      </c>
    </row>
    <row r="76" spans="1:10">
      <c r="A76" s="1381" t="s">
        <v>1994</v>
      </c>
      <c r="B76" s="1385" t="s">
        <v>2068</v>
      </c>
      <c r="C76" s="1385" t="s">
        <v>2099</v>
      </c>
      <c r="D76" s="1382" t="s">
        <v>2100</v>
      </c>
      <c r="E76" s="1383">
        <v>3244916</v>
      </c>
      <c r="F76" s="1383">
        <v>7836498</v>
      </c>
      <c r="G76" s="1383">
        <v>0</v>
      </c>
      <c r="H76" s="1383">
        <v>0</v>
      </c>
      <c r="I76" s="1383">
        <v>3244916</v>
      </c>
      <c r="J76" s="1384">
        <v>7836498</v>
      </c>
    </row>
    <row r="77" spans="1:10">
      <c r="A77" s="1381" t="s">
        <v>1992</v>
      </c>
      <c r="B77" s="1385" t="s">
        <v>1972</v>
      </c>
      <c r="C77" s="1385" t="s">
        <v>1972</v>
      </c>
      <c r="D77" s="1382" t="s">
        <v>2072</v>
      </c>
      <c r="E77" s="1383">
        <v>0</v>
      </c>
      <c r="F77" s="1383">
        <v>2116419</v>
      </c>
      <c r="G77" s="1383">
        <v>0</v>
      </c>
      <c r="H77" s="1383">
        <v>0</v>
      </c>
      <c r="I77" s="1383">
        <v>0</v>
      </c>
      <c r="J77" s="1384">
        <v>2116419</v>
      </c>
    </row>
    <row r="78" spans="1:10">
      <c r="A78" s="1381" t="s">
        <v>1992</v>
      </c>
      <c r="B78" s="1385" t="s">
        <v>2076</v>
      </c>
      <c r="C78" s="1385" t="s">
        <v>1972</v>
      </c>
      <c r="D78" s="1382" t="s">
        <v>2077</v>
      </c>
      <c r="E78" s="1383">
        <v>0</v>
      </c>
      <c r="F78" s="1383">
        <v>2116419</v>
      </c>
      <c r="G78" s="1383">
        <v>0</v>
      </c>
      <c r="H78" s="1383">
        <v>0</v>
      </c>
      <c r="I78" s="1383">
        <v>0</v>
      </c>
      <c r="J78" s="1384">
        <v>2116419</v>
      </c>
    </row>
    <row r="79" spans="1:10">
      <c r="A79" s="1381" t="s">
        <v>1992</v>
      </c>
      <c r="B79" s="1385" t="s">
        <v>2076</v>
      </c>
      <c r="C79" s="1385" t="s">
        <v>2099</v>
      </c>
      <c r="D79" s="1382" t="s">
        <v>2100</v>
      </c>
      <c r="E79" s="1383">
        <v>0</v>
      </c>
      <c r="F79" s="1383">
        <v>2116419</v>
      </c>
      <c r="G79" s="1383">
        <v>0</v>
      </c>
      <c r="H79" s="1383">
        <v>0</v>
      </c>
      <c r="I79" s="1383">
        <v>0</v>
      </c>
      <c r="J79" s="1384">
        <v>2116419</v>
      </c>
    </row>
    <row r="80" spans="1:10">
      <c r="A80" s="1381" t="s">
        <v>1997</v>
      </c>
      <c r="B80" s="1385" t="s">
        <v>1972</v>
      </c>
      <c r="C80" s="1385" t="s">
        <v>1972</v>
      </c>
      <c r="D80" s="1382" t="s">
        <v>2082</v>
      </c>
      <c r="E80" s="1383">
        <v>1089162</v>
      </c>
      <c r="F80" s="1383">
        <v>3387658</v>
      </c>
      <c r="G80" s="1383">
        <v>46200</v>
      </c>
      <c r="H80" s="1383">
        <v>397133</v>
      </c>
      <c r="I80" s="1383">
        <v>1042962</v>
      </c>
      <c r="J80" s="1384">
        <v>2990525</v>
      </c>
    </row>
    <row r="81" spans="1:10">
      <c r="A81" s="1381" t="s">
        <v>1997</v>
      </c>
      <c r="B81" s="1385" t="s">
        <v>2083</v>
      </c>
      <c r="C81" s="1385" t="s">
        <v>1972</v>
      </c>
      <c r="D81" s="1382" t="s">
        <v>2084</v>
      </c>
      <c r="E81" s="1383">
        <v>1089162</v>
      </c>
      <c r="F81" s="1383">
        <v>3387658</v>
      </c>
      <c r="G81" s="1383">
        <v>46200</v>
      </c>
      <c r="H81" s="1383">
        <v>397133</v>
      </c>
      <c r="I81" s="1383">
        <v>1042962</v>
      </c>
      <c r="J81" s="1384">
        <v>2990525</v>
      </c>
    </row>
    <row r="82" spans="1:10">
      <c r="A82" s="1381" t="s">
        <v>1997</v>
      </c>
      <c r="B82" s="1385" t="s">
        <v>2083</v>
      </c>
      <c r="C82" s="1385" t="s">
        <v>2099</v>
      </c>
      <c r="D82" s="1382" t="s">
        <v>2100</v>
      </c>
      <c r="E82" s="1383">
        <v>1089162</v>
      </c>
      <c r="F82" s="1383">
        <v>3387658</v>
      </c>
      <c r="G82" s="1383">
        <v>46200</v>
      </c>
      <c r="H82" s="1383">
        <v>397133</v>
      </c>
      <c r="I82" s="1383">
        <v>1042962</v>
      </c>
      <c r="J82" s="1384">
        <v>2990525</v>
      </c>
    </row>
    <row r="83" spans="1:10">
      <c r="A83" s="1381" t="s">
        <v>2007</v>
      </c>
      <c r="B83" s="1385" t="s">
        <v>1972</v>
      </c>
      <c r="C83" s="1385" t="s">
        <v>1972</v>
      </c>
      <c r="D83" s="1382" t="s">
        <v>2095</v>
      </c>
      <c r="E83" s="1383">
        <v>0</v>
      </c>
      <c r="F83" s="1383">
        <v>1951142</v>
      </c>
      <c r="G83" s="1383">
        <v>0</v>
      </c>
      <c r="H83" s="1383">
        <v>0</v>
      </c>
      <c r="I83" s="1383">
        <v>0</v>
      </c>
      <c r="J83" s="1384">
        <v>1951142</v>
      </c>
    </row>
    <row r="84" spans="1:10">
      <c r="A84" s="1381" t="s">
        <v>2007</v>
      </c>
      <c r="B84" s="1385" t="s">
        <v>2096</v>
      </c>
      <c r="C84" s="1385" t="s">
        <v>1972</v>
      </c>
      <c r="D84" s="1382" t="s">
        <v>2097</v>
      </c>
      <c r="E84" s="1383">
        <v>0</v>
      </c>
      <c r="F84" s="1383">
        <v>1951142</v>
      </c>
      <c r="G84" s="1383">
        <v>0</v>
      </c>
      <c r="H84" s="1383">
        <v>0</v>
      </c>
      <c r="I84" s="1383">
        <v>0</v>
      </c>
      <c r="J84" s="1384">
        <v>1951142</v>
      </c>
    </row>
    <row r="85" spans="1:10">
      <c r="A85" s="1381" t="s">
        <v>2007</v>
      </c>
      <c r="B85" s="1385" t="s">
        <v>2096</v>
      </c>
      <c r="C85" s="1385" t="s">
        <v>1994</v>
      </c>
      <c r="D85" s="1382" t="s">
        <v>2103</v>
      </c>
      <c r="E85" s="1383">
        <v>0</v>
      </c>
      <c r="F85" s="1383">
        <v>1951142</v>
      </c>
      <c r="G85" s="1383">
        <v>0</v>
      </c>
      <c r="H85" s="1383">
        <v>0</v>
      </c>
      <c r="I85" s="1383">
        <v>0</v>
      </c>
      <c r="J85" s="1384">
        <v>1951142</v>
      </c>
    </row>
    <row r="86" spans="1:10">
      <c r="A86" s="1381" t="s">
        <v>1972</v>
      </c>
      <c r="B86" s="1385" t="s">
        <v>1972</v>
      </c>
      <c r="C86" s="1385" t="s">
        <v>1972</v>
      </c>
      <c r="D86" s="1382" t="s">
        <v>2104</v>
      </c>
      <c r="E86" s="1383">
        <v>576858</v>
      </c>
      <c r="F86" s="1383">
        <v>1428594</v>
      </c>
      <c r="G86" s="1383">
        <v>576858</v>
      </c>
      <c r="H86" s="1383">
        <v>1428594</v>
      </c>
      <c r="I86" s="1383">
        <v>0</v>
      </c>
      <c r="J86" s="1384">
        <v>0</v>
      </c>
    </row>
    <row r="87" spans="1:10">
      <c r="A87" s="1381" t="s">
        <v>1972</v>
      </c>
      <c r="B87" s="1385" t="s">
        <v>1972</v>
      </c>
      <c r="C87" s="1385" t="s">
        <v>1972</v>
      </c>
      <c r="D87" s="1382" t="s">
        <v>2105</v>
      </c>
      <c r="E87" s="1383">
        <v>576858</v>
      </c>
      <c r="F87" s="1383">
        <v>1428594</v>
      </c>
      <c r="G87" s="1383">
        <v>576858</v>
      </c>
      <c r="H87" s="1383">
        <v>1428594</v>
      </c>
      <c r="I87" s="1383">
        <v>0</v>
      </c>
      <c r="J87" s="1384">
        <v>0</v>
      </c>
    </row>
    <row r="88" spans="1:10">
      <c r="A88" s="1381" t="s">
        <v>1972</v>
      </c>
      <c r="B88" s="1385" t="s">
        <v>1972</v>
      </c>
      <c r="C88" s="1385" t="s">
        <v>1972</v>
      </c>
      <c r="D88" s="1382" t="s">
        <v>2106</v>
      </c>
      <c r="E88" s="1383">
        <v>0</v>
      </c>
      <c r="F88" s="1383">
        <v>0</v>
      </c>
      <c r="G88" s="1383">
        <v>0</v>
      </c>
      <c r="H88" s="1383">
        <v>0</v>
      </c>
      <c r="I88" s="1383">
        <v>0</v>
      </c>
      <c r="J88" s="1384">
        <v>0</v>
      </c>
    </row>
    <row r="89" spans="1:10">
      <c r="A89" s="1381" t="s">
        <v>1972</v>
      </c>
      <c r="B89" s="1385" t="s">
        <v>1972</v>
      </c>
      <c r="C89" s="1385" t="s">
        <v>1972</v>
      </c>
      <c r="D89" s="1382" t="s">
        <v>2107</v>
      </c>
      <c r="E89" s="1383">
        <v>20699081</v>
      </c>
      <c r="F89" s="1383">
        <v>114865005</v>
      </c>
      <c r="G89" s="1383" t="s">
        <v>1972</v>
      </c>
      <c r="H89" s="1383" t="s">
        <v>1972</v>
      </c>
      <c r="I89" s="1383" t="s">
        <v>1972</v>
      </c>
      <c r="J89" s="1384" t="s">
        <v>1972</v>
      </c>
    </row>
    <row r="90" spans="1:10">
      <c r="A90" s="1381" t="s">
        <v>1972</v>
      </c>
      <c r="B90" s="1385" t="s">
        <v>1972</v>
      </c>
      <c r="C90" s="1385" t="s">
        <v>1972</v>
      </c>
      <c r="D90" s="1382" t="s">
        <v>1972</v>
      </c>
      <c r="E90" s="1383" t="s">
        <v>1972</v>
      </c>
      <c r="F90" s="1383" t="s">
        <v>1972</v>
      </c>
      <c r="G90" s="1383" t="s">
        <v>1972</v>
      </c>
      <c r="H90" s="1383" t="s">
        <v>1972</v>
      </c>
      <c r="I90" s="1383" t="s">
        <v>1972</v>
      </c>
      <c r="J90" s="1384" t="s">
        <v>1972</v>
      </c>
    </row>
    <row r="91" spans="1:10">
      <c r="A91" s="1381" t="s">
        <v>1972</v>
      </c>
      <c r="B91" s="1385" t="s">
        <v>1972</v>
      </c>
      <c r="C91" s="1385" t="s">
        <v>1972</v>
      </c>
      <c r="D91" s="1382" t="s">
        <v>2108</v>
      </c>
      <c r="E91" s="1383">
        <v>199661708</v>
      </c>
      <c r="F91" s="1383" t="s">
        <v>1972</v>
      </c>
      <c r="G91" s="1766" t="s">
        <v>2109</v>
      </c>
      <c r="H91" s="1767"/>
      <c r="I91" s="1383" t="s">
        <v>1972</v>
      </c>
      <c r="J91" s="1384" t="s">
        <v>1972</v>
      </c>
    </row>
    <row r="92" spans="1:10">
      <c r="A92" s="1381" t="s">
        <v>1972</v>
      </c>
      <c r="B92" s="1385" t="s">
        <v>1972</v>
      </c>
      <c r="C92" s="1385" t="s">
        <v>1972</v>
      </c>
      <c r="D92" s="1382" t="s">
        <v>2110</v>
      </c>
      <c r="E92" s="1383">
        <v>200639625</v>
      </c>
      <c r="F92" s="1383" t="s">
        <v>1972</v>
      </c>
      <c r="G92" s="1768"/>
      <c r="H92" s="1769"/>
      <c r="I92" s="1383" t="s">
        <v>1972</v>
      </c>
      <c r="J92" s="1384" t="s">
        <v>1972</v>
      </c>
    </row>
    <row r="93" spans="1:10">
      <c r="A93" s="1381" t="s">
        <v>1972</v>
      </c>
      <c r="B93" s="1385" t="s">
        <v>1972</v>
      </c>
      <c r="C93" s="1385" t="s">
        <v>1972</v>
      </c>
      <c r="D93" s="1382" t="s">
        <v>2111</v>
      </c>
      <c r="E93" s="1383">
        <v>393343</v>
      </c>
      <c r="F93" s="1383" t="s">
        <v>1972</v>
      </c>
      <c r="G93" s="1383" t="s">
        <v>1972</v>
      </c>
      <c r="H93" s="1383" t="s">
        <v>1972</v>
      </c>
      <c r="I93" s="1383" t="s">
        <v>1972</v>
      </c>
      <c r="J93" s="1384" t="s">
        <v>1972</v>
      </c>
    </row>
    <row r="94" spans="1:10">
      <c r="A94" s="1381" t="s">
        <v>1972</v>
      </c>
      <c r="B94" s="1385" t="s">
        <v>1972</v>
      </c>
      <c r="C94" s="1385" t="s">
        <v>1972</v>
      </c>
      <c r="D94" s="1382" t="s">
        <v>2112</v>
      </c>
      <c r="E94" s="1383">
        <v>201032968</v>
      </c>
      <c r="F94" s="1383" t="s">
        <v>1972</v>
      </c>
      <c r="G94" s="1383" t="s">
        <v>1972</v>
      </c>
      <c r="H94" s="1383" t="s">
        <v>1972</v>
      </c>
      <c r="I94" s="1383" t="s">
        <v>1972</v>
      </c>
      <c r="J94" s="1384" t="s">
        <v>1972</v>
      </c>
    </row>
    <row r="95" spans="1:10" ht="110.1" customHeight="1">
      <c r="A95" s="1765" t="s">
        <v>2113</v>
      </c>
      <c r="B95" s="1765" t="s">
        <v>1972</v>
      </c>
      <c r="C95" s="1765" t="s">
        <v>1972</v>
      </c>
      <c r="D95" s="1765" t="s">
        <v>1972</v>
      </c>
      <c r="E95" s="1765" t="s">
        <v>1972</v>
      </c>
      <c r="F95" s="1765" t="s">
        <v>1972</v>
      </c>
      <c r="G95" s="1765" t="s">
        <v>1972</v>
      </c>
      <c r="H95" s="1765" t="s">
        <v>1972</v>
      </c>
      <c r="I95" s="1765" t="s">
        <v>1972</v>
      </c>
      <c r="J95" s="1765" t="s">
        <v>1972</v>
      </c>
    </row>
  </sheetData>
  <mergeCells count="6">
    <mergeCell ref="A95:J95"/>
    <mergeCell ref="A1:D1"/>
    <mergeCell ref="E1:F1"/>
    <mergeCell ref="G1:H1"/>
    <mergeCell ref="I1:J1"/>
    <mergeCell ref="G91:H92"/>
  </mergeCells>
  <phoneticPr fontId="3" type="noConversion"/>
  <pageMargins left="0.39370078740157483" right="0.39370078740157483" top="1.2598425196850394" bottom="1" header="0.51181102362204722" footer="0.51181102362204722"/>
  <pageSetup paperSize="9" orientation="landscape" useFirstPageNumber="1" r:id="rId1"/>
  <headerFooter alignWithMargins="0">
    <oddHeader xml:space="preserve">&amp;L公開類：次月10日前編號，12月份於次年1月20日前編報
月    報&amp;C&amp;"標楷體,標準"&amp;14 金峰鄉公所&amp;U
公庫收支月報表&amp;"新細明體,標準"&amp;12&amp;U
&amp;"標楷體,標準"中華民國114年04月(114年度)&amp;R&amp;"標楷體,標準"&amp;10第&amp;P頁/共&amp;N頁&amp;"新細明體,標準"&amp;12
&amp;"標楷體,標準"編制機關:金峰鄉公所
表    號:20902-00-02-3 &amp;10 </oddHeader>
    <oddFooter>&amp;C&amp;L&amp;R&amp;"標楷體,標準"&amp;9　</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EE1D2-B476-4637-BE84-B00EBF3AAA5F}">
  <dimension ref="A1:K45"/>
  <sheetViews>
    <sheetView view="pageLayout" zoomScaleNormal="100" workbookViewId="0">
      <selection activeCell="K1" sqref="K1"/>
    </sheetView>
  </sheetViews>
  <sheetFormatPr defaultRowHeight="16.5"/>
  <cols>
    <col min="1" max="1" width="4.75" style="1381" customWidth="1"/>
    <col min="2" max="3" width="6.25" style="1385" customWidth="1"/>
    <col min="4" max="4" width="31.875" style="1382" customWidth="1"/>
    <col min="5" max="5" width="15.625" style="1383" customWidth="1"/>
    <col min="6" max="6" width="14.375" style="1383" customWidth="1"/>
    <col min="7" max="7" width="13.75" style="1383" customWidth="1"/>
    <col min="8" max="8" width="13" style="1383" customWidth="1"/>
    <col min="9" max="9" width="14.125" style="1383" customWidth="1"/>
    <col min="10" max="10" width="15.875" style="1384" customWidth="1"/>
    <col min="11" max="256" width="9" style="587"/>
    <col min="257" max="257" width="4.75" style="587" customWidth="1"/>
    <col min="258" max="259" width="6.25" style="587" customWidth="1"/>
    <col min="260" max="260" width="31.875" style="587" customWidth="1"/>
    <col min="261" max="261" width="15.625" style="587" customWidth="1"/>
    <col min="262" max="262" width="14.375" style="587" customWidth="1"/>
    <col min="263" max="263" width="13.75" style="587" customWidth="1"/>
    <col min="264" max="264" width="13" style="587" customWidth="1"/>
    <col min="265" max="265" width="14.125" style="587" customWidth="1"/>
    <col min="266" max="266" width="15.875" style="587" customWidth="1"/>
    <col min="267" max="512" width="9" style="587"/>
    <col min="513" max="513" width="4.75" style="587" customWidth="1"/>
    <col min="514" max="515" width="6.25" style="587" customWidth="1"/>
    <col min="516" max="516" width="31.875" style="587" customWidth="1"/>
    <col min="517" max="517" width="15.625" style="587" customWidth="1"/>
    <col min="518" max="518" width="14.375" style="587" customWidth="1"/>
    <col min="519" max="519" width="13.75" style="587" customWidth="1"/>
    <col min="520" max="520" width="13" style="587" customWidth="1"/>
    <col min="521" max="521" width="14.125" style="587" customWidth="1"/>
    <col min="522" max="522" width="15.875" style="587" customWidth="1"/>
    <col min="523" max="768" width="9" style="587"/>
    <col min="769" max="769" width="4.75" style="587" customWidth="1"/>
    <col min="770" max="771" width="6.25" style="587" customWidth="1"/>
    <col min="772" max="772" width="31.875" style="587" customWidth="1"/>
    <col min="773" max="773" width="15.625" style="587" customWidth="1"/>
    <col min="774" max="774" width="14.375" style="587" customWidth="1"/>
    <col min="775" max="775" width="13.75" style="587" customWidth="1"/>
    <col min="776" max="776" width="13" style="587" customWidth="1"/>
    <col min="777" max="777" width="14.125" style="587" customWidth="1"/>
    <col min="778" max="778" width="15.875" style="587" customWidth="1"/>
    <col min="779" max="1024" width="9" style="587"/>
    <col min="1025" max="1025" width="4.75" style="587" customWidth="1"/>
    <col min="1026" max="1027" width="6.25" style="587" customWidth="1"/>
    <col min="1028" max="1028" width="31.875" style="587" customWidth="1"/>
    <col min="1029" max="1029" width="15.625" style="587" customWidth="1"/>
    <col min="1030" max="1030" width="14.375" style="587" customWidth="1"/>
    <col min="1031" max="1031" width="13.75" style="587" customWidth="1"/>
    <col min="1032" max="1032" width="13" style="587" customWidth="1"/>
    <col min="1033" max="1033" width="14.125" style="587" customWidth="1"/>
    <col min="1034" max="1034" width="15.875" style="587" customWidth="1"/>
    <col min="1035" max="1280" width="9" style="587"/>
    <col min="1281" max="1281" width="4.75" style="587" customWidth="1"/>
    <col min="1282" max="1283" width="6.25" style="587" customWidth="1"/>
    <col min="1284" max="1284" width="31.875" style="587" customWidth="1"/>
    <col min="1285" max="1285" width="15.625" style="587" customWidth="1"/>
    <col min="1286" max="1286" width="14.375" style="587" customWidth="1"/>
    <col min="1287" max="1287" width="13.75" style="587" customWidth="1"/>
    <col min="1288" max="1288" width="13" style="587" customWidth="1"/>
    <col min="1289" max="1289" width="14.125" style="587" customWidth="1"/>
    <col min="1290" max="1290" width="15.875" style="587" customWidth="1"/>
    <col min="1291" max="1536" width="9" style="587"/>
    <col min="1537" max="1537" width="4.75" style="587" customWidth="1"/>
    <col min="1538" max="1539" width="6.25" style="587" customWidth="1"/>
    <col min="1540" max="1540" width="31.875" style="587" customWidth="1"/>
    <col min="1541" max="1541" width="15.625" style="587" customWidth="1"/>
    <col min="1542" max="1542" width="14.375" style="587" customWidth="1"/>
    <col min="1543" max="1543" width="13.75" style="587" customWidth="1"/>
    <col min="1544" max="1544" width="13" style="587" customWidth="1"/>
    <col min="1545" max="1545" width="14.125" style="587" customWidth="1"/>
    <col min="1546" max="1546" width="15.875" style="587" customWidth="1"/>
    <col min="1547" max="1792" width="9" style="587"/>
    <col min="1793" max="1793" width="4.75" style="587" customWidth="1"/>
    <col min="1794" max="1795" width="6.25" style="587" customWidth="1"/>
    <col min="1796" max="1796" width="31.875" style="587" customWidth="1"/>
    <col min="1797" max="1797" width="15.625" style="587" customWidth="1"/>
    <col min="1798" max="1798" width="14.375" style="587" customWidth="1"/>
    <col min="1799" max="1799" width="13.75" style="587" customWidth="1"/>
    <col min="1800" max="1800" width="13" style="587" customWidth="1"/>
    <col min="1801" max="1801" width="14.125" style="587" customWidth="1"/>
    <col min="1802" max="1802" width="15.875" style="587" customWidth="1"/>
    <col min="1803" max="2048" width="9" style="587"/>
    <col min="2049" max="2049" width="4.75" style="587" customWidth="1"/>
    <col min="2050" max="2051" width="6.25" style="587" customWidth="1"/>
    <col min="2052" max="2052" width="31.875" style="587" customWidth="1"/>
    <col min="2053" max="2053" width="15.625" style="587" customWidth="1"/>
    <col min="2054" max="2054" width="14.375" style="587" customWidth="1"/>
    <col min="2055" max="2055" width="13.75" style="587" customWidth="1"/>
    <col min="2056" max="2056" width="13" style="587" customWidth="1"/>
    <col min="2057" max="2057" width="14.125" style="587" customWidth="1"/>
    <col min="2058" max="2058" width="15.875" style="587" customWidth="1"/>
    <col min="2059" max="2304" width="9" style="587"/>
    <col min="2305" max="2305" width="4.75" style="587" customWidth="1"/>
    <col min="2306" max="2307" width="6.25" style="587" customWidth="1"/>
    <col min="2308" max="2308" width="31.875" style="587" customWidth="1"/>
    <col min="2309" max="2309" width="15.625" style="587" customWidth="1"/>
    <col min="2310" max="2310" width="14.375" style="587" customWidth="1"/>
    <col min="2311" max="2311" width="13.75" style="587" customWidth="1"/>
    <col min="2312" max="2312" width="13" style="587" customWidth="1"/>
    <col min="2313" max="2313" width="14.125" style="587" customWidth="1"/>
    <col min="2314" max="2314" width="15.875" style="587" customWidth="1"/>
    <col min="2315" max="2560" width="9" style="587"/>
    <col min="2561" max="2561" width="4.75" style="587" customWidth="1"/>
    <col min="2562" max="2563" width="6.25" style="587" customWidth="1"/>
    <col min="2564" max="2564" width="31.875" style="587" customWidth="1"/>
    <col min="2565" max="2565" width="15.625" style="587" customWidth="1"/>
    <col min="2566" max="2566" width="14.375" style="587" customWidth="1"/>
    <col min="2567" max="2567" width="13.75" style="587" customWidth="1"/>
    <col min="2568" max="2568" width="13" style="587" customWidth="1"/>
    <col min="2569" max="2569" width="14.125" style="587" customWidth="1"/>
    <col min="2570" max="2570" width="15.875" style="587" customWidth="1"/>
    <col min="2571" max="2816" width="9" style="587"/>
    <col min="2817" max="2817" width="4.75" style="587" customWidth="1"/>
    <col min="2818" max="2819" width="6.25" style="587" customWidth="1"/>
    <col min="2820" max="2820" width="31.875" style="587" customWidth="1"/>
    <col min="2821" max="2821" width="15.625" style="587" customWidth="1"/>
    <col min="2822" max="2822" width="14.375" style="587" customWidth="1"/>
    <col min="2823" max="2823" width="13.75" style="587" customWidth="1"/>
    <col min="2824" max="2824" width="13" style="587" customWidth="1"/>
    <col min="2825" max="2825" width="14.125" style="587" customWidth="1"/>
    <col min="2826" max="2826" width="15.875" style="587" customWidth="1"/>
    <col min="2827" max="3072" width="9" style="587"/>
    <col min="3073" max="3073" width="4.75" style="587" customWidth="1"/>
    <col min="3074" max="3075" width="6.25" style="587" customWidth="1"/>
    <col min="3076" max="3076" width="31.875" style="587" customWidth="1"/>
    <col min="3077" max="3077" width="15.625" style="587" customWidth="1"/>
    <col min="3078" max="3078" width="14.375" style="587" customWidth="1"/>
    <col min="3079" max="3079" width="13.75" style="587" customWidth="1"/>
    <col min="3080" max="3080" width="13" style="587" customWidth="1"/>
    <col min="3081" max="3081" width="14.125" style="587" customWidth="1"/>
    <col min="3082" max="3082" width="15.875" style="587" customWidth="1"/>
    <col min="3083" max="3328" width="9" style="587"/>
    <col min="3329" max="3329" width="4.75" style="587" customWidth="1"/>
    <col min="3330" max="3331" width="6.25" style="587" customWidth="1"/>
    <col min="3332" max="3332" width="31.875" style="587" customWidth="1"/>
    <col min="3333" max="3333" width="15.625" style="587" customWidth="1"/>
    <col min="3334" max="3334" width="14.375" style="587" customWidth="1"/>
    <col min="3335" max="3335" width="13.75" style="587" customWidth="1"/>
    <col min="3336" max="3336" width="13" style="587" customWidth="1"/>
    <col min="3337" max="3337" width="14.125" style="587" customWidth="1"/>
    <col min="3338" max="3338" width="15.875" style="587" customWidth="1"/>
    <col min="3339" max="3584" width="9" style="587"/>
    <col min="3585" max="3585" width="4.75" style="587" customWidth="1"/>
    <col min="3586" max="3587" width="6.25" style="587" customWidth="1"/>
    <col min="3588" max="3588" width="31.875" style="587" customWidth="1"/>
    <col min="3589" max="3589" width="15.625" style="587" customWidth="1"/>
    <col min="3590" max="3590" width="14.375" style="587" customWidth="1"/>
    <col min="3591" max="3591" width="13.75" style="587" customWidth="1"/>
    <col min="3592" max="3592" width="13" style="587" customWidth="1"/>
    <col min="3593" max="3593" width="14.125" style="587" customWidth="1"/>
    <col min="3594" max="3594" width="15.875" style="587" customWidth="1"/>
    <col min="3595" max="3840" width="9" style="587"/>
    <col min="3841" max="3841" width="4.75" style="587" customWidth="1"/>
    <col min="3842" max="3843" width="6.25" style="587" customWidth="1"/>
    <col min="3844" max="3844" width="31.875" style="587" customWidth="1"/>
    <col min="3845" max="3845" width="15.625" style="587" customWidth="1"/>
    <col min="3846" max="3846" width="14.375" style="587" customWidth="1"/>
    <col min="3847" max="3847" width="13.75" style="587" customWidth="1"/>
    <col min="3848" max="3848" width="13" style="587" customWidth="1"/>
    <col min="3849" max="3849" width="14.125" style="587" customWidth="1"/>
    <col min="3850" max="3850" width="15.875" style="587" customWidth="1"/>
    <col min="3851" max="4096" width="9" style="587"/>
    <col min="4097" max="4097" width="4.75" style="587" customWidth="1"/>
    <col min="4098" max="4099" width="6.25" style="587" customWidth="1"/>
    <col min="4100" max="4100" width="31.875" style="587" customWidth="1"/>
    <col min="4101" max="4101" width="15.625" style="587" customWidth="1"/>
    <col min="4102" max="4102" width="14.375" style="587" customWidth="1"/>
    <col min="4103" max="4103" width="13.75" style="587" customWidth="1"/>
    <col min="4104" max="4104" width="13" style="587" customWidth="1"/>
    <col min="4105" max="4105" width="14.125" style="587" customWidth="1"/>
    <col min="4106" max="4106" width="15.875" style="587" customWidth="1"/>
    <col min="4107" max="4352" width="9" style="587"/>
    <col min="4353" max="4353" width="4.75" style="587" customWidth="1"/>
    <col min="4354" max="4355" width="6.25" style="587" customWidth="1"/>
    <col min="4356" max="4356" width="31.875" style="587" customWidth="1"/>
    <col min="4357" max="4357" width="15.625" style="587" customWidth="1"/>
    <col min="4358" max="4358" width="14.375" style="587" customWidth="1"/>
    <col min="4359" max="4359" width="13.75" style="587" customWidth="1"/>
    <col min="4360" max="4360" width="13" style="587" customWidth="1"/>
    <col min="4361" max="4361" width="14.125" style="587" customWidth="1"/>
    <col min="4362" max="4362" width="15.875" style="587" customWidth="1"/>
    <col min="4363" max="4608" width="9" style="587"/>
    <col min="4609" max="4609" width="4.75" style="587" customWidth="1"/>
    <col min="4610" max="4611" width="6.25" style="587" customWidth="1"/>
    <col min="4612" max="4612" width="31.875" style="587" customWidth="1"/>
    <col min="4613" max="4613" width="15.625" style="587" customWidth="1"/>
    <col min="4614" max="4614" width="14.375" style="587" customWidth="1"/>
    <col min="4615" max="4615" width="13.75" style="587" customWidth="1"/>
    <col min="4616" max="4616" width="13" style="587" customWidth="1"/>
    <col min="4617" max="4617" width="14.125" style="587" customWidth="1"/>
    <col min="4618" max="4618" width="15.875" style="587" customWidth="1"/>
    <col min="4619" max="4864" width="9" style="587"/>
    <col min="4865" max="4865" width="4.75" style="587" customWidth="1"/>
    <col min="4866" max="4867" width="6.25" style="587" customWidth="1"/>
    <col min="4868" max="4868" width="31.875" style="587" customWidth="1"/>
    <col min="4869" max="4869" width="15.625" style="587" customWidth="1"/>
    <col min="4870" max="4870" width="14.375" style="587" customWidth="1"/>
    <col min="4871" max="4871" width="13.75" style="587" customWidth="1"/>
    <col min="4872" max="4872" width="13" style="587" customWidth="1"/>
    <col min="4873" max="4873" width="14.125" style="587" customWidth="1"/>
    <col min="4874" max="4874" width="15.875" style="587" customWidth="1"/>
    <col min="4875" max="5120" width="9" style="587"/>
    <col min="5121" max="5121" width="4.75" style="587" customWidth="1"/>
    <col min="5122" max="5123" width="6.25" style="587" customWidth="1"/>
    <col min="5124" max="5124" width="31.875" style="587" customWidth="1"/>
    <col min="5125" max="5125" width="15.625" style="587" customWidth="1"/>
    <col min="5126" max="5126" width="14.375" style="587" customWidth="1"/>
    <col min="5127" max="5127" width="13.75" style="587" customWidth="1"/>
    <col min="5128" max="5128" width="13" style="587" customWidth="1"/>
    <col min="5129" max="5129" width="14.125" style="587" customWidth="1"/>
    <col min="5130" max="5130" width="15.875" style="587" customWidth="1"/>
    <col min="5131" max="5376" width="9" style="587"/>
    <col min="5377" max="5377" width="4.75" style="587" customWidth="1"/>
    <col min="5378" max="5379" width="6.25" style="587" customWidth="1"/>
    <col min="5380" max="5380" width="31.875" style="587" customWidth="1"/>
    <col min="5381" max="5381" width="15.625" style="587" customWidth="1"/>
    <col min="5382" max="5382" width="14.375" style="587" customWidth="1"/>
    <col min="5383" max="5383" width="13.75" style="587" customWidth="1"/>
    <col min="5384" max="5384" width="13" style="587" customWidth="1"/>
    <col min="5385" max="5385" width="14.125" style="587" customWidth="1"/>
    <col min="5386" max="5386" width="15.875" style="587" customWidth="1"/>
    <col min="5387" max="5632" width="9" style="587"/>
    <col min="5633" max="5633" width="4.75" style="587" customWidth="1"/>
    <col min="5634" max="5635" width="6.25" style="587" customWidth="1"/>
    <col min="5636" max="5636" width="31.875" style="587" customWidth="1"/>
    <col min="5637" max="5637" width="15.625" style="587" customWidth="1"/>
    <col min="5638" max="5638" width="14.375" style="587" customWidth="1"/>
    <col min="5639" max="5639" width="13.75" style="587" customWidth="1"/>
    <col min="5640" max="5640" width="13" style="587" customWidth="1"/>
    <col min="5641" max="5641" width="14.125" style="587" customWidth="1"/>
    <col min="5642" max="5642" width="15.875" style="587" customWidth="1"/>
    <col min="5643" max="5888" width="9" style="587"/>
    <col min="5889" max="5889" width="4.75" style="587" customWidth="1"/>
    <col min="5890" max="5891" width="6.25" style="587" customWidth="1"/>
    <col min="5892" max="5892" width="31.875" style="587" customWidth="1"/>
    <col min="5893" max="5893" width="15.625" style="587" customWidth="1"/>
    <col min="5894" max="5894" width="14.375" style="587" customWidth="1"/>
    <col min="5895" max="5895" width="13.75" style="587" customWidth="1"/>
    <col min="5896" max="5896" width="13" style="587" customWidth="1"/>
    <col min="5897" max="5897" width="14.125" style="587" customWidth="1"/>
    <col min="5898" max="5898" width="15.875" style="587" customWidth="1"/>
    <col min="5899" max="6144" width="9" style="587"/>
    <col min="6145" max="6145" width="4.75" style="587" customWidth="1"/>
    <col min="6146" max="6147" width="6.25" style="587" customWidth="1"/>
    <col min="6148" max="6148" width="31.875" style="587" customWidth="1"/>
    <col min="6149" max="6149" width="15.625" style="587" customWidth="1"/>
    <col min="6150" max="6150" width="14.375" style="587" customWidth="1"/>
    <col min="6151" max="6151" width="13.75" style="587" customWidth="1"/>
    <col min="6152" max="6152" width="13" style="587" customWidth="1"/>
    <col min="6153" max="6153" width="14.125" style="587" customWidth="1"/>
    <col min="6154" max="6154" width="15.875" style="587" customWidth="1"/>
    <col min="6155" max="6400" width="9" style="587"/>
    <col min="6401" max="6401" width="4.75" style="587" customWidth="1"/>
    <col min="6402" max="6403" width="6.25" style="587" customWidth="1"/>
    <col min="6404" max="6404" width="31.875" style="587" customWidth="1"/>
    <col min="6405" max="6405" width="15.625" style="587" customWidth="1"/>
    <col min="6406" max="6406" width="14.375" style="587" customWidth="1"/>
    <col min="6407" max="6407" width="13.75" style="587" customWidth="1"/>
    <col min="6408" max="6408" width="13" style="587" customWidth="1"/>
    <col min="6409" max="6409" width="14.125" style="587" customWidth="1"/>
    <col min="6410" max="6410" width="15.875" style="587" customWidth="1"/>
    <col min="6411" max="6656" width="9" style="587"/>
    <col min="6657" max="6657" width="4.75" style="587" customWidth="1"/>
    <col min="6658" max="6659" width="6.25" style="587" customWidth="1"/>
    <col min="6660" max="6660" width="31.875" style="587" customWidth="1"/>
    <col min="6661" max="6661" width="15.625" style="587" customWidth="1"/>
    <col min="6662" max="6662" width="14.375" style="587" customWidth="1"/>
    <col min="6663" max="6663" width="13.75" style="587" customWidth="1"/>
    <col min="6664" max="6664" width="13" style="587" customWidth="1"/>
    <col min="6665" max="6665" width="14.125" style="587" customWidth="1"/>
    <col min="6666" max="6666" width="15.875" style="587" customWidth="1"/>
    <col min="6667" max="6912" width="9" style="587"/>
    <col min="6913" max="6913" width="4.75" style="587" customWidth="1"/>
    <col min="6914" max="6915" width="6.25" style="587" customWidth="1"/>
    <col min="6916" max="6916" width="31.875" style="587" customWidth="1"/>
    <col min="6917" max="6917" width="15.625" style="587" customWidth="1"/>
    <col min="6918" max="6918" width="14.375" style="587" customWidth="1"/>
    <col min="6919" max="6919" width="13.75" style="587" customWidth="1"/>
    <col min="6920" max="6920" width="13" style="587" customWidth="1"/>
    <col min="6921" max="6921" width="14.125" style="587" customWidth="1"/>
    <col min="6922" max="6922" width="15.875" style="587" customWidth="1"/>
    <col min="6923" max="7168" width="9" style="587"/>
    <col min="7169" max="7169" width="4.75" style="587" customWidth="1"/>
    <col min="7170" max="7171" width="6.25" style="587" customWidth="1"/>
    <col min="7172" max="7172" width="31.875" style="587" customWidth="1"/>
    <col min="7173" max="7173" width="15.625" style="587" customWidth="1"/>
    <col min="7174" max="7174" width="14.375" style="587" customWidth="1"/>
    <col min="7175" max="7175" width="13.75" style="587" customWidth="1"/>
    <col min="7176" max="7176" width="13" style="587" customWidth="1"/>
    <col min="7177" max="7177" width="14.125" style="587" customWidth="1"/>
    <col min="7178" max="7178" width="15.875" style="587" customWidth="1"/>
    <col min="7179" max="7424" width="9" style="587"/>
    <col min="7425" max="7425" width="4.75" style="587" customWidth="1"/>
    <col min="7426" max="7427" width="6.25" style="587" customWidth="1"/>
    <col min="7428" max="7428" width="31.875" style="587" customWidth="1"/>
    <col min="7429" max="7429" width="15.625" style="587" customWidth="1"/>
    <col min="7430" max="7430" width="14.375" style="587" customWidth="1"/>
    <col min="7431" max="7431" width="13.75" style="587" customWidth="1"/>
    <col min="7432" max="7432" width="13" style="587" customWidth="1"/>
    <col min="7433" max="7433" width="14.125" style="587" customWidth="1"/>
    <col min="7434" max="7434" width="15.875" style="587" customWidth="1"/>
    <col min="7435" max="7680" width="9" style="587"/>
    <col min="7681" max="7681" width="4.75" style="587" customWidth="1"/>
    <col min="7682" max="7683" width="6.25" style="587" customWidth="1"/>
    <col min="7684" max="7684" width="31.875" style="587" customWidth="1"/>
    <col min="7685" max="7685" width="15.625" style="587" customWidth="1"/>
    <col min="7686" max="7686" width="14.375" style="587" customWidth="1"/>
    <col min="7687" max="7687" width="13.75" style="587" customWidth="1"/>
    <col min="7688" max="7688" width="13" style="587" customWidth="1"/>
    <col min="7689" max="7689" width="14.125" style="587" customWidth="1"/>
    <col min="7690" max="7690" width="15.875" style="587" customWidth="1"/>
    <col min="7691" max="7936" width="9" style="587"/>
    <col min="7937" max="7937" width="4.75" style="587" customWidth="1"/>
    <col min="7938" max="7939" width="6.25" style="587" customWidth="1"/>
    <col min="7940" max="7940" width="31.875" style="587" customWidth="1"/>
    <col min="7941" max="7941" width="15.625" style="587" customWidth="1"/>
    <col min="7942" max="7942" width="14.375" style="587" customWidth="1"/>
    <col min="7943" max="7943" width="13.75" style="587" customWidth="1"/>
    <col min="7944" max="7944" width="13" style="587" customWidth="1"/>
    <col min="7945" max="7945" width="14.125" style="587" customWidth="1"/>
    <col min="7946" max="7946" width="15.875" style="587" customWidth="1"/>
    <col min="7947" max="8192" width="9" style="587"/>
    <col min="8193" max="8193" width="4.75" style="587" customWidth="1"/>
    <col min="8194" max="8195" width="6.25" style="587" customWidth="1"/>
    <col min="8196" max="8196" width="31.875" style="587" customWidth="1"/>
    <col min="8197" max="8197" width="15.625" style="587" customWidth="1"/>
    <col min="8198" max="8198" width="14.375" style="587" customWidth="1"/>
    <col min="8199" max="8199" width="13.75" style="587" customWidth="1"/>
    <col min="8200" max="8200" width="13" style="587" customWidth="1"/>
    <col min="8201" max="8201" width="14.125" style="587" customWidth="1"/>
    <col min="8202" max="8202" width="15.875" style="587" customWidth="1"/>
    <col min="8203" max="8448" width="9" style="587"/>
    <col min="8449" max="8449" width="4.75" style="587" customWidth="1"/>
    <col min="8450" max="8451" width="6.25" style="587" customWidth="1"/>
    <col min="8452" max="8452" width="31.875" style="587" customWidth="1"/>
    <col min="8453" max="8453" width="15.625" style="587" customWidth="1"/>
    <col min="8454" max="8454" width="14.375" style="587" customWidth="1"/>
    <col min="8455" max="8455" width="13.75" style="587" customWidth="1"/>
    <col min="8456" max="8456" width="13" style="587" customWidth="1"/>
    <col min="8457" max="8457" width="14.125" style="587" customWidth="1"/>
    <col min="8458" max="8458" width="15.875" style="587" customWidth="1"/>
    <col min="8459" max="8704" width="9" style="587"/>
    <col min="8705" max="8705" width="4.75" style="587" customWidth="1"/>
    <col min="8706" max="8707" width="6.25" style="587" customWidth="1"/>
    <col min="8708" max="8708" width="31.875" style="587" customWidth="1"/>
    <col min="8709" max="8709" width="15.625" style="587" customWidth="1"/>
    <col min="8710" max="8710" width="14.375" style="587" customWidth="1"/>
    <col min="8711" max="8711" width="13.75" style="587" customWidth="1"/>
    <col min="8712" max="8712" width="13" style="587" customWidth="1"/>
    <col min="8713" max="8713" width="14.125" style="587" customWidth="1"/>
    <col min="8714" max="8714" width="15.875" style="587" customWidth="1"/>
    <col min="8715" max="8960" width="9" style="587"/>
    <col min="8961" max="8961" width="4.75" style="587" customWidth="1"/>
    <col min="8962" max="8963" width="6.25" style="587" customWidth="1"/>
    <col min="8964" max="8964" width="31.875" style="587" customWidth="1"/>
    <col min="8965" max="8965" width="15.625" style="587" customWidth="1"/>
    <col min="8966" max="8966" width="14.375" style="587" customWidth="1"/>
    <col min="8967" max="8967" width="13.75" style="587" customWidth="1"/>
    <col min="8968" max="8968" width="13" style="587" customWidth="1"/>
    <col min="8969" max="8969" width="14.125" style="587" customWidth="1"/>
    <col min="8970" max="8970" width="15.875" style="587" customWidth="1"/>
    <col min="8971" max="9216" width="9" style="587"/>
    <col min="9217" max="9217" width="4.75" style="587" customWidth="1"/>
    <col min="9218" max="9219" width="6.25" style="587" customWidth="1"/>
    <col min="9220" max="9220" width="31.875" style="587" customWidth="1"/>
    <col min="9221" max="9221" width="15.625" style="587" customWidth="1"/>
    <col min="9222" max="9222" width="14.375" style="587" customWidth="1"/>
    <col min="9223" max="9223" width="13.75" style="587" customWidth="1"/>
    <col min="9224" max="9224" width="13" style="587" customWidth="1"/>
    <col min="9225" max="9225" width="14.125" style="587" customWidth="1"/>
    <col min="9226" max="9226" width="15.875" style="587" customWidth="1"/>
    <col min="9227" max="9472" width="9" style="587"/>
    <col min="9473" max="9473" width="4.75" style="587" customWidth="1"/>
    <col min="9474" max="9475" width="6.25" style="587" customWidth="1"/>
    <col min="9476" max="9476" width="31.875" style="587" customWidth="1"/>
    <col min="9477" max="9477" width="15.625" style="587" customWidth="1"/>
    <col min="9478" max="9478" width="14.375" style="587" customWidth="1"/>
    <col min="9479" max="9479" width="13.75" style="587" customWidth="1"/>
    <col min="9480" max="9480" width="13" style="587" customWidth="1"/>
    <col min="9481" max="9481" width="14.125" style="587" customWidth="1"/>
    <col min="9482" max="9482" width="15.875" style="587" customWidth="1"/>
    <col min="9483" max="9728" width="9" style="587"/>
    <col min="9729" max="9729" width="4.75" style="587" customWidth="1"/>
    <col min="9730" max="9731" width="6.25" style="587" customWidth="1"/>
    <col min="9732" max="9732" width="31.875" style="587" customWidth="1"/>
    <col min="9733" max="9733" width="15.625" style="587" customWidth="1"/>
    <col min="9734" max="9734" width="14.375" style="587" customWidth="1"/>
    <col min="9735" max="9735" width="13.75" style="587" customWidth="1"/>
    <col min="9736" max="9736" width="13" style="587" customWidth="1"/>
    <col min="9737" max="9737" width="14.125" style="587" customWidth="1"/>
    <col min="9738" max="9738" width="15.875" style="587" customWidth="1"/>
    <col min="9739" max="9984" width="9" style="587"/>
    <col min="9985" max="9985" width="4.75" style="587" customWidth="1"/>
    <col min="9986" max="9987" width="6.25" style="587" customWidth="1"/>
    <col min="9988" max="9988" width="31.875" style="587" customWidth="1"/>
    <col min="9989" max="9989" width="15.625" style="587" customWidth="1"/>
    <col min="9990" max="9990" width="14.375" style="587" customWidth="1"/>
    <col min="9991" max="9991" width="13.75" style="587" customWidth="1"/>
    <col min="9992" max="9992" width="13" style="587" customWidth="1"/>
    <col min="9993" max="9993" width="14.125" style="587" customWidth="1"/>
    <col min="9994" max="9994" width="15.875" style="587" customWidth="1"/>
    <col min="9995" max="10240" width="9" style="587"/>
    <col min="10241" max="10241" width="4.75" style="587" customWidth="1"/>
    <col min="10242" max="10243" width="6.25" style="587" customWidth="1"/>
    <col min="10244" max="10244" width="31.875" style="587" customWidth="1"/>
    <col min="10245" max="10245" width="15.625" style="587" customWidth="1"/>
    <col min="10246" max="10246" width="14.375" style="587" customWidth="1"/>
    <col min="10247" max="10247" width="13.75" style="587" customWidth="1"/>
    <col min="10248" max="10248" width="13" style="587" customWidth="1"/>
    <col min="10249" max="10249" width="14.125" style="587" customWidth="1"/>
    <col min="10250" max="10250" width="15.875" style="587" customWidth="1"/>
    <col min="10251" max="10496" width="9" style="587"/>
    <col min="10497" max="10497" width="4.75" style="587" customWidth="1"/>
    <col min="10498" max="10499" width="6.25" style="587" customWidth="1"/>
    <col min="10500" max="10500" width="31.875" style="587" customWidth="1"/>
    <col min="10501" max="10501" width="15.625" style="587" customWidth="1"/>
    <col min="10502" max="10502" width="14.375" style="587" customWidth="1"/>
    <col min="10503" max="10503" width="13.75" style="587" customWidth="1"/>
    <col min="10504" max="10504" width="13" style="587" customWidth="1"/>
    <col min="10505" max="10505" width="14.125" style="587" customWidth="1"/>
    <col min="10506" max="10506" width="15.875" style="587" customWidth="1"/>
    <col min="10507" max="10752" width="9" style="587"/>
    <col min="10753" max="10753" width="4.75" style="587" customWidth="1"/>
    <col min="10754" max="10755" width="6.25" style="587" customWidth="1"/>
    <col min="10756" max="10756" width="31.875" style="587" customWidth="1"/>
    <col min="10757" max="10757" width="15.625" style="587" customWidth="1"/>
    <col min="10758" max="10758" width="14.375" style="587" customWidth="1"/>
    <col min="10759" max="10759" width="13.75" style="587" customWidth="1"/>
    <col min="10760" max="10760" width="13" style="587" customWidth="1"/>
    <col min="10761" max="10761" width="14.125" style="587" customWidth="1"/>
    <col min="10762" max="10762" width="15.875" style="587" customWidth="1"/>
    <col min="10763" max="11008" width="9" style="587"/>
    <col min="11009" max="11009" width="4.75" style="587" customWidth="1"/>
    <col min="11010" max="11011" width="6.25" style="587" customWidth="1"/>
    <col min="11012" max="11012" width="31.875" style="587" customWidth="1"/>
    <col min="11013" max="11013" width="15.625" style="587" customWidth="1"/>
    <col min="11014" max="11014" width="14.375" style="587" customWidth="1"/>
    <col min="11015" max="11015" width="13.75" style="587" customWidth="1"/>
    <col min="11016" max="11016" width="13" style="587" customWidth="1"/>
    <col min="11017" max="11017" width="14.125" style="587" customWidth="1"/>
    <col min="11018" max="11018" width="15.875" style="587" customWidth="1"/>
    <col min="11019" max="11264" width="9" style="587"/>
    <col min="11265" max="11265" width="4.75" style="587" customWidth="1"/>
    <col min="11266" max="11267" width="6.25" style="587" customWidth="1"/>
    <col min="11268" max="11268" width="31.875" style="587" customWidth="1"/>
    <col min="11269" max="11269" width="15.625" style="587" customWidth="1"/>
    <col min="11270" max="11270" width="14.375" style="587" customWidth="1"/>
    <col min="11271" max="11271" width="13.75" style="587" customWidth="1"/>
    <col min="11272" max="11272" width="13" style="587" customWidth="1"/>
    <col min="11273" max="11273" width="14.125" style="587" customWidth="1"/>
    <col min="11274" max="11274" width="15.875" style="587" customWidth="1"/>
    <col min="11275" max="11520" width="9" style="587"/>
    <col min="11521" max="11521" width="4.75" style="587" customWidth="1"/>
    <col min="11522" max="11523" width="6.25" style="587" customWidth="1"/>
    <col min="11524" max="11524" width="31.875" style="587" customWidth="1"/>
    <col min="11525" max="11525" width="15.625" style="587" customWidth="1"/>
    <col min="11526" max="11526" width="14.375" style="587" customWidth="1"/>
    <col min="11527" max="11527" width="13.75" style="587" customWidth="1"/>
    <col min="11528" max="11528" width="13" style="587" customWidth="1"/>
    <col min="11529" max="11529" width="14.125" style="587" customWidth="1"/>
    <col min="11530" max="11530" width="15.875" style="587" customWidth="1"/>
    <col min="11531" max="11776" width="9" style="587"/>
    <col min="11777" max="11777" width="4.75" style="587" customWidth="1"/>
    <col min="11778" max="11779" width="6.25" style="587" customWidth="1"/>
    <col min="11780" max="11780" width="31.875" style="587" customWidth="1"/>
    <col min="11781" max="11781" width="15.625" style="587" customWidth="1"/>
    <col min="11782" max="11782" width="14.375" style="587" customWidth="1"/>
    <col min="11783" max="11783" width="13.75" style="587" customWidth="1"/>
    <col min="11784" max="11784" width="13" style="587" customWidth="1"/>
    <col min="11785" max="11785" width="14.125" style="587" customWidth="1"/>
    <col min="11786" max="11786" width="15.875" style="587" customWidth="1"/>
    <col min="11787" max="12032" width="9" style="587"/>
    <col min="12033" max="12033" width="4.75" style="587" customWidth="1"/>
    <col min="12034" max="12035" width="6.25" style="587" customWidth="1"/>
    <col min="12036" max="12036" width="31.875" style="587" customWidth="1"/>
    <col min="12037" max="12037" width="15.625" style="587" customWidth="1"/>
    <col min="12038" max="12038" width="14.375" style="587" customWidth="1"/>
    <col min="12039" max="12039" width="13.75" style="587" customWidth="1"/>
    <col min="12040" max="12040" width="13" style="587" customWidth="1"/>
    <col min="12041" max="12041" width="14.125" style="587" customWidth="1"/>
    <col min="12042" max="12042" width="15.875" style="587" customWidth="1"/>
    <col min="12043" max="12288" width="9" style="587"/>
    <col min="12289" max="12289" width="4.75" style="587" customWidth="1"/>
    <col min="12290" max="12291" width="6.25" style="587" customWidth="1"/>
    <col min="12292" max="12292" width="31.875" style="587" customWidth="1"/>
    <col min="12293" max="12293" width="15.625" style="587" customWidth="1"/>
    <col min="12294" max="12294" width="14.375" style="587" customWidth="1"/>
    <col min="12295" max="12295" width="13.75" style="587" customWidth="1"/>
    <col min="12296" max="12296" width="13" style="587" customWidth="1"/>
    <col min="12297" max="12297" width="14.125" style="587" customWidth="1"/>
    <col min="12298" max="12298" width="15.875" style="587" customWidth="1"/>
    <col min="12299" max="12544" width="9" style="587"/>
    <col min="12545" max="12545" width="4.75" style="587" customWidth="1"/>
    <col min="12546" max="12547" width="6.25" style="587" customWidth="1"/>
    <col min="12548" max="12548" width="31.875" style="587" customWidth="1"/>
    <col min="12549" max="12549" width="15.625" style="587" customWidth="1"/>
    <col min="12550" max="12550" width="14.375" style="587" customWidth="1"/>
    <col min="12551" max="12551" width="13.75" style="587" customWidth="1"/>
    <col min="12552" max="12552" width="13" style="587" customWidth="1"/>
    <col min="12553" max="12553" width="14.125" style="587" customWidth="1"/>
    <col min="12554" max="12554" width="15.875" style="587" customWidth="1"/>
    <col min="12555" max="12800" width="9" style="587"/>
    <col min="12801" max="12801" width="4.75" style="587" customWidth="1"/>
    <col min="12802" max="12803" width="6.25" style="587" customWidth="1"/>
    <col min="12804" max="12804" width="31.875" style="587" customWidth="1"/>
    <col min="12805" max="12805" width="15.625" style="587" customWidth="1"/>
    <col min="12806" max="12806" width="14.375" style="587" customWidth="1"/>
    <col min="12807" max="12807" width="13.75" style="587" customWidth="1"/>
    <col min="12808" max="12808" width="13" style="587" customWidth="1"/>
    <col min="12809" max="12809" width="14.125" style="587" customWidth="1"/>
    <col min="12810" max="12810" width="15.875" style="587" customWidth="1"/>
    <col min="12811" max="13056" width="9" style="587"/>
    <col min="13057" max="13057" width="4.75" style="587" customWidth="1"/>
    <col min="13058" max="13059" width="6.25" style="587" customWidth="1"/>
    <col min="13060" max="13060" width="31.875" style="587" customWidth="1"/>
    <col min="13061" max="13061" width="15.625" style="587" customWidth="1"/>
    <col min="13062" max="13062" width="14.375" style="587" customWidth="1"/>
    <col min="13063" max="13063" width="13.75" style="587" customWidth="1"/>
    <col min="13064" max="13064" width="13" style="587" customWidth="1"/>
    <col min="13065" max="13065" width="14.125" style="587" customWidth="1"/>
    <col min="13066" max="13066" width="15.875" style="587" customWidth="1"/>
    <col min="13067" max="13312" width="9" style="587"/>
    <col min="13313" max="13313" width="4.75" style="587" customWidth="1"/>
    <col min="13314" max="13315" width="6.25" style="587" customWidth="1"/>
    <col min="13316" max="13316" width="31.875" style="587" customWidth="1"/>
    <col min="13317" max="13317" width="15.625" style="587" customWidth="1"/>
    <col min="13318" max="13318" width="14.375" style="587" customWidth="1"/>
    <col min="13319" max="13319" width="13.75" style="587" customWidth="1"/>
    <col min="13320" max="13320" width="13" style="587" customWidth="1"/>
    <col min="13321" max="13321" width="14.125" style="587" customWidth="1"/>
    <col min="13322" max="13322" width="15.875" style="587" customWidth="1"/>
    <col min="13323" max="13568" width="9" style="587"/>
    <col min="13569" max="13569" width="4.75" style="587" customWidth="1"/>
    <col min="13570" max="13571" width="6.25" style="587" customWidth="1"/>
    <col min="13572" max="13572" width="31.875" style="587" customWidth="1"/>
    <col min="13573" max="13573" width="15.625" style="587" customWidth="1"/>
    <col min="13574" max="13574" width="14.375" style="587" customWidth="1"/>
    <col min="13575" max="13575" width="13.75" style="587" customWidth="1"/>
    <col min="13576" max="13576" width="13" style="587" customWidth="1"/>
    <col min="13577" max="13577" width="14.125" style="587" customWidth="1"/>
    <col min="13578" max="13578" width="15.875" style="587" customWidth="1"/>
    <col min="13579" max="13824" width="9" style="587"/>
    <col min="13825" max="13825" width="4.75" style="587" customWidth="1"/>
    <col min="13826" max="13827" width="6.25" style="587" customWidth="1"/>
    <col min="13828" max="13828" width="31.875" style="587" customWidth="1"/>
    <col min="13829" max="13829" width="15.625" style="587" customWidth="1"/>
    <col min="13830" max="13830" width="14.375" style="587" customWidth="1"/>
    <col min="13831" max="13831" width="13.75" style="587" customWidth="1"/>
    <col min="13832" max="13832" width="13" style="587" customWidth="1"/>
    <col min="13833" max="13833" width="14.125" style="587" customWidth="1"/>
    <col min="13834" max="13834" width="15.875" style="587" customWidth="1"/>
    <col min="13835" max="14080" width="9" style="587"/>
    <col min="14081" max="14081" width="4.75" style="587" customWidth="1"/>
    <col min="14082" max="14083" width="6.25" style="587" customWidth="1"/>
    <col min="14084" max="14084" width="31.875" style="587" customWidth="1"/>
    <col min="14085" max="14085" width="15.625" style="587" customWidth="1"/>
    <col min="14086" max="14086" width="14.375" style="587" customWidth="1"/>
    <col min="14087" max="14087" width="13.75" style="587" customWidth="1"/>
    <col min="14088" max="14088" width="13" style="587" customWidth="1"/>
    <col min="14089" max="14089" width="14.125" style="587" customWidth="1"/>
    <col min="14090" max="14090" width="15.875" style="587" customWidth="1"/>
    <col min="14091" max="14336" width="9" style="587"/>
    <col min="14337" max="14337" width="4.75" style="587" customWidth="1"/>
    <col min="14338" max="14339" width="6.25" style="587" customWidth="1"/>
    <col min="14340" max="14340" width="31.875" style="587" customWidth="1"/>
    <col min="14341" max="14341" width="15.625" style="587" customWidth="1"/>
    <col min="14342" max="14342" width="14.375" style="587" customWidth="1"/>
    <col min="14343" max="14343" width="13.75" style="587" customWidth="1"/>
    <col min="14344" max="14344" width="13" style="587" customWidth="1"/>
    <col min="14345" max="14345" width="14.125" style="587" customWidth="1"/>
    <col min="14346" max="14346" width="15.875" style="587" customWidth="1"/>
    <col min="14347" max="14592" width="9" style="587"/>
    <col min="14593" max="14593" width="4.75" style="587" customWidth="1"/>
    <col min="14594" max="14595" width="6.25" style="587" customWidth="1"/>
    <col min="14596" max="14596" width="31.875" style="587" customWidth="1"/>
    <col min="14597" max="14597" width="15.625" style="587" customWidth="1"/>
    <col min="14598" max="14598" width="14.375" style="587" customWidth="1"/>
    <col min="14599" max="14599" width="13.75" style="587" customWidth="1"/>
    <col min="14600" max="14600" width="13" style="587" customWidth="1"/>
    <col min="14601" max="14601" width="14.125" style="587" customWidth="1"/>
    <col min="14602" max="14602" width="15.875" style="587" customWidth="1"/>
    <col min="14603" max="14848" width="9" style="587"/>
    <col min="14849" max="14849" width="4.75" style="587" customWidth="1"/>
    <col min="14850" max="14851" width="6.25" style="587" customWidth="1"/>
    <col min="14852" max="14852" width="31.875" style="587" customWidth="1"/>
    <col min="14853" max="14853" width="15.625" style="587" customWidth="1"/>
    <col min="14854" max="14854" width="14.375" style="587" customWidth="1"/>
    <col min="14855" max="14855" width="13.75" style="587" customWidth="1"/>
    <col min="14856" max="14856" width="13" style="587" customWidth="1"/>
    <col min="14857" max="14857" width="14.125" style="587" customWidth="1"/>
    <col min="14858" max="14858" width="15.875" style="587" customWidth="1"/>
    <col min="14859" max="15104" width="9" style="587"/>
    <col min="15105" max="15105" width="4.75" style="587" customWidth="1"/>
    <col min="15106" max="15107" width="6.25" style="587" customWidth="1"/>
    <col min="15108" max="15108" width="31.875" style="587" customWidth="1"/>
    <col min="15109" max="15109" width="15.625" style="587" customWidth="1"/>
    <col min="15110" max="15110" width="14.375" style="587" customWidth="1"/>
    <col min="15111" max="15111" width="13.75" style="587" customWidth="1"/>
    <col min="15112" max="15112" width="13" style="587" customWidth="1"/>
    <col min="15113" max="15113" width="14.125" style="587" customWidth="1"/>
    <col min="15114" max="15114" width="15.875" style="587" customWidth="1"/>
    <col min="15115" max="15360" width="9" style="587"/>
    <col min="15361" max="15361" width="4.75" style="587" customWidth="1"/>
    <col min="15362" max="15363" width="6.25" style="587" customWidth="1"/>
    <col min="15364" max="15364" width="31.875" style="587" customWidth="1"/>
    <col min="15365" max="15365" width="15.625" style="587" customWidth="1"/>
    <col min="15366" max="15366" width="14.375" style="587" customWidth="1"/>
    <col min="15367" max="15367" width="13.75" style="587" customWidth="1"/>
    <col min="15368" max="15368" width="13" style="587" customWidth="1"/>
    <col min="15369" max="15369" width="14.125" style="587" customWidth="1"/>
    <col min="15370" max="15370" width="15.875" style="587" customWidth="1"/>
    <col min="15371" max="15616" width="9" style="587"/>
    <col min="15617" max="15617" width="4.75" style="587" customWidth="1"/>
    <col min="15618" max="15619" width="6.25" style="587" customWidth="1"/>
    <col min="15620" max="15620" width="31.875" style="587" customWidth="1"/>
    <col min="15621" max="15621" width="15.625" style="587" customWidth="1"/>
    <col min="15622" max="15622" width="14.375" style="587" customWidth="1"/>
    <col min="15623" max="15623" width="13.75" style="587" customWidth="1"/>
    <col min="15624" max="15624" width="13" style="587" customWidth="1"/>
    <col min="15625" max="15625" width="14.125" style="587" customWidth="1"/>
    <col min="15626" max="15626" width="15.875" style="587" customWidth="1"/>
    <col min="15627" max="15872" width="9" style="587"/>
    <col min="15873" max="15873" width="4.75" style="587" customWidth="1"/>
    <col min="15874" max="15875" width="6.25" style="587" customWidth="1"/>
    <col min="15876" max="15876" width="31.875" style="587" customWidth="1"/>
    <col min="15877" max="15877" width="15.625" style="587" customWidth="1"/>
    <col min="15878" max="15878" width="14.375" style="587" customWidth="1"/>
    <col min="15879" max="15879" width="13.75" style="587" customWidth="1"/>
    <col min="15880" max="15880" width="13" style="587" customWidth="1"/>
    <col min="15881" max="15881" width="14.125" style="587" customWidth="1"/>
    <col min="15882" max="15882" width="15.875" style="587" customWidth="1"/>
    <col min="15883" max="16128" width="9" style="587"/>
    <col min="16129" max="16129" width="4.75" style="587" customWidth="1"/>
    <col min="16130" max="16131" width="6.25" style="587" customWidth="1"/>
    <col min="16132" max="16132" width="31.875" style="587" customWidth="1"/>
    <col min="16133" max="16133" width="15.625" style="587" customWidth="1"/>
    <col min="16134" max="16134" width="14.375" style="587" customWidth="1"/>
    <col min="16135" max="16135" width="13.75" style="587" customWidth="1"/>
    <col min="16136" max="16136" width="13" style="587" customWidth="1"/>
    <col min="16137" max="16137" width="14.125" style="587" customWidth="1"/>
    <col min="16138" max="16138" width="15.875" style="587" customWidth="1"/>
    <col min="16139" max="16384" width="9" style="587"/>
  </cols>
  <sheetData>
    <row r="1" spans="1:11" s="1377" customFormat="1" ht="16.5" customHeight="1">
      <c r="A1" s="1760" t="s">
        <v>1962</v>
      </c>
      <c r="B1" s="1761"/>
      <c r="C1" s="1761"/>
      <c r="D1" s="1762"/>
      <c r="E1" s="1763" t="s">
        <v>1963</v>
      </c>
      <c r="F1" s="1764"/>
      <c r="G1" s="1763" t="s">
        <v>1964</v>
      </c>
      <c r="H1" s="1764"/>
      <c r="I1" s="1763" t="s">
        <v>1965</v>
      </c>
      <c r="J1" s="1764"/>
      <c r="K1" s="23" t="s">
        <v>105</v>
      </c>
    </row>
    <row r="2" spans="1:11" s="1377" customFormat="1" ht="16.5" customHeight="1">
      <c r="A2" s="1376" t="s">
        <v>1966</v>
      </c>
      <c r="B2" s="1378" t="s">
        <v>1967</v>
      </c>
      <c r="C2" s="1378" t="s">
        <v>1968</v>
      </c>
      <c r="D2" s="1379" t="s">
        <v>1969</v>
      </c>
      <c r="E2" s="1380" t="s">
        <v>1970</v>
      </c>
      <c r="F2" s="1380" t="s">
        <v>1971</v>
      </c>
      <c r="G2" s="1380" t="s">
        <v>1970</v>
      </c>
      <c r="H2" s="1380" t="s">
        <v>1971</v>
      </c>
      <c r="I2" s="1380" t="s">
        <v>1970</v>
      </c>
      <c r="J2" s="1380" t="s">
        <v>1971</v>
      </c>
    </row>
    <row r="3" spans="1:11" s="1377" customFormat="1" ht="16.149999999999999" customHeight="1">
      <c r="A3" s="1381" t="s">
        <v>1972</v>
      </c>
      <c r="B3" s="1378" t="s">
        <v>1972</v>
      </c>
      <c r="C3" s="1378" t="s">
        <v>1972</v>
      </c>
      <c r="D3" s="1382" t="s">
        <v>1973</v>
      </c>
      <c r="E3" s="1383">
        <v>14090667</v>
      </c>
      <c r="F3" s="1383">
        <v>115829357</v>
      </c>
      <c r="G3" s="1383">
        <v>12421307</v>
      </c>
      <c r="H3" s="1383">
        <v>99857443</v>
      </c>
      <c r="I3" s="1383">
        <v>1669360</v>
      </c>
      <c r="J3" s="1384">
        <v>15971914</v>
      </c>
    </row>
    <row r="4" spans="1:11">
      <c r="A4" s="1381" t="s">
        <v>1972</v>
      </c>
      <c r="B4" s="1385" t="s">
        <v>1972</v>
      </c>
      <c r="C4" s="1385" t="s">
        <v>1972</v>
      </c>
      <c r="D4" s="1382" t="s">
        <v>1974</v>
      </c>
      <c r="E4" s="1383">
        <v>14090667</v>
      </c>
      <c r="F4" s="1383">
        <v>115829357</v>
      </c>
      <c r="G4" s="1383">
        <v>12421307</v>
      </c>
      <c r="H4" s="1383">
        <v>99857443</v>
      </c>
      <c r="I4" s="1383">
        <v>1669360</v>
      </c>
      <c r="J4" s="1384">
        <v>15971914</v>
      </c>
    </row>
    <row r="5" spans="1:11">
      <c r="A5" s="1381" t="s">
        <v>1975</v>
      </c>
      <c r="B5" s="1385" t="s">
        <v>1972</v>
      </c>
      <c r="C5" s="1385" t="s">
        <v>1972</v>
      </c>
      <c r="D5" s="1382" t="s">
        <v>1976</v>
      </c>
      <c r="E5" s="1383">
        <v>12027310</v>
      </c>
      <c r="F5" s="1383">
        <v>84129576</v>
      </c>
      <c r="G5" s="1383">
        <v>12027310</v>
      </c>
      <c r="H5" s="1383">
        <v>84129576</v>
      </c>
      <c r="I5" s="1383">
        <v>0</v>
      </c>
      <c r="J5" s="1384">
        <v>0</v>
      </c>
    </row>
    <row r="6" spans="1:11">
      <c r="A6" s="1381" t="s">
        <v>1975</v>
      </c>
      <c r="B6" s="1385" t="s">
        <v>1977</v>
      </c>
      <c r="C6" s="1385" t="s">
        <v>1972</v>
      </c>
      <c r="D6" s="1382" t="s">
        <v>1978</v>
      </c>
      <c r="E6" s="1383">
        <v>709</v>
      </c>
      <c r="F6" s="1383">
        <v>16499</v>
      </c>
      <c r="G6" s="1383">
        <v>709</v>
      </c>
      <c r="H6" s="1383">
        <v>16499</v>
      </c>
      <c r="I6" s="1383">
        <v>0</v>
      </c>
      <c r="J6" s="1384">
        <v>0</v>
      </c>
    </row>
    <row r="7" spans="1:11">
      <c r="A7" s="1381" t="s">
        <v>1975</v>
      </c>
      <c r="B7" s="1385" t="s">
        <v>1977</v>
      </c>
      <c r="C7" s="1385" t="s">
        <v>1975</v>
      </c>
      <c r="D7" s="1382" t="s">
        <v>1979</v>
      </c>
      <c r="E7" s="1383">
        <v>709</v>
      </c>
      <c r="F7" s="1383">
        <v>16499</v>
      </c>
      <c r="G7" s="1383">
        <v>709</v>
      </c>
      <c r="H7" s="1383">
        <v>16499</v>
      </c>
      <c r="I7" s="1383">
        <v>0</v>
      </c>
      <c r="J7" s="1384">
        <v>0</v>
      </c>
    </row>
    <row r="8" spans="1:11">
      <c r="A8" s="1381" t="s">
        <v>1975</v>
      </c>
      <c r="B8" s="1385" t="s">
        <v>1980</v>
      </c>
      <c r="C8" s="1385" t="s">
        <v>1972</v>
      </c>
      <c r="D8" s="1382" t="s">
        <v>1981</v>
      </c>
      <c r="E8" s="1383">
        <v>177861</v>
      </c>
      <c r="F8" s="1383">
        <v>198514</v>
      </c>
      <c r="G8" s="1383">
        <v>177861</v>
      </c>
      <c r="H8" s="1383">
        <v>198514</v>
      </c>
      <c r="I8" s="1383">
        <v>0</v>
      </c>
      <c r="J8" s="1384">
        <v>0</v>
      </c>
    </row>
    <row r="9" spans="1:11">
      <c r="A9" s="1381" t="s">
        <v>1975</v>
      </c>
      <c r="B9" s="1385" t="s">
        <v>1980</v>
      </c>
      <c r="C9" s="1385" t="s">
        <v>1975</v>
      </c>
      <c r="D9" s="1382" t="s">
        <v>1982</v>
      </c>
      <c r="E9" s="1383">
        <v>177861</v>
      </c>
      <c r="F9" s="1383">
        <v>198514</v>
      </c>
      <c r="G9" s="1383">
        <v>177861</v>
      </c>
      <c r="H9" s="1383">
        <v>198514</v>
      </c>
      <c r="I9" s="1383">
        <v>0</v>
      </c>
      <c r="J9" s="1384">
        <v>0</v>
      </c>
    </row>
    <row r="10" spans="1:11">
      <c r="A10" s="1381" t="s">
        <v>1975</v>
      </c>
      <c r="B10" s="1385" t="s">
        <v>1983</v>
      </c>
      <c r="C10" s="1385" t="s">
        <v>1972</v>
      </c>
      <c r="D10" s="1382" t="s">
        <v>1984</v>
      </c>
      <c r="E10" s="1383">
        <v>480</v>
      </c>
      <c r="F10" s="1383">
        <v>39927</v>
      </c>
      <c r="G10" s="1383">
        <v>480</v>
      </c>
      <c r="H10" s="1383">
        <v>39927</v>
      </c>
      <c r="I10" s="1383">
        <v>0</v>
      </c>
      <c r="J10" s="1384">
        <v>0</v>
      </c>
    </row>
    <row r="11" spans="1:11">
      <c r="A11" s="1381" t="s">
        <v>1975</v>
      </c>
      <c r="B11" s="1385" t="s">
        <v>1983</v>
      </c>
      <c r="C11" s="1385" t="s">
        <v>1975</v>
      </c>
      <c r="D11" s="1382" t="s">
        <v>1985</v>
      </c>
      <c r="E11" s="1383">
        <v>480</v>
      </c>
      <c r="F11" s="1383">
        <v>39927</v>
      </c>
      <c r="G11" s="1383">
        <v>480</v>
      </c>
      <c r="H11" s="1383">
        <v>39927</v>
      </c>
      <c r="I11" s="1383">
        <v>0</v>
      </c>
      <c r="J11" s="1384">
        <v>0</v>
      </c>
    </row>
    <row r="12" spans="1:11">
      <c r="A12" s="1381" t="s">
        <v>1975</v>
      </c>
      <c r="B12" s="1385" t="s">
        <v>1986</v>
      </c>
      <c r="C12" s="1385" t="s">
        <v>1972</v>
      </c>
      <c r="D12" s="1382" t="s">
        <v>1987</v>
      </c>
      <c r="E12" s="1383">
        <v>2760</v>
      </c>
      <c r="F12" s="1383">
        <v>6210</v>
      </c>
      <c r="G12" s="1383">
        <v>2760</v>
      </c>
      <c r="H12" s="1383">
        <v>6210</v>
      </c>
      <c r="I12" s="1383">
        <v>0</v>
      </c>
      <c r="J12" s="1384">
        <v>0</v>
      </c>
    </row>
    <row r="13" spans="1:11">
      <c r="A13" s="1381" t="s">
        <v>1975</v>
      </c>
      <c r="B13" s="1385" t="s">
        <v>1986</v>
      </c>
      <c r="C13" s="1385" t="s">
        <v>1975</v>
      </c>
      <c r="D13" s="1382" t="s">
        <v>1988</v>
      </c>
      <c r="E13" s="1383">
        <v>2760</v>
      </c>
      <c r="F13" s="1383">
        <v>6210</v>
      </c>
      <c r="G13" s="1383">
        <v>2760</v>
      </c>
      <c r="H13" s="1383">
        <v>6210</v>
      </c>
      <c r="I13" s="1383">
        <v>0</v>
      </c>
      <c r="J13" s="1384">
        <v>0</v>
      </c>
    </row>
    <row r="14" spans="1:11">
      <c r="A14" s="1381" t="s">
        <v>1975</v>
      </c>
      <c r="B14" s="1385" t="s">
        <v>1989</v>
      </c>
      <c r="C14" s="1385" t="s">
        <v>1972</v>
      </c>
      <c r="D14" s="1382" t="s">
        <v>1990</v>
      </c>
      <c r="E14" s="1383">
        <v>11845500</v>
      </c>
      <c r="F14" s="1383">
        <v>83868426</v>
      </c>
      <c r="G14" s="1383">
        <v>11845500</v>
      </c>
      <c r="H14" s="1383">
        <v>83868426</v>
      </c>
      <c r="I14" s="1383">
        <v>0</v>
      </c>
      <c r="J14" s="1384">
        <v>0</v>
      </c>
    </row>
    <row r="15" spans="1:11">
      <c r="A15" s="1381" t="s">
        <v>1975</v>
      </c>
      <c r="B15" s="1385" t="s">
        <v>1989</v>
      </c>
      <c r="C15" s="1385" t="s">
        <v>1975</v>
      </c>
      <c r="D15" s="1382" t="s">
        <v>1991</v>
      </c>
      <c r="E15" s="1383">
        <v>11845500</v>
      </c>
      <c r="F15" s="1383">
        <v>83868426</v>
      </c>
      <c r="G15" s="1383">
        <v>11845500</v>
      </c>
      <c r="H15" s="1383">
        <v>83868426</v>
      </c>
      <c r="I15" s="1383">
        <v>0</v>
      </c>
      <c r="J15" s="1384">
        <v>0</v>
      </c>
    </row>
    <row r="16" spans="1:11">
      <c r="A16" s="1381" t="s">
        <v>1992</v>
      </c>
      <c r="B16" s="1385" t="s">
        <v>1972</v>
      </c>
      <c r="C16" s="1385" t="s">
        <v>1972</v>
      </c>
      <c r="D16" s="1382" t="s">
        <v>1993</v>
      </c>
      <c r="E16" s="1383">
        <v>-36984</v>
      </c>
      <c r="F16" s="1383">
        <v>349104</v>
      </c>
      <c r="G16" s="1383">
        <v>-36984</v>
      </c>
      <c r="H16" s="1383">
        <v>349104</v>
      </c>
      <c r="I16" s="1383">
        <v>0</v>
      </c>
      <c r="J16" s="1384">
        <v>0</v>
      </c>
    </row>
    <row r="17" spans="1:10">
      <c r="A17" s="1381" t="s">
        <v>1992</v>
      </c>
      <c r="B17" s="1385" t="s">
        <v>1994</v>
      </c>
      <c r="C17" s="1385" t="s">
        <v>1972</v>
      </c>
      <c r="D17" s="1382" t="s">
        <v>1995</v>
      </c>
      <c r="E17" s="1383">
        <v>-36984</v>
      </c>
      <c r="F17" s="1383">
        <v>349104</v>
      </c>
      <c r="G17" s="1383">
        <v>-36984</v>
      </c>
      <c r="H17" s="1383">
        <v>349104</v>
      </c>
      <c r="I17" s="1383">
        <v>0</v>
      </c>
      <c r="J17" s="1384">
        <v>0</v>
      </c>
    </row>
    <row r="18" spans="1:10">
      <c r="A18" s="1381" t="s">
        <v>1992</v>
      </c>
      <c r="B18" s="1385" t="s">
        <v>1994</v>
      </c>
      <c r="C18" s="1385" t="s">
        <v>1975</v>
      </c>
      <c r="D18" s="1382" t="s">
        <v>1996</v>
      </c>
      <c r="E18" s="1383">
        <v>-36984</v>
      </c>
      <c r="F18" s="1383">
        <v>349104</v>
      </c>
      <c r="G18" s="1383">
        <v>-36984</v>
      </c>
      <c r="H18" s="1383">
        <v>349104</v>
      </c>
      <c r="I18" s="1383">
        <v>0</v>
      </c>
      <c r="J18" s="1384">
        <v>0</v>
      </c>
    </row>
    <row r="19" spans="1:10">
      <c r="A19" s="1381" t="s">
        <v>1997</v>
      </c>
      <c r="B19" s="1385" t="s">
        <v>1972</v>
      </c>
      <c r="C19" s="1385" t="s">
        <v>1972</v>
      </c>
      <c r="D19" s="1382" t="s">
        <v>1998</v>
      </c>
      <c r="E19" s="1383">
        <v>197061</v>
      </c>
      <c r="F19" s="1383">
        <v>758815</v>
      </c>
      <c r="G19" s="1383">
        <v>197061</v>
      </c>
      <c r="H19" s="1383">
        <v>758815</v>
      </c>
      <c r="I19" s="1383">
        <v>0</v>
      </c>
      <c r="J19" s="1384">
        <v>0</v>
      </c>
    </row>
    <row r="20" spans="1:10">
      <c r="A20" s="1381" t="s">
        <v>1997</v>
      </c>
      <c r="B20" s="1385" t="s">
        <v>1975</v>
      </c>
      <c r="C20" s="1385" t="s">
        <v>1972</v>
      </c>
      <c r="D20" s="1382" t="s">
        <v>1999</v>
      </c>
      <c r="E20" s="1383">
        <v>24000</v>
      </c>
      <c r="F20" s="1383">
        <v>48200</v>
      </c>
      <c r="G20" s="1383">
        <v>24000</v>
      </c>
      <c r="H20" s="1383">
        <v>48200</v>
      </c>
      <c r="I20" s="1383">
        <v>0</v>
      </c>
      <c r="J20" s="1384">
        <v>0</v>
      </c>
    </row>
    <row r="21" spans="1:10">
      <c r="A21" s="1381" t="s">
        <v>1997</v>
      </c>
      <c r="B21" s="1385" t="s">
        <v>1975</v>
      </c>
      <c r="C21" s="1385" t="s">
        <v>2000</v>
      </c>
      <c r="D21" s="1382" t="s">
        <v>2001</v>
      </c>
      <c r="E21" s="1383">
        <v>4000</v>
      </c>
      <c r="F21" s="1383">
        <v>18200</v>
      </c>
      <c r="G21" s="1383">
        <v>4000</v>
      </c>
      <c r="H21" s="1383">
        <v>18200</v>
      </c>
      <c r="I21" s="1383">
        <v>0</v>
      </c>
      <c r="J21" s="1384">
        <v>0</v>
      </c>
    </row>
    <row r="22" spans="1:10">
      <c r="A22" s="1381" t="s">
        <v>1997</v>
      </c>
      <c r="B22" s="1385" t="s">
        <v>1975</v>
      </c>
      <c r="C22" s="1385" t="s">
        <v>1997</v>
      </c>
      <c r="D22" s="1382" t="s">
        <v>2002</v>
      </c>
      <c r="E22" s="1383">
        <v>20000</v>
      </c>
      <c r="F22" s="1383">
        <v>30000</v>
      </c>
      <c r="G22" s="1383">
        <v>20000</v>
      </c>
      <c r="H22" s="1383">
        <v>30000</v>
      </c>
      <c r="I22" s="1383">
        <v>0</v>
      </c>
      <c r="J22" s="1384">
        <v>0</v>
      </c>
    </row>
    <row r="23" spans="1:10">
      <c r="A23" s="1381" t="s">
        <v>1997</v>
      </c>
      <c r="B23" s="1385" t="s">
        <v>1994</v>
      </c>
      <c r="C23" s="1385" t="s">
        <v>1972</v>
      </c>
      <c r="D23" s="1382" t="s">
        <v>2003</v>
      </c>
      <c r="E23" s="1383">
        <v>173061</v>
      </c>
      <c r="F23" s="1383">
        <v>710615</v>
      </c>
      <c r="G23" s="1383">
        <v>173061</v>
      </c>
      <c r="H23" s="1383">
        <v>710615</v>
      </c>
      <c r="I23" s="1383">
        <v>0</v>
      </c>
      <c r="J23" s="1384">
        <v>0</v>
      </c>
    </row>
    <row r="24" spans="1:10">
      <c r="A24" s="1381" t="s">
        <v>1997</v>
      </c>
      <c r="B24" s="1385" t="s">
        <v>1994</v>
      </c>
      <c r="C24" s="1385" t="s">
        <v>1994</v>
      </c>
      <c r="D24" s="1382" t="s">
        <v>2004</v>
      </c>
      <c r="E24" s="1383">
        <v>0</v>
      </c>
      <c r="F24" s="1383">
        <v>300</v>
      </c>
      <c r="G24" s="1383">
        <v>0</v>
      </c>
      <c r="H24" s="1383">
        <v>300</v>
      </c>
      <c r="I24" s="1383">
        <v>0</v>
      </c>
      <c r="J24" s="1384">
        <v>0</v>
      </c>
    </row>
    <row r="25" spans="1:10">
      <c r="A25" s="1381" t="s">
        <v>1997</v>
      </c>
      <c r="B25" s="1385" t="s">
        <v>1994</v>
      </c>
      <c r="C25" s="1385" t="s">
        <v>2005</v>
      </c>
      <c r="D25" s="1382" t="s">
        <v>2006</v>
      </c>
      <c r="E25" s="1383">
        <v>139115</v>
      </c>
      <c r="F25" s="1383">
        <v>661996</v>
      </c>
      <c r="G25" s="1383">
        <v>139115</v>
      </c>
      <c r="H25" s="1383">
        <v>661996</v>
      </c>
      <c r="I25" s="1383">
        <v>0</v>
      </c>
      <c r="J25" s="1384">
        <v>0</v>
      </c>
    </row>
    <row r="26" spans="1:10">
      <c r="A26" s="1381" t="s">
        <v>1997</v>
      </c>
      <c r="B26" s="1385" t="s">
        <v>1994</v>
      </c>
      <c r="C26" s="1385" t="s">
        <v>2007</v>
      </c>
      <c r="D26" s="1382" t="s">
        <v>2008</v>
      </c>
      <c r="E26" s="1383">
        <v>33946</v>
      </c>
      <c r="F26" s="1383">
        <v>48319</v>
      </c>
      <c r="G26" s="1383">
        <v>33946</v>
      </c>
      <c r="H26" s="1383">
        <v>48319</v>
      </c>
      <c r="I26" s="1383">
        <v>0</v>
      </c>
      <c r="J26" s="1384">
        <v>0</v>
      </c>
    </row>
    <row r="27" spans="1:10">
      <c r="A27" s="1381" t="s">
        <v>2009</v>
      </c>
      <c r="B27" s="1385" t="s">
        <v>1972</v>
      </c>
      <c r="C27" s="1385" t="s">
        <v>1972</v>
      </c>
      <c r="D27" s="1382" t="s">
        <v>832</v>
      </c>
      <c r="E27" s="1383">
        <v>0</v>
      </c>
      <c r="F27" s="1383">
        <v>457245</v>
      </c>
      <c r="G27" s="1383">
        <v>0</v>
      </c>
      <c r="H27" s="1383">
        <v>457245</v>
      </c>
      <c r="I27" s="1383">
        <v>0</v>
      </c>
      <c r="J27" s="1384">
        <v>0</v>
      </c>
    </row>
    <row r="28" spans="1:10">
      <c r="A28" s="1381" t="s">
        <v>2009</v>
      </c>
      <c r="B28" s="1385" t="s">
        <v>1975</v>
      </c>
      <c r="C28" s="1385" t="s">
        <v>1972</v>
      </c>
      <c r="D28" s="1382" t="s">
        <v>2010</v>
      </c>
      <c r="E28" s="1383">
        <v>0</v>
      </c>
      <c r="F28" s="1383">
        <v>457245</v>
      </c>
      <c r="G28" s="1383">
        <v>0</v>
      </c>
      <c r="H28" s="1383">
        <v>457245</v>
      </c>
      <c r="I28" s="1383">
        <v>0</v>
      </c>
      <c r="J28" s="1384">
        <v>0</v>
      </c>
    </row>
    <row r="29" spans="1:10">
      <c r="A29" s="1381" t="s">
        <v>2009</v>
      </c>
      <c r="B29" s="1385" t="s">
        <v>1975</v>
      </c>
      <c r="C29" s="1385" t="s">
        <v>1975</v>
      </c>
      <c r="D29" s="1382" t="s">
        <v>2011</v>
      </c>
      <c r="E29" s="1383">
        <v>0</v>
      </c>
      <c r="F29" s="1383">
        <v>391767</v>
      </c>
      <c r="G29" s="1383">
        <v>0</v>
      </c>
      <c r="H29" s="1383">
        <v>391767</v>
      </c>
      <c r="I29" s="1383">
        <v>0</v>
      </c>
      <c r="J29" s="1384">
        <v>0</v>
      </c>
    </row>
    <row r="30" spans="1:10">
      <c r="A30" s="1381" t="s">
        <v>2009</v>
      </c>
      <c r="B30" s="1385" t="s">
        <v>1975</v>
      </c>
      <c r="C30" s="1385" t="s">
        <v>1994</v>
      </c>
      <c r="D30" s="1382" t="s">
        <v>2012</v>
      </c>
      <c r="E30" s="1383">
        <v>0</v>
      </c>
      <c r="F30" s="1383">
        <v>65478</v>
      </c>
      <c r="G30" s="1383">
        <v>0</v>
      </c>
      <c r="H30" s="1383">
        <v>65478</v>
      </c>
      <c r="I30" s="1383">
        <v>0</v>
      </c>
      <c r="J30" s="1384">
        <v>0</v>
      </c>
    </row>
    <row r="31" spans="1:10">
      <c r="A31" s="1381" t="s">
        <v>2013</v>
      </c>
      <c r="B31" s="1385" t="s">
        <v>1972</v>
      </c>
      <c r="C31" s="1385" t="s">
        <v>1972</v>
      </c>
      <c r="D31" s="1382" t="s">
        <v>2014</v>
      </c>
      <c r="E31" s="1383">
        <v>1669360</v>
      </c>
      <c r="F31" s="1383">
        <v>29750034</v>
      </c>
      <c r="G31" s="1383">
        <v>0</v>
      </c>
      <c r="H31" s="1383">
        <v>13778120</v>
      </c>
      <c r="I31" s="1383">
        <v>1669360</v>
      </c>
      <c r="J31" s="1384">
        <v>15971914</v>
      </c>
    </row>
    <row r="32" spans="1:10">
      <c r="A32" s="1381" t="s">
        <v>2013</v>
      </c>
      <c r="B32" s="1385" t="s">
        <v>1975</v>
      </c>
      <c r="C32" s="1385" t="s">
        <v>1972</v>
      </c>
      <c r="D32" s="1382" t="s">
        <v>2015</v>
      </c>
      <c r="E32" s="1383">
        <v>1669360</v>
      </c>
      <c r="F32" s="1383">
        <v>29750034</v>
      </c>
      <c r="G32" s="1383">
        <v>0</v>
      </c>
      <c r="H32" s="1383">
        <v>13778120</v>
      </c>
      <c r="I32" s="1383">
        <v>1669360</v>
      </c>
      <c r="J32" s="1384">
        <v>15971914</v>
      </c>
    </row>
    <row r="33" spans="1:10">
      <c r="A33" s="1381" t="s">
        <v>2013</v>
      </c>
      <c r="B33" s="1385" t="s">
        <v>1975</v>
      </c>
      <c r="C33" s="1385" t="s">
        <v>1975</v>
      </c>
      <c r="D33" s="1382" t="s">
        <v>2016</v>
      </c>
      <c r="E33" s="1383">
        <v>0</v>
      </c>
      <c r="F33" s="1383">
        <v>8722596</v>
      </c>
      <c r="G33" s="1383">
        <v>0</v>
      </c>
      <c r="H33" s="1383">
        <v>8722596</v>
      </c>
      <c r="I33" s="1383">
        <v>0</v>
      </c>
      <c r="J33" s="1384">
        <v>0</v>
      </c>
    </row>
    <row r="34" spans="1:10">
      <c r="A34" s="1381" t="s">
        <v>2013</v>
      </c>
      <c r="B34" s="1385" t="s">
        <v>1975</v>
      </c>
      <c r="C34" s="1385" t="s">
        <v>2000</v>
      </c>
      <c r="D34" s="1382" t="s">
        <v>2017</v>
      </c>
      <c r="E34" s="1383">
        <v>1669360</v>
      </c>
      <c r="F34" s="1383">
        <v>21027438</v>
      </c>
      <c r="G34" s="1383">
        <v>0</v>
      </c>
      <c r="H34" s="1383">
        <v>5055524</v>
      </c>
      <c r="I34" s="1383">
        <v>1669360</v>
      </c>
      <c r="J34" s="1384">
        <v>15971914</v>
      </c>
    </row>
    <row r="35" spans="1:10">
      <c r="A35" s="1381" t="s">
        <v>2018</v>
      </c>
      <c r="B35" s="1385" t="s">
        <v>1972</v>
      </c>
      <c r="C35" s="1385" t="s">
        <v>1972</v>
      </c>
      <c r="D35" s="1382" t="s">
        <v>2019</v>
      </c>
      <c r="E35" s="1383">
        <v>0</v>
      </c>
      <c r="F35" s="1383">
        <v>37200</v>
      </c>
      <c r="G35" s="1383">
        <v>0</v>
      </c>
      <c r="H35" s="1383">
        <v>37200</v>
      </c>
      <c r="I35" s="1383">
        <v>0</v>
      </c>
      <c r="J35" s="1384">
        <v>0</v>
      </c>
    </row>
    <row r="36" spans="1:10">
      <c r="A36" s="1381" t="s">
        <v>2018</v>
      </c>
      <c r="B36" s="1385" t="s">
        <v>1975</v>
      </c>
      <c r="C36" s="1385" t="s">
        <v>1972</v>
      </c>
      <c r="D36" s="1382" t="s">
        <v>2020</v>
      </c>
      <c r="E36" s="1383">
        <v>0</v>
      </c>
      <c r="F36" s="1383">
        <v>37200</v>
      </c>
      <c r="G36" s="1383">
        <v>0</v>
      </c>
      <c r="H36" s="1383">
        <v>37200</v>
      </c>
      <c r="I36" s="1383">
        <v>0</v>
      </c>
      <c r="J36" s="1384">
        <v>0</v>
      </c>
    </row>
    <row r="37" spans="1:10">
      <c r="A37" s="1381" t="s">
        <v>2018</v>
      </c>
      <c r="B37" s="1385" t="s">
        <v>1975</v>
      </c>
      <c r="C37" s="1385" t="s">
        <v>1975</v>
      </c>
      <c r="D37" s="1382" t="s">
        <v>2021</v>
      </c>
      <c r="E37" s="1383">
        <v>0</v>
      </c>
      <c r="F37" s="1383">
        <v>37200</v>
      </c>
      <c r="G37" s="1383">
        <v>0</v>
      </c>
      <c r="H37" s="1383">
        <v>37200</v>
      </c>
      <c r="I37" s="1383">
        <v>0</v>
      </c>
      <c r="J37" s="1384">
        <v>0</v>
      </c>
    </row>
    <row r="38" spans="1:10">
      <c r="A38" s="1381" t="s">
        <v>2022</v>
      </c>
      <c r="B38" s="1385" t="s">
        <v>1972</v>
      </c>
      <c r="C38" s="1385" t="s">
        <v>1972</v>
      </c>
      <c r="D38" s="1382" t="s">
        <v>2023</v>
      </c>
      <c r="E38" s="1383">
        <v>233920</v>
      </c>
      <c r="F38" s="1383">
        <v>347383</v>
      </c>
      <c r="G38" s="1383">
        <v>233920</v>
      </c>
      <c r="H38" s="1383">
        <v>347383</v>
      </c>
      <c r="I38" s="1383">
        <v>0</v>
      </c>
      <c r="J38" s="1384">
        <v>0</v>
      </c>
    </row>
    <row r="39" spans="1:10">
      <c r="A39" s="1381" t="s">
        <v>2022</v>
      </c>
      <c r="B39" s="1385" t="s">
        <v>2000</v>
      </c>
      <c r="C39" s="1385" t="s">
        <v>1972</v>
      </c>
      <c r="D39" s="1382" t="s">
        <v>2024</v>
      </c>
      <c r="E39" s="1383">
        <v>233920</v>
      </c>
      <c r="F39" s="1383">
        <v>347383</v>
      </c>
      <c r="G39" s="1383">
        <v>233920</v>
      </c>
      <c r="H39" s="1383">
        <v>347383</v>
      </c>
      <c r="I39" s="1383">
        <v>0</v>
      </c>
      <c r="J39" s="1384">
        <v>0</v>
      </c>
    </row>
    <row r="40" spans="1:10">
      <c r="A40" s="1381" t="s">
        <v>2022</v>
      </c>
      <c r="B40" s="1385" t="s">
        <v>2000</v>
      </c>
      <c r="C40" s="1385" t="s">
        <v>1992</v>
      </c>
      <c r="D40" s="1382" t="s">
        <v>2025</v>
      </c>
      <c r="E40" s="1383">
        <v>203975</v>
      </c>
      <c r="F40" s="1383">
        <v>222625</v>
      </c>
      <c r="G40" s="1383">
        <v>203975</v>
      </c>
      <c r="H40" s="1383">
        <v>222625</v>
      </c>
      <c r="I40" s="1383">
        <v>0</v>
      </c>
      <c r="J40" s="1384">
        <v>0</v>
      </c>
    </row>
    <row r="41" spans="1:10">
      <c r="A41" s="1381" t="s">
        <v>2022</v>
      </c>
      <c r="B41" s="1385" t="s">
        <v>2000</v>
      </c>
      <c r="C41" s="1385" t="s">
        <v>2018</v>
      </c>
      <c r="D41" s="1382" t="s">
        <v>2026</v>
      </c>
      <c r="E41" s="1383">
        <v>29945</v>
      </c>
      <c r="F41" s="1383">
        <v>124758</v>
      </c>
      <c r="G41" s="1383">
        <v>29945</v>
      </c>
      <c r="H41" s="1383">
        <v>124758</v>
      </c>
      <c r="I41" s="1383">
        <v>0</v>
      </c>
      <c r="J41" s="1384">
        <v>0</v>
      </c>
    </row>
    <row r="42" spans="1:10">
      <c r="A42" s="1381" t="s">
        <v>1972</v>
      </c>
      <c r="B42" s="1385" t="s">
        <v>1972</v>
      </c>
      <c r="C42" s="1385" t="s">
        <v>1972</v>
      </c>
      <c r="D42" s="1382" t="s">
        <v>2027</v>
      </c>
      <c r="E42" s="1383">
        <v>0</v>
      </c>
      <c r="F42" s="1383">
        <v>0</v>
      </c>
      <c r="G42" s="1383">
        <v>0</v>
      </c>
      <c r="H42" s="1383">
        <v>0</v>
      </c>
      <c r="I42" s="1383">
        <v>0</v>
      </c>
      <c r="J42" s="1384">
        <v>0</v>
      </c>
    </row>
    <row r="43" spans="1:10">
      <c r="A43" s="1381" t="s">
        <v>1972</v>
      </c>
      <c r="B43" s="1385" t="s">
        <v>1972</v>
      </c>
      <c r="C43" s="1385" t="s">
        <v>1972</v>
      </c>
      <c r="D43" s="1382" t="s">
        <v>2028</v>
      </c>
      <c r="E43" s="1383">
        <v>1672727</v>
      </c>
      <c r="F43" s="1383">
        <v>2364949</v>
      </c>
      <c r="G43" s="1383">
        <v>1672727</v>
      </c>
      <c r="H43" s="1383">
        <v>2364949</v>
      </c>
      <c r="I43" s="1383">
        <v>0</v>
      </c>
      <c r="J43" s="1384">
        <v>0</v>
      </c>
    </row>
    <row r="44" spans="1:10">
      <c r="A44" s="1381" t="s">
        <v>1972</v>
      </c>
      <c r="B44" s="1385" t="s">
        <v>1972</v>
      </c>
      <c r="C44" s="1385" t="s">
        <v>1972</v>
      </c>
      <c r="D44" s="1382" t="s">
        <v>2029</v>
      </c>
      <c r="E44" s="1383">
        <v>1672727</v>
      </c>
      <c r="F44" s="1383">
        <v>2364949</v>
      </c>
      <c r="G44" s="1383">
        <v>1672727</v>
      </c>
      <c r="H44" s="1383">
        <v>2364949</v>
      </c>
      <c r="I44" s="1383">
        <v>0</v>
      </c>
      <c r="J44" s="1384">
        <v>0</v>
      </c>
    </row>
    <row r="45" spans="1:10">
      <c r="A45" s="1381" t="s">
        <v>1972</v>
      </c>
      <c r="B45" s="1385" t="s">
        <v>1972</v>
      </c>
      <c r="C45" s="1385" t="s">
        <v>1972</v>
      </c>
      <c r="D45" s="1382" t="s">
        <v>2030</v>
      </c>
      <c r="E45" s="1383">
        <v>15763394</v>
      </c>
      <c r="F45" s="1383">
        <v>118194306</v>
      </c>
      <c r="G45" s="1383" t="s">
        <v>1972</v>
      </c>
      <c r="H45" s="1383" t="s">
        <v>1972</v>
      </c>
      <c r="I45" s="1383" t="s">
        <v>1972</v>
      </c>
      <c r="J45" s="1384" t="s">
        <v>1972</v>
      </c>
    </row>
  </sheetData>
  <mergeCells count="4">
    <mergeCell ref="A1:D1"/>
    <mergeCell ref="E1:F1"/>
    <mergeCell ref="G1:H1"/>
    <mergeCell ref="I1:J1"/>
  </mergeCells>
  <phoneticPr fontId="3" type="noConversion"/>
  <hyperlinks>
    <hyperlink ref="K1" location="預告統計資料發布時間表!A1" display="回發布時間表" xr:uid="{85A3724E-CF39-4633-B628-B7972DF9D1B7}"/>
  </hyperlinks>
  <pageMargins left="0.39370078740157483" right="0.39370078740157483" top="1.2598425196850394" bottom="0.98425196850393704" header="0.51181102362204722" footer="0.51181102362204722"/>
  <pageSetup paperSize="9" orientation="landscape" useFirstPageNumber="1" r:id="rId1"/>
  <headerFooter alignWithMargins="0">
    <oddHeader xml:space="preserve">&amp;L公開類：次月10日前編號，12月份於次年1月20日前編報
月    報&amp;C&amp;"標楷體,標準"&amp;14 金峰鄉公所&amp;U
公庫收支月報表&amp;"新細明體,標準"&amp;12&amp;U
&amp;"標楷體,標準"中華民國114年05月(114年度)&amp;R&amp;"標楷體,標準"&amp;10第&amp;P頁/共&amp;N頁&amp;"新細明體,標準"&amp;12
&amp;"標楷體,標準"編制機關:金峰鄉公所
表    號:20902-00-02-3&amp;10 </oddHeader>
    <oddFooter>&amp;C&amp;L&amp;R&amp;"標楷體,標準"&amp;9　</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EED3B-DF55-42B1-94C0-09549ED3C7FD}">
  <dimension ref="A1:J95"/>
  <sheetViews>
    <sheetView view="pageLayout" zoomScaleNormal="100" workbookViewId="0">
      <selection activeCell="L19" sqref="L19"/>
    </sheetView>
  </sheetViews>
  <sheetFormatPr defaultRowHeight="16.5"/>
  <cols>
    <col min="1" max="1" width="4.75" style="1381" customWidth="1"/>
    <col min="2" max="3" width="6.25" style="1385" customWidth="1"/>
    <col min="4" max="4" width="31.875" style="1382" customWidth="1"/>
    <col min="5" max="5" width="15.625" style="1383" customWidth="1"/>
    <col min="6" max="6" width="14.375" style="1383" customWidth="1"/>
    <col min="7" max="7" width="13.75" style="1383" customWidth="1"/>
    <col min="8" max="8" width="13" style="1383" customWidth="1"/>
    <col min="9" max="9" width="14.125" style="1383" customWidth="1"/>
    <col min="10" max="10" width="15.875" style="1384" customWidth="1"/>
    <col min="11" max="256" width="9" style="587"/>
    <col min="257" max="257" width="4.75" style="587" customWidth="1"/>
    <col min="258" max="259" width="6.25" style="587" customWidth="1"/>
    <col min="260" max="260" width="31.875" style="587" customWidth="1"/>
    <col min="261" max="261" width="15.625" style="587" customWidth="1"/>
    <col min="262" max="262" width="14.375" style="587" customWidth="1"/>
    <col min="263" max="263" width="13.75" style="587" customWidth="1"/>
    <col min="264" max="264" width="13" style="587" customWidth="1"/>
    <col min="265" max="265" width="14.125" style="587" customWidth="1"/>
    <col min="266" max="266" width="15.875" style="587" customWidth="1"/>
    <col min="267" max="512" width="9" style="587"/>
    <col min="513" max="513" width="4.75" style="587" customWidth="1"/>
    <col min="514" max="515" width="6.25" style="587" customWidth="1"/>
    <col min="516" max="516" width="31.875" style="587" customWidth="1"/>
    <col min="517" max="517" width="15.625" style="587" customWidth="1"/>
    <col min="518" max="518" width="14.375" style="587" customWidth="1"/>
    <col min="519" max="519" width="13.75" style="587" customWidth="1"/>
    <col min="520" max="520" width="13" style="587" customWidth="1"/>
    <col min="521" max="521" width="14.125" style="587" customWidth="1"/>
    <col min="522" max="522" width="15.875" style="587" customWidth="1"/>
    <col min="523" max="768" width="9" style="587"/>
    <col min="769" max="769" width="4.75" style="587" customWidth="1"/>
    <col min="770" max="771" width="6.25" style="587" customWidth="1"/>
    <col min="772" max="772" width="31.875" style="587" customWidth="1"/>
    <col min="773" max="773" width="15.625" style="587" customWidth="1"/>
    <col min="774" max="774" width="14.375" style="587" customWidth="1"/>
    <col min="775" max="775" width="13.75" style="587" customWidth="1"/>
    <col min="776" max="776" width="13" style="587" customWidth="1"/>
    <col min="777" max="777" width="14.125" style="587" customWidth="1"/>
    <col min="778" max="778" width="15.875" style="587" customWidth="1"/>
    <col min="779" max="1024" width="9" style="587"/>
    <col min="1025" max="1025" width="4.75" style="587" customWidth="1"/>
    <col min="1026" max="1027" width="6.25" style="587" customWidth="1"/>
    <col min="1028" max="1028" width="31.875" style="587" customWidth="1"/>
    <col min="1029" max="1029" width="15.625" style="587" customWidth="1"/>
    <col min="1030" max="1030" width="14.375" style="587" customWidth="1"/>
    <col min="1031" max="1031" width="13.75" style="587" customWidth="1"/>
    <col min="1032" max="1032" width="13" style="587" customWidth="1"/>
    <col min="1033" max="1033" width="14.125" style="587" customWidth="1"/>
    <col min="1034" max="1034" width="15.875" style="587" customWidth="1"/>
    <col min="1035" max="1280" width="9" style="587"/>
    <col min="1281" max="1281" width="4.75" style="587" customWidth="1"/>
    <col min="1282" max="1283" width="6.25" style="587" customWidth="1"/>
    <col min="1284" max="1284" width="31.875" style="587" customWidth="1"/>
    <col min="1285" max="1285" width="15.625" style="587" customWidth="1"/>
    <col min="1286" max="1286" width="14.375" style="587" customWidth="1"/>
    <col min="1287" max="1287" width="13.75" style="587" customWidth="1"/>
    <col min="1288" max="1288" width="13" style="587" customWidth="1"/>
    <col min="1289" max="1289" width="14.125" style="587" customWidth="1"/>
    <col min="1290" max="1290" width="15.875" style="587" customWidth="1"/>
    <col min="1291" max="1536" width="9" style="587"/>
    <col min="1537" max="1537" width="4.75" style="587" customWidth="1"/>
    <col min="1538" max="1539" width="6.25" style="587" customWidth="1"/>
    <col min="1540" max="1540" width="31.875" style="587" customWidth="1"/>
    <col min="1541" max="1541" width="15.625" style="587" customWidth="1"/>
    <col min="1542" max="1542" width="14.375" style="587" customWidth="1"/>
    <col min="1543" max="1543" width="13.75" style="587" customWidth="1"/>
    <col min="1544" max="1544" width="13" style="587" customWidth="1"/>
    <col min="1545" max="1545" width="14.125" style="587" customWidth="1"/>
    <col min="1546" max="1546" width="15.875" style="587" customWidth="1"/>
    <col min="1547" max="1792" width="9" style="587"/>
    <col min="1793" max="1793" width="4.75" style="587" customWidth="1"/>
    <col min="1794" max="1795" width="6.25" style="587" customWidth="1"/>
    <col min="1796" max="1796" width="31.875" style="587" customWidth="1"/>
    <col min="1797" max="1797" width="15.625" style="587" customWidth="1"/>
    <col min="1798" max="1798" width="14.375" style="587" customWidth="1"/>
    <col min="1799" max="1799" width="13.75" style="587" customWidth="1"/>
    <col min="1800" max="1800" width="13" style="587" customWidth="1"/>
    <col min="1801" max="1801" width="14.125" style="587" customWidth="1"/>
    <col min="1802" max="1802" width="15.875" style="587" customWidth="1"/>
    <col min="1803" max="2048" width="9" style="587"/>
    <col min="2049" max="2049" width="4.75" style="587" customWidth="1"/>
    <col min="2050" max="2051" width="6.25" style="587" customWidth="1"/>
    <col min="2052" max="2052" width="31.875" style="587" customWidth="1"/>
    <col min="2053" max="2053" width="15.625" style="587" customWidth="1"/>
    <col min="2054" max="2054" width="14.375" style="587" customWidth="1"/>
    <col min="2055" max="2055" width="13.75" style="587" customWidth="1"/>
    <col min="2056" max="2056" width="13" style="587" customWidth="1"/>
    <col min="2057" max="2057" width="14.125" style="587" customWidth="1"/>
    <col min="2058" max="2058" width="15.875" style="587" customWidth="1"/>
    <col min="2059" max="2304" width="9" style="587"/>
    <col min="2305" max="2305" width="4.75" style="587" customWidth="1"/>
    <col min="2306" max="2307" width="6.25" style="587" customWidth="1"/>
    <col min="2308" max="2308" width="31.875" style="587" customWidth="1"/>
    <col min="2309" max="2309" width="15.625" style="587" customWidth="1"/>
    <col min="2310" max="2310" width="14.375" style="587" customWidth="1"/>
    <col min="2311" max="2311" width="13.75" style="587" customWidth="1"/>
    <col min="2312" max="2312" width="13" style="587" customWidth="1"/>
    <col min="2313" max="2313" width="14.125" style="587" customWidth="1"/>
    <col min="2314" max="2314" width="15.875" style="587" customWidth="1"/>
    <col min="2315" max="2560" width="9" style="587"/>
    <col min="2561" max="2561" width="4.75" style="587" customWidth="1"/>
    <col min="2562" max="2563" width="6.25" style="587" customWidth="1"/>
    <col min="2564" max="2564" width="31.875" style="587" customWidth="1"/>
    <col min="2565" max="2565" width="15.625" style="587" customWidth="1"/>
    <col min="2566" max="2566" width="14.375" style="587" customWidth="1"/>
    <col min="2567" max="2567" width="13.75" style="587" customWidth="1"/>
    <col min="2568" max="2568" width="13" style="587" customWidth="1"/>
    <col min="2569" max="2569" width="14.125" style="587" customWidth="1"/>
    <col min="2570" max="2570" width="15.875" style="587" customWidth="1"/>
    <col min="2571" max="2816" width="9" style="587"/>
    <col min="2817" max="2817" width="4.75" style="587" customWidth="1"/>
    <col min="2818" max="2819" width="6.25" style="587" customWidth="1"/>
    <col min="2820" max="2820" width="31.875" style="587" customWidth="1"/>
    <col min="2821" max="2821" width="15.625" style="587" customWidth="1"/>
    <col min="2822" max="2822" width="14.375" style="587" customWidth="1"/>
    <col min="2823" max="2823" width="13.75" style="587" customWidth="1"/>
    <col min="2824" max="2824" width="13" style="587" customWidth="1"/>
    <col min="2825" max="2825" width="14.125" style="587" customWidth="1"/>
    <col min="2826" max="2826" width="15.875" style="587" customWidth="1"/>
    <col min="2827" max="3072" width="9" style="587"/>
    <col min="3073" max="3073" width="4.75" style="587" customWidth="1"/>
    <col min="3074" max="3075" width="6.25" style="587" customWidth="1"/>
    <col min="3076" max="3076" width="31.875" style="587" customWidth="1"/>
    <col min="3077" max="3077" width="15.625" style="587" customWidth="1"/>
    <col min="3078" max="3078" width="14.375" style="587" customWidth="1"/>
    <col min="3079" max="3079" width="13.75" style="587" customWidth="1"/>
    <col min="3080" max="3080" width="13" style="587" customWidth="1"/>
    <col min="3081" max="3081" width="14.125" style="587" customWidth="1"/>
    <col min="3082" max="3082" width="15.875" style="587" customWidth="1"/>
    <col min="3083" max="3328" width="9" style="587"/>
    <col min="3329" max="3329" width="4.75" style="587" customWidth="1"/>
    <col min="3330" max="3331" width="6.25" style="587" customWidth="1"/>
    <col min="3332" max="3332" width="31.875" style="587" customWidth="1"/>
    <col min="3333" max="3333" width="15.625" style="587" customWidth="1"/>
    <col min="3334" max="3334" width="14.375" style="587" customWidth="1"/>
    <col min="3335" max="3335" width="13.75" style="587" customWidth="1"/>
    <col min="3336" max="3336" width="13" style="587" customWidth="1"/>
    <col min="3337" max="3337" width="14.125" style="587" customWidth="1"/>
    <col min="3338" max="3338" width="15.875" style="587" customWidth="1"/>
    <col min="3339" max="3584" width="9" style="587"/>
    <col min="3585" max="3585" width="4.75" style="587" customWidth="1"/>
    <col min="3586" max="3587" width="6.25" style="587" customWidth="1"/>
    <col min="3588" max="3588" width="31.875" style="587" customWidth="1"/>
    <col min="3589" max="3589" width="15.625" style="587" customWidth="1"/>
    <col min="3590" max="3590" width="14.375" style="587" customWidth="1"/>
    <col min="3591" max="3591" width="13.75" style="587" customWidth="1"/>
    <col min="3592" max="3592" width="13" style="587" customWidth="1"/>
    <col min="3593" max="3593" width="14.125" style="587" customWidth="1"/>
    <col min="3594" max="3594" width="15.875" style="587" customWidth="1"/>
    <col min="3595" max="3840" width="9" style="587"/>
    <col min="3841" max="3841" width="4.75" style="587" customWidth="1"/>
    <col min="3842" max="3843" width="6.25" style="587" customWidth="1"/>
    <col min="3844" max="3844" width="31.875" style="587" customWidth="1"/>
    <col min="3845" max="3845" width="15.625" style="587" customWidth="1"/>
    <col min="3846" max="3846" width="14.375" style="587" customWidth="1"/>
    <col min="3847" max="3847" width="13.75" style="587" customWidth="1"/>
    <col min="3848" max="3848" width="13" style="587" customWidth="1"/>
    <col min="3849" max="3849" width="14.125" style="587" customWidth="1"/>
    <col min="3850" max="3850" width="15.875" style="587" customWidth="1"/>
    <col min="3851" max="4096" width="9" style="587"/>
    <col min="4097" max="4097" width="4.75" style="587" customWidth="1"/>
    <col min="4098" max="4099" width="6.25" style="587" customWidth="1"/>
    <col min="4100" max="4100" width="31.875" style="587" customWidth="1"/>
    <col min="4101" max="4101" width="15.625" style="587" customWidth="1"/>
    <col min="4102" max="4102" width="14.375" style="587" customWidth="1"/>
    <col min="4103" max="4103" width="13.75" style="587" customWidth="1"/>
    <col min="4104" max="4104" width="13" style="587" customWidth="1"/>
    <col min="4105" max="4105" width="14.125" style="587" customWidth="1"/>
    <col min="4106" max="4106" width="15.875" style="587" customWidth="1"/>
    <col min="4107" max="4352" width="9" style="587"/>
    <col min="4353" max="4353" width="4.75" style="587" customWidth="1"/>
    <col min="4354" max="4355" width="6.25" style="587" customWidth="1"/>
    <col min="4356" max="4356" width="31.875" style="587" customWidth="1"/>
    <col min="4357" max="4357" width="15.625" style="587" customWidth="1"/>
    <col min="4358" max="4358" width="14.375" style="587" customWidth="1"/>
    <col min="4359" max="4359" width="13.75" style="587" customWidth="1"/>
    <col min="4360" max="4360" width="13" style="587" customWidth="1"/>
    <col min="4361" max="4361" width="14.125" style="587" customWidth="1"/>
    <col min="4362" max="4362" width="15.875" style="587" customWidth="1"/>
    <col min="4363" max="4608" width="9" style="587"/>
    <col min="4609" max="4609" width="4.75" style="587" customWidth="1"/>
    <col min="4610" max="4611" width="6.25" style="587" customWidth="1"/>
    <col min="4612" max="4612" width="31.875" style="587" customWidth="1"/>
    <col min="4613" max="4613" width="15.625" style="587" customWidth="1"/>
    <col min="4614" max="4614" width="14.375" style="587" customWidth="1"/>
    <col min="4615" max="4615" width="13.75" style="587" customWidth="1"/>
    <col min="4616" max="4616" width="13" style="587" customWidth="1"/>
    <col min="4617" max="4617" width="14.125" style="587" customWidth="1"/>
    <col min="4618" max="4618" width="15.875" style="587" customWidth="1"/>
    <col min="4619" max="4864" width="9" style="587"/>
    <col min="4865" max="4865" width="4.75" style="587" customWidth="1"/>
    <col min="4866" max="4867" width="6.25" style="587" customWidth="1"/>
    <col min="4868" max="4868" width="31.875" style="587" customWidth="1"/>
    <col min="4869" max="4869" width="15.625" style="587" customWidth="1"/>
    <col min="4870" max="4870" width="14.375" style="587" customWidth="1"/>
    <col min="4871" max="4871" width="13.75" style="587" customWidth="1"/>
    <col min="4872" max="4872" width="13" style="587" customWidth="1"/>
    <col min="4873" max="4873" width="14.125" style="587" customWidth="1"/>
    <col min="4874" max="4874" width="15.875" style="587" customWidth="1"/>
    <col min="4875" max="5120" width="9" style="587"/>
    <col min="5121" max="5121" width="4.75" style="587" customWidth="1"/>
    <col min="5122" max="5123" width="6.25" style="587" customWidth="1"/>
    <col min="5124" max="5124" width="31.875" style="587" customWidth="1"/>
    <col min="5125" max="5125" width="15.625" style="587" customWidth="1"/>
    <col min="5126" max="5126" width="14.375" style="587" customWidth="1"/>
    <col min="5127" max="5127" width="13.75" style="587" customWidth="1"/>
    <col min="5128" max="5128" width="13" style="587" customWidth="1"/>
    <col min="5129" max="5129" width="14.125" style="587" customWidth="1"/>
    <col min="5130" max="5130" width="15.875" style="587" customWidth="1"/>
    <col min="5131" max="5376" width="9" style="587"/>
    <col min="5377" max="5377" width="4.75" style="587" customWidth="1"/>
    <col min="5378" max="5379" width="6.25" style="587" customWidth="1"/>
    <col min="5380" max="5380" width="31.875" style="587" customWidth="1"/>
    <col min="5381" max="5381" width="15.625" style="587" customWidth="1"/>
    <col min="5382" max="5382" width="14.375" style="587" customWidth="1"/>
    <col min="5383" max="5383" width="13.75" style="587" customWidth="1"/>
    <col min="5384" max="5384" width="13" style="587" customWidth="1"/>
    <col min="5385" max="5385" width="14.125" style="587" customWidth="1"/>
    <col min="5386" max="5386" width="15.875" style="587" customWidth="1"/>
    <col min="5387" max="5632" width="9" style="587"/>
    <col min="5633" max="5633" width="4.75" style="587" customWidth="1"/>
    <col min="5634" max="5635" width="6.25" style="587" customWidth="1"/>
    <col min="5636" max="5636" width="31.875" style="587" customWidth="1"/>
    <col min="5637" max="5637" width="15.625" style="587" customWidth="1"/>
    <col min="5638" max="5638" width="14.375" style="587" customWidth="1"/>
    <col min="5639" max="5639" width="13.75" style="587" customWidth="1"/>
    <col min="5640" max="5640" width="13" style="587" customWidth="1"/>
    <col min="5641" max="5641" width="14.125" style="587" customWidth="1"/>
    <col min="5642" max="5642" width="15.875" style="587" customWidth="1"/>
    <col min="5643" max="5888" width="9" style="587"/>
    <col min="5889" max="5889" width="4.75" style="587" customWidth="1"/>
    <col min="5890" max="5891" width="6.25" style="587" customWidth="1"/>
    <col min="5892" max="5892" width="31.875" style="587" customWidth="1"/>
    <col min="5893" max="5893" width="15.625" style="587" customWidth="1"/>
    <col min="5894" max="5894" width="14.375" style="587" customWidth="1"/>
    <col min="5895" max="5895" width="13.75" style="587" customWidth="1"/>
    <col min="5896" max="5896" width="13" style="587" customWidth="1"/>
    <col min="5897" max="5897" width="14.125" style="587" customWidth="1"/>
    <col min="5898" max="5898" width="15.875" style="587" customWidth="1"/>
    <col min="5899" max="6144" width="9" style="587"/>
    <col min="6145" max="6145" width="4.75" style="587" customWidth="1"/>
    <col min="6146" max="6147" width="6.25" style="587" customWidth="1"/>
    <col min="6148" max="6148" width="31.875" style="587" customWidth="1"/>
    <col min="6149" max="6149" width="15.625" style="587" customWidth="1"/>
    <col min="6150" max="6150" width="14.375" style="587" customWidth="1"/>
    <col min="6151" max="6151" width="13.75" style="587" customWidth="1"/>
    <col min="6152" max="6152" width="13" style="587" customWidth="1"/>
    <col min="6153" max="6153" width="14.125" style="587" customWidth="1"/>
    <col min="6154" max="6154" width="15.875" style="587" customWidth="1"/>
    <col min="6155" max="6400" width="9" style="587"/>
    <col min="6401" max="6401" width="4.75" style="587" customWidth="1"/>
    <col min="6402" max="6403" width="6.25" style="587" customWidth="1"/>
    <col min="6404" max="6404" width="31.875" style="587" customWidth="1"/>
    <col min="6405" max="6405" width="15.625" style="587" customWidth="1"/>
    <col min="6406" max="6406" width="14.375" style="587" customWidth="1"/>
    <col min="6407" max="6407" width="13.75" style="587" customWidth="1"/>
    <col min="6408" max="6408" width="13" style="587" customWidth="1"/>
    <col min="6409" max="6409" width="14.125" style="587" customWidth="1"/>
    <col min="6410" max="6410" width="15.875" style="587" customWidth="1"/>
    <col min="6411" max="6656" width="9" style="587"/>
    <col min="6657" max="6657" width="4.75" style="587" customWidth="1"/>
    <col min="6658" max="6659" width="6.25" style="587" customWidth="1"/>
    <col min="6660" max="6660" width="31.875" style="587" customWidth="1"/>
    <col min="6661" max="6661" width="15.625" style="587" customWidth="1"/>
    <col min="6662" max="6662" width="14.375" style="587" customWidth="1"/>
    <col min="6663" max="6663" width="13.75" style="587" customWidth="1"/>
    <col min="6664" max="6664" width="13" style="587" customWidth="1"/>
    <col min="6665" max="6665" width="14.125" style="587" customWidth="1"/>
    <col min="6666" max="6666" width="15.875" style="587" customWidth="1"/>
    <col min="6667" max="6912" width="9" style="587"/>
    <col min="6913" max="6913" width="4.75" style="587" customWidth="1"/>
    <col min="6914" max="6915" width="6.25" style="587" customWidth="1"/>
    <col min="6916" max="6916" width="31.875" style="587" customWidth="1"/>
    <col min="6917" max="6917" width="15.625" style="587" customWidth="1"/>
    <col min="6918" max="6918" width="14.375" style="587" customWidth="1"/>
    <col min="6919" max="6919" width="13.75" style="587" customWidth="1"/>
    <col min="6920" max="6920" width="13" style="587" customWidth="1"/>
    <col min="6921" max="6921" width="14.125" style="587" customWidth="1"/>
    <col min="6922" max="6922" width="15.875" style="587" customWidth="1"/>
    <col min="6923" max="7168" width="9" style="587"/>
    <col min="7169" max="7169" width="4.75" style="587" customWidth="1"/>
    <col min="7170" max="7171" width="6.25" style="587" customWidth="1"/>
    <col min="7172" max="7172" width="31.875" style="587" customWidth="1"/>
    <col min="7173" max="7173" width="15.625" style="587" customWidth="1"/>
    <col min="7174" max="7174" width="14.375" style="587" customWidth="1"/>
    <col min="7175" max="7175" width="13.75" style="587" customWidth="1"/>
    <col min="7176" max="7176" width="13" style="587" customWidth="1"/>
    <col min="7177" max="7177" width="14.125" style="587" customWidth="1"/>
    <col min="7178" max="7178" width="15.875" style="587" customWidth="1"/>
    <col min="7179" max="7424" width="9" style="587"/>
    <col min="7425" max="7425" width="4.75" style="587" customWidth="1"/>
    <col min="7426" max="7427" width="6.25" style="587" customWidth="1"/>
    <col min="7428" max="7428" width="31.875" style="587" customWidth="1"/>
    <col min="7429" max="7429" width="15.625" style="587" customWidth="1"/>
    <col min="7430" max="7430" width="14.375" style="587" customWidth="1"/>
    <col min="7431" max="7431" width="13.75" style="587" customWidth="1"/>
    <col min="7432" max="7432" width="13" style="587" customWidth="1"/>
    <col min="7433" max="7433" width="14.125" style="587" customWidth="1"/>
    <col min="7434" max="7434" width="15.875" style="587" customWidth="1"/>
    <col min="7435" max="7680" width="9" style="587"/>
    <col min="7681" max="7681" width="4.75" style="587" customWidth="1"/>
    <col min="7682" max="7683" width="6.25" style="587" customWidth="1"/>
    <col min="7684" max="7684" width="31.875" style="587" customWidth="1"/>
    <col min="7685" max="7685" width="15.625" style="587" customWidth="1"/>
    <col min="7686" max="7686" width="14.375" style="587" customWidth="1"/>
    <col min="7687" max="7687" width="13.75" style="587" customWidth="1"/>
    <col min="7688" max="7688" width="13" style="587" customWidth="1"/>
    <col min="7689" max="7689" width="14.125" style="587" customWidth="1"/>
    <col min="7690" max="7690" width="15.875" style="587" customWidth="1"/>
    <col min="7691" max="7936" width="9" style="587"/>
    <col min="7937" max="7937" width="4.75" style="587" customWidth="1"/>
    <col min="7938" max="7939" width="6.25" style="587" customWidth="1"/>
    <col min="7940" max="7940" width="31.875" style="587" customWidth="1"/>
    <col min="7941" max="7941" width="15.625" style="587" customWidth="1"/>
    <col min="7942" max="7942" width="14.375" style="587" customWidth="1"/>
    <col min="7943" max="7943" width="13.75" style="587" customWidth="1"/>
    <col min="7944" max="7944" width="13" style="587" customWidth="1"/>
    <col min="7945" max="7945" width="14.125" style="587" customWidth="1"/>
    <col min="7946" max="7946" width="15.875" style="587" customWidth="1"/>
    <col min="7947" max="8192" width="9" style="587"/>
    <col min="8193" max="8193" width="4.75" style="587" customWidth="1"/>
    <col min="8194" max="8195" width="6.25" style="587" customWidth="1"/>
    <col min="8196" max="8196" width="31.875" style="587" customWidth="1"/>
    <col min="8197" max="8197" width="15.625" style="587" customWidth="1"/>
    <col min="8198" max="8198" width="14.375" style="587" customWidth="1"/>
    <col min="8199" max="8199" width="13.75" style="587" customWidth="1"/>
    <col min="8200" max="8200" width="13" style="587" customWidth="1"/>
    <col min="8201" max="8201" width="14.125" style="587" customWidth="1"/>
    <col min="8202" max="8202" width="15.875" style="587" customWidth="1"/>
    <col min="8203" max="8448" width="9" style="587"/>
    <col min="8449" max="8449" width="4.75" style="587" customWidth="1"/>
    <col min="8450" max="8451" width="6.25" style="587" customWidth="1"/>
    <col min="8452" max="8452" width="31.875" style="587" customWidth="1"/>
    <col min="8453" max="8453" width="15.625" style="587" customWidth="1"/>
    <col min="8454" max="8454" width="14.375" style="587" customWidth="1"/>
    <col min="8455" max="8455" width="13.75" style="587" customWidth="1"/>
    <col min="8456" max="8456" width="13" style="587" customWidth="1"/>
    <col min="8457" max="8457" width="14.125" style="587" customWidth="1"/>
    <col min="8458" max="8458" width="15.875" style="587" customWidth="1"/>
    <col min="8459" max="8704" width="9" style="587"/>
    <col min="8705" max="8705" width="4.75" style="587" customWidth="1"/>
    <col min="8706" max="8707" width="6.25" style="587" customWidth="1"/>
    <col min="8708" max="8708" width="31.875" style="587" customWidth="1"/>
    <col min="8709" max="8709" width="15.625" style="587" customWidth="1"/>
    <col min="8710" max="8710" width="14.375" style="587" customWidth="1"/>
    <col min="8711" max="8711" width="13.75" style="587" customWidth="1"/>
    <col min="8712" max="8712" width="13" style="587" customWidth="1"/>
    <col min="8713" max="8713" width="14.125" style="587" customWidth="1"/>
    <col min="8714" max="8714" width="15.875" style="587" customWidth="1"/>
    <col min="8715" max="8960" width="9" style="587"/>
    <col min="8961" max="8961" width="4.75" style="587" customWidth="1"/>
    <col min="8962" max="8963" width="6.25" style="587" customWidth="1"/>
    <col min="8964" max="8964" width="31.875" style="587" customWidth="1"/>
    <col min="8965" max="8965" width="15.625" style="587" customWidth="1"/>
    <col min="8966" max="8966" width="14.375" style="587" customWidth="1"/>
    <col min="8967" max="8967" width="13.75" style="587" customWidth="1"/>
    <col min="8968" max="8968" width="13" style="587" customWidth="1"/>
    <col min="8969" max="8969" width="14.125" style="587" customWidth="1"/>
    <col min="8970" max="8970" width="15.875" style="587" customWidth="1"/>
    <col min="8971" max="9216" width="9" style="587"/>
    <col min="9217" max="9217" width="4.75" style="587" customWidth="1"/>
    <col min="9218" max="9219" width="6.25" style="587" customWidth="1"/>
    <col min="9220" max="9220" width="31.875" style="587" customWidth="1"/>
    <col min="9221" max="9221" width="15.625" style="587" customWidth="1"/>
    <col min="9222" max="9222" width="14.375" style="587" customWidth="1"/>
    <col min="9223" max="9223" width="13.75" style="587" customWidth="1"/>
    <col min="9224" max="9224" width="13" style="587" customWidth="1"/>
    <col min="9225" max="9225" width="14.125" style="587" customWidth="1"/>
    <col min="9226" max="9226" width="15.875" style="587" customWidth="1"/>
    <col min="9227" max="9472" width="9" style="587"/>
    <col min="9473" max="9473" width="4.75" style="587" customWidth="1"/>
    <col min="9474" max="9475" width="6.25" style="587" customWidth="1"/>
    <col min="9476" max="9476" width="31.875" style="587" customWidth="1"/>
    <col min="9477" max="9477" width="15.625" style="587" customWidth="1"/>
    <col min="9478" max="9478" width="14.375" style="587" customWidth="1"/>
    <col min="9479" max="9479" width="13.75" style="587" customWidth="1"/>
    <col min="9480" max="9480" width="13" style="587" customWidth="1"/>
    <col min="9481" max="9481" width="14.125" style="587" customWidth="1"/>
    <col min="9482" max="9482" width="15.875" style="587" customWidth="1"/>
    <col min="9483" max="9728" width="9" style="587"/>
    <col min="9729" max="9729" width="4.75" style="587" customWidth="1"/>
    <col min="9730" max="9731" width="6.25" style="587" customWidth="1"/>
    <col min="9732" max="9732" width="31.875" style="587" customWidth="1"/>
    <col min="9733" max="9733" width="15.625" style="587" customWidth="1"/>
    <col min="9734" max="9734" width="14.375" style="587" customWidth="1"/>
    <col min="9735" max="9735" width="13.75" style="587" customWidth="1"/>
    <col min="9736" max="9736" width="13" style="587" customWidth="1"/>
    <col min="9737" max="9737" width="14.125" style="587" customWidth="1"/>
    <col min="9738" max="9738" width="15.875" style="587" customWidth="1"/>
    <col min="9739" max="9984" width="9" style="587"/>
    <col min="9985" max="9985" width="4.75" style="587" customWidth="1"/>
    <col min="9986" max="9987" width="6.25" style="587" customWidth="1"/>
    <col min="9988" max="9988" width="31.875" style="587" customWidth="1"/>
    <col min="9989" max="9989" width="15.625" style="587" customWidth="1"/>
    <col min="9990" max="9990" width="14.375" style="587" customWidth="1"/>
    <col min="9991" max="9991" width="13.75" style="587" customWidth="1"/>
    <col min="9992" max="9992" width="13" style="587" customWidth="1"/>
    <col min="9993" max="9993" width="14.125" style="587" customWidth="1"/>
    <col min="9994" max="9994" width="15.875" style="587" customWidth="1"/>
    <col min="9995" max="10240" width="9" style="587"/>
    <col min="10241" max="10241" width="4.75" style="587" customWidth="1"/>
    <col min="10242" max="10243" width="6.25" style="587" customWidth="1"/>
    <col min="10244" max="10244" width="31.875" style="587" customWidth="1"/>
    <col min="10245" max="10245" width="15.625" style="587" customWidth="1"/>
    <col min="10246" max="10246" width="14.375" style="587" customWidth="1"/>
    <col min="10247" max="10247" width="13.75" style="587" customWidth="1"/>
    <col min="10248" max="10248" width="13" style="587" customWidth="1"/>
    <col min="10249" max="10249" width="14.125" style="587" customWidth="1"/>
    <col min="10250" max="10250" width="15.875" style="587" customWidth="1"/>
    <col min="10251" max="10496" width="9" style="587"/>
    <col min="10497" max="10497" width="4.75" style="587" customWidth="1"/>
    <col min="10498" max="10499" width="6.25" style="587" customWidth="1"/>
    <col min="10500" max="10500" width="31.875" style="587" customWidth="1"/>
    <col min="10501" max="10501" width="15.625" style="587" customWidth="1"/>
    <col min="10502" max="10502" width="14.375" style="587" customWidth="1"/>
    <col min="10503" max="10503" width="13.75" style="587" customWidth="1"/>
    <col min="10504" max="10504" width="13" style="587" customWidth="1"/>
    <col min="10505" max="10505" width="14.125" style="587" customWidth="1"/>
    <col min="10506" max="10506" width="15.875" style="587" customWidth="1"/>
    <col min="10507" max="10752" width="9" style="587"/>
    <col min="10753" max="10753" width="4.75" style="587" customWidth="1"/>
    <col min="10754" max="10755" width="6.25" style="587" customWidth="1"/>
    <col min="10756" max="10756" width="31.875" style="587" customWidth="1"/>
    <col min="10757" max="10757" width="15.625" style="587" customWidth="1"/>
    <col min="10758" max="10758" width="14.375" style="587" customWidth="1"/>
    <col min="10759" max="10759" width="13.75" style="587" customWidth="1"/>
    <col min="10760" max="10760" width="13" style="587" customWidth="1"/>
    <col min="10761" max="10761" width="14.125" style="587" customWidth="1"/>
    <col min="10762" max="10762" width="15.875" style="587" customWidth="1"/>
    <col min="10763" max="11008" width="9" style="587"/>
    <col min="11009" max="11009" width="4.75" style="587" customWidth="1"/>
    <col min="11010" max="11011" width="6.25" style="587" customWidth="1"/>
    <col min="11012" max="11012" width="31.875" style="587" customWidth="1"/>
    <col min="11013" max="11013" width="15.625" style="587" customWidth="1"/>
    <col min="11014" max="11014" width="14.375" style="587" customWidth="1"/>
    <col min="11015" max="11015" width="13.75" style="587" customWidth="1"/>
    <col min="11016" max="11016" width="13" style="587" customWidth="1"/>
    <col min="11017" max="11017" width="14.125" style="587" customWidth="1"/>
    <col min="11018" max="11018" width="15.875" style="587" customWidth="1"/>
    <col min="11019" max="11264" width="9" style="587"/>
    <col min="11265" max="11265" width="4.75" style="587" customWidth="1"/>
    <col min="11266" max="11267" width="6.25" style="587" customWidth="1"/>
    <col min="11268" max="11268" width="31.875" style="587" customWidth="1"/>
    <col min="11269" max="11269" width="15.625" style="587" customWidth="1"/>
    <col min="11270" max="11270" width="14.375" style="587" customWidth="1"/>
    <col min="11271" max="11271" width="13.75" style="587" customWidth="1"/>
    <col min="11272" max="11272" width="13" style="587" customWidth="1"/>
    <col min="11273" max="11273" width="14.125" style="587" customWidth="1"/>
    <col min="11274" max="11274" width="15.875" style="587" customWidth="1"/>
    <col min="11275" max="11520" width="9" style="587"/>
    <col min="11521" max="11521" width="4.75" style="587" customWidth="1"/>
    <col min="11522" max="11523" width="6.25" style="587" customWidth="1"/>
    <col min="11524" max="11524" width="31.875" style="587" customWidth="1"/>
    <col min="11525" max="11525" width="15.625" style="587" customWidth="1"/>
    <col min="11526" max="11526" width="14.375" style="587" customWidth="1"/>
    <col min="11527" max="11527" width="13.75" style="587" customWidth="1"/>
    <col min="11528" max="11528" width="13" style="587" customWidth="1"/>
    <col min="11529" max="11529" width="14.125" style="587" customWidth="1"/>
    <col min="11530" max="11530" width="15.875" style="587" customWidth="1"/>
    <col min="11531" max="11776" width="9" style="587"/>
    <col min="11777" max="11777" width="4.75" style="587" customWidth="1"/>
    <col min="11778" max="11779" width="6.25" style="587" customWidth="1"/>
    <col min="11780" max="11780" width="31.875" style="587" customWidth="1"/>
    <col min="11781" max="11781" width="15.625" style="587" customWidth="1"/>
    <col min="11782" max="11782" width="14.375" style="587" customWidth="1"/>
    <col min="11783" max="11783" width="13.75" style="587" customWidth="1"/>
    <col min="11784" max="11784" width="13" style="587" customWidth="1"/>
    <col min="11785" max="11785" width="14.125" style="587" customWidth="1"/>
    <col min="11786" max="11786" width="15.875" style="587" customWidth="1"/>
    <col min="11787" max="12032" width="9" style="587"/>
    <col min="12033" max="12033" width="4.75" style="587" customWidth="1"/>
    <col min="12034" max="12035" width="6.25" style="587" customWidth="1"/>
    <col min="12036" max="12036" width="31.875" style="587" customWidth="1"/>
    <col min="12037" max="12037" width="15.625" style="587" customWidth="1"/>
    <col min="12038" max="12038" width="14.375" style="587" customWidth="1"/>
    <col min="12039" max="12039" width="13.75" style="587" customWidth="1"/>
    <col min="12040" max="12040" width="13" style="587" customWidth="1"/>
    <col min="12041" max="12041" width="14.125" style="587" customWidth="1"/>
    <col min="12042" max="12042" width="15.875" style="587" customWidth="1"/>
    <col min="12043" max="12288" width="9" style="587"/>
    <col min="12289" max="12289" width="4.75" style="587" customWidth="1"/>
    <col min="12290" max="12291" width="6.25" style="587" customWidth="1"/>
    <col min="12292" max="12292" width="31.875" style="587" customWidth="1"/>
    <col min="12293" max="12293" width="15.625" style="587" customWidth="1"/>
    <col min="12294" max="12294" width="14.375" style="587" customWidth="1"/>
    <col min="12295" max="12295" width="13.75" style="587" customWidth="1"/>
    <col min="12296" max="12296" width="13" style="587" customWidth="1"/>
    <col min="12297" max="12297" width="14.125" style="587" customWidth="1"/>
    <col min="12298" max="12298" width="15.875" style="587" customWidth="1"/>
    <col min="12299" max="12544" width="9" style="587"/>
    <col min="12545" max="12545" width="4.75" style="587" customWidth="1"/>
    <col min="12546" max="12547" width="6.25" style="587" customWidth="1"/>
    <col min="12548" max="12548" width="31.875" style="587" customWidth="1"/>
    <col min="12549" max="12549" width="15.625" style="587" customWidth="1"/>
    <col min="12550" max="12550" width="14.375" style="587" customWidth="1"/>
    <col min="12551" max="12551" width="13.75" style="587" customWidth="1"/>
    <col min="12552" max="12552" width="13" style="587" customWidth="1"/>
    <col min="12553" max="12553" width="14.125" style="587" customWidth="1"/>
    <col min="12554" max="12554" width="15.875" style="587" customWidth="1"/>
    <col min="12555" max="12800" width="9" style="587"/>
    <col min="12801" max="12801" width="4.75" style="587" customWidth="1"/>
    <col min="12802" max="12803" width="6.25" style="587" customWidth="1"/>
    <col min="12804" max="12804" width="31.875" style="587" customWidth="1"/>
    <col min="12805" max="12805" width="15.625" style="587" customWidth="1"/>
    <col min="12806" max="12806" width="14.375" style="587" customWidth="1"/>
    <col min="12807" max="12807" width="13.75" style="587" customWidth="1"/>
    <col min="12808" max="12808" width="13" style="587" customWidth="1"/>
    <col min="12809" max="12809" width="14.125" style="587" customWidth="1"/>
    <col min="12810" max="12810" width="15.875" style="587" customWidth="1"/>
    <col min="12811" max="13056" width="9" style="587"/>
    <col min="13057" max="13057" width="4.75" style="587" customWidth="1"/>
    <col min="13058" max="13059" width="6.25" style="587" customWidth="1"/>
    <col min="13060" max="13060" width="31.875" style="587" customWidth="1"/>
    <col min="13061" max="13061" width="15.625" style="587" customWidth="1"/>
    <col min="13062" max="13062" width="14.375" style="587" customWidth="1"/>
    <col min="13063" max="13063" width="13.75" style="587" customWidth="1"/>
    <col min="13064" max="13064" width="13" style="587" customWidth="1"/>
    <col min="13065" max="13065" width="14.125" style="587" customWidth="1"/>
    <col min="13066" max="13066" width="15.875" style="587" customWidth="1"/>
    <col min="13067" max="13312" width="9" style="587"/>
    <col min="13313" max="13313" width="4.75" style="587" customWidth="1"/>
    <col min="13314" max="13315" width="6.25" style="587" customWidth="1"/>
    <col min="13316" max="13316" width="31.875" style="587" customWidth="1"/>
    <col min="13317" max="13317" width="15.625" style="587" customWidth="1"/>
    <col min="13318" max="13318" width="14.375" style="587" customWidth="1"/>
    <col min="13319" max="13319" width="13.75" style="587" customWidth="1"/>
    <col min="13320" max="13320" width="13" style="587" customWidth="1"/>
    <col min="13321" max="13321" width="14.125" style="587" customWidth="1"/>
    <col min="13322" max="13322" width="15.875" style="587" customWidth="1"/>
    <col min="13323" max="13568" width="9" style="587"/>
    <col min="13569" max="13569" width="4.75" style="587" customWidth="1"/>
    <col min="13570" max="13571" width="6.25" style="587" customWidth="1"/>
    <col min="13572" max="13572" width="31.875" style="587" customWidth="1"/>
    <col min="13573" max="13573" width="15.625" style="587" customWidth="1"/>
    <col min="13574" max="13574" width="14.375" style="587" customWidth="1"/>
    <col min="13575" max="13575" width="13.75" style="587" customWidth="1"/>
    <col min="13576" max="13576" width="13" style="587" customWidth="1"/>
    <col min="13577" max="13577" width="14.125" style="587" customWidth="1"/>
    <col min="13578" max="13578" width="15.875" style="587" customWidth="1"/>
    <col min="13579" max="13824" width="9" style="587"/>
    <col min="13825" max="13825" width="4.75" style="587" customWidth="1"/>
    <col min="13826" max="13827" width="6.25" style="587" customWidth="1"/>
    <col min="13828" max="13828" width="31.875" style="587" customWidth="1"/>
    <col min="13829" max="13829" width="15.625" style="587" customWidth="1"/>
    <col min="13830" max="13830" width="14.375" style="587" customWidth="1"/>
    <col min="13831" max="13831" width="13.75" style="587" customWidth="1"/>
    <col min="13832" max="13832" width="13" style="587" customWidth="1"/>
    <col min="13833" max="13833" width="14.125" style="587" customWidth="1"/>
    <col min="13834" max="13834" width="15.875" style="587" customWidth="1"/>
    <col min="13835" max="14080" width="9" style="587"/>
    <col min="14081" max="14081" width="4.75" style="587" customWidth="1"/>
    <col min="14082" max="14083" width="6.25" style="587" customWidth="1"/>
    <col min="14084" max="14084" width="31.875" style="587" customWidth="1"/>
    <col min="14085" max="14085" width="15.625" style="587" customWidth="1"/>
    <col min="14086" max="14086" width="14.375" style="587" customWidth="1"/>
    <col min="14087" max="14087" width="13.75" style="587" customWidth="1"/>
    <col min="14088" max="14088" width="13" style="587" customWidth="1"/>
    <col min="14089" max="14089" width="14.125" style="587" customWidth="1"/>
    <col min="14090" max="14090" width="15.875" style="587" customWidth="1"/>
    <col min="14091" max="14336" width="9" style="587"/>
    <col min="14337" max="14337" width="4.75" style="587" customWidth="1"/>
    <col min="14338" max="14339" width="6.25" style="587" customWidth="1"/>
    <col min="14340" max="14340" width="31.875" style="587" customWidth="1"/>
    <col min="14341" max="14341" width="15.625" style="587" customWidth="1"/>
    <col min="14342" max="14342" width="14.375" style="587" customWidth="1"/>
    <col min="14343" max="14343" width="13.75" style="587" customWidth="1"/>
    <col min="14344" max="14344" width="13" style="587" customWidth="1"/>
    <col min="14345" max="14345" width="14.125" style="587" customWidth="1"/>
    <col min="14346" max="14346" width="15.875" style="587" customWidth="1"/>
    <col min="14347" max="14592" width="9" style="587"/>
    <col min="14593" max="14593" width="4.75" style="587" customWidth="1"/>
    <col min="14594" max="14595" width="6.25" style="587" customWidth="1"/>
    <col min="14596" max="14596" width="31.875" style="587" customWidth="1"/>
    <col min="14597" max="14597" width="15.625" style="587" customWidth="1"/>
    <col min="14598" max="14598" width="14.375" style="587" customWidth="1"/>
    <col min="14599" max="14599" width="13.75" style="587" customWidth="1"/>
    <col min="14600" max="14600" width="13" style="587" customWidth="1"/>
    <col min="14601" max="14601" width="14.125" style="587" customWidth="1"/>
    <col min="14602" max="14602" width="15.875" style="587" customWidth="1"/>
    <col min="14603" max="14848" width="9" style="587"/>
    <col min="14849" max="14849" width="4.75" style="587" customWidth="1"/>
    <col min="14850" max="14851" width="6.25" style="587" customWidth="1"/>
    <col min="14852" max="14852" width="31.875" style="587" customWidth="1"/>
    <col min="14853" max="14853" width="15.625" style="587" customWidth="1"/>
    <col min="14854" max="14854" width="14.375" style="587" customWidth="1"/>
    <col min="14855" max="14855" width="13.75" style="587" customWidth="1"/>
    <col min="14856" max="14856" width="13" style="587" customWidth="1"/>
    <col min="14857" max="14857" width="14.125" style="587" customWidth="1"/>
    <col min="14858" max="14858" width="15.875" style="587" customWidth="1"/>
    <col min="14859" max="15104" width="9" style="587"/>
    <col min="15105" max="15105" width="4.75" style="587" customWidth="1"/>
    <col min="15106" max="15107" width="6.25" style="587" customWidth="1"/>
    <col min="15108" max="15108" width="31.875" style="587" customWidth="1"/>
    <col min="15109" max="15109" width="15.625" style="587" customWidth="1"/>
    <col min="15110" max="15110" width="14.375" style="587" customWidth="1"/>
    <col min="15111" max="15111" width="13.75" style="587" customWidth="1"/>
    <col min="15112" max="15112" width="13" style="587" customWidth="1"/>
    <col min="15113" max="15113" width="14.125" style="587" customWidth="1"/>
    <col min="15114" max="15114" width="15.875" style="587" customWidth="1"/>
    <col min="15115" max="15360" width="9" style="587"/>
    <col min="15361" max="15361" width="4.75" style="587" customWidth="1"/>
    <col min="15362" max="15363" width="6.25" style="587" customWidth="1"/>
    <col min="15364" max="15364" width="31.875" style="587" customWidth="1"/>
    <col min="15365" max="15365" width="15.625" style="587" customWidth="1"/>
    <col min="15366" max="15366" width="14.375" style="587" customWidth="1"/>
    <col min="15367" max="15367" width="13.75" style="587" customWidth="1"/>
    <col min="15368" max="15368" width="13" style="587" customWidth="1"/>
    <col min="15369" max="15369" width="14.125" style="587" customWidth="1"/>
    <col min="15370" max="15370" width="15.875" style="587" customWidth="1"/>
    <col min="15371" max="15616" width="9" style="587"/>
    <col min="15617" max="15617" width="4.75" style="587" customWidth="1"/>
    <col min="15618" max="15619" width="6.25" style="587" customWidth="1"/>
    <col min="15620" max="15620" width="31.875" style="587" customWidth="1"/>
    <col min="15621" max="15621" width="15.625" style="587" customWidth="1"/>
    <col min="15622" max="15622" width="14.375" style="587" customWidth="1"/>
    <col min="15623" max="15623" width="13.75" style="587" customWidth="1"/>
    <col min="15624" max="15624" width="13" style="587" customWidth="1"/>
    <col min="15625" max="15625" width="14.125" style="587" customWidth="1"/>
    <col min="15626" max="15626" width="15.875" style="587" customWidth="1"/>
    <col min="15627" max="15872" width="9" style="587"/>
    <col min="15873" max="15873" width="4.75" style="587" customWidth="1"/>
    <col min="15874" max="15875" width="6.25" style="587" customWidth="1"/>
    <col min="15876" max="15876" width="31.875" style="587" customWidth="1"/>
    <col min="15877" max="15877" width="15.625" style="587" customWidth="1"/>
    <col min="15878" max="15878" width="14.375" style="587" customWidth="1"/>
    <col min="15879" max="15879" width="13.75" style="587" customWidth="1"/>
    <col min="15880" max="15880" width="13" style="587" customWidth="1"/>
    <col min="15881" max="15881" width="14.125" style="587" customWidth="1"/>
    <col min="15882" max="15882" width="15.875" style="587" customWidth="1"/>
    <col min="15883" max="16128" width="9" style="587"/>
    <col min="16129" max="16129" width="4.75" style="587" customWidth="1"/>
    <col min="16130" max="16131" width="6.25" style="587" customWidth="1"/>
    <col min="16132" max="16132" width="31.875" style="587" customWidth="1"/>
    <col min="16133" max="16133" width="15.625" style="587" customWidth="1"/>
    <col min="16134" max="16134" width="14.375" style="587" customWidth="1"/>
    <col min="16135" max="16135" width="13.75" style="587" customWidth="1"/>
    <col min="16136" max="16136" width="13" style="587" customWidth="1"/>
    <col min="16137" max="16137" width="14.125" style="587" customWidth="1"/>
    <col min="16138" max="16138" width="15.875" style="587" customWidth="1"/>
    <col min="16139" max="16384" width="9" style="587"/>
  </cols>
  <sheetData>
    <row r="1" spans="1:10" s="1377" customFormat="1" ht="16.5" customHeight="1">
      <c r="A1" s="1760" t="s">
        <v>1962</v>
      </c>
      <c r="B1" s="1761"/>
      <c r="C1" s="1761"/>
      <c r="D1" s="1762"/>
      <c r="E1" s="1763" t="s">
        <v>1963</v>
      </c>
      <c r="F1" s="1764"/>
      <c r="G1" s="1763" t="s">
        <v>2031</v>
      </c>
      <c r="H1" s="1764"/>
      <c r="I1" s="1763" t="s">
        <v>2032</v>
      </c>
      <c r="J1" s="1764"/>
    </row>
    <row r="2" spans="1:10" s="1377" customFormat="1" ht="16.5" customHeight="1">
      <c r="A2" s="1376" t="s">
        <v>1966</v>
      </c>
      <c r="B2" s="1378" t="s">
        <v>1967</v>
      </c>
      <c r="C2" s="1378" t="s">
        <v>1968</v>
      </c>
      <c r="D2" s="1379" t="s">
        <v>1969</v>
      </c>
      <c r="E2" s="1380" t="s">
        <v>1970</v>
      </c>
      <c r="F2" s="1380" t="s">
        <v>1971</v>
      </c>
      <c r="G2" s="1380" t="s">
        <v>1970</v>
      </c>
      <c r="H2" s="1380" t="s">
        <v>1971</v>
      </c>
      <c r="I2" s="1380" t="s">
        <v>1970</v>
      </c>
      <c r="J2" s="1380" t="s">
        <v>1971</v>
      </c>
    </row>
    <row r="3" spans="1:10" s="1377" customFormat="1" ht="16.149999999999999" customHeight="1">
      <c r="A3" s="1381" t="s">
        <v>1972</v>
      </c>
      <c r="B3" s="1378" t="s">
        <v>1972</v>
      </c>
      <c r="C3" s="1378" t="s">
        <v>1972</v>
      </c>
      <c r="D3" s="1382" t="s">
        <v>1973</v>
      </c>
      <c r="E3" s="1383">
        <v>26762534</v>
      </c>
      <c r="F3" s="1383">
        <v>140198945</v>
      </c>
      <c r="G3" s="1383">
        <v>16258645</v>
      </c>
      <c r="H3" s="1383">
        <v>80748866</v>
      </c>
      <c r="I3" s="1383">
        <v>10503889</v>
      </c>
      <c r="J3" s="1384">
        <v>59450079</v>
      </c>
    </row>
    <row r="4" spans="1:10">
      <c r="A4" s="1381" t="s">
        <v>1972</v>
      </c>
      <c r="B4" s="1385" t="s">
        <v>1972</v>
      </c>
      <c r="C4" s="1385" t="s">
        <v>1972</v>
      </c>
      <c r="D4" s="1382" t="s">
        <v>1974</v>
      </c>
      <c r="E4" s="1383">
        <v>13278204</v>
      </c>
      <c r="F4" s="1383">
        <v>75342072</v>
      </c>
      <c r="G4" s="1383">
        <v>12928204</v>
      </c>
      <c r="H4" s="1383">
        <v>72280711</v>
      </c>
      <c r="I4" s="1383">
        <v>350000</v>
      </c>
      <c r="J4" s="1384">
        <v>3061361</v>
      </c>
    </row>
    <row r="5" spans="1:10" ht="16.149999999999999" customHeight="1">
      <c r="A5" s="1381" t="s">
        <v>1975</v>
      </c>
      <c r="B5" s="1385" t="s">
        <v>1972</v>
      </c>
      <c r="C5" s="1385" t="s">
        <v>1972</v>
      </c>
      <c r="D5" s="1382" t="s">
        <v>2033</v>
      </c>
      <c r="E5" s="1383">
        <v>4193717</v>
      </c>
      <c r="F5" s="1383">
        <v>35517828</v>
      </c>
      <c r="G5" s="1383">
        <v>4193717</v>
      </c>
      <c r="H5" s="1383">
        <v>35517828</v>
      </c>
      <c r="I5" s="1383">
        <v>0</v>
      </c>
      <c r="J5" s="1384">
        <v>0</v>
      </c>
    </row>
    <row r="6" spans="1:10">
      <c r="A6" s="1381" t="s">
        <v>1975</v>
      </c>
      <c r="B6" s="1385" t="s">
        <v>2034</v>
      </c>
      <c r="C6" s="1385" t="s">
        <v>1972</v>
      </c>
      <c r="D6" s="1382" t="s">
        <v>2035</v>
      </c>
      <c r="E6" s="1383">
        <v>1727030</v>
      </c>
      <c r="F6" s="1383">
        <v>10715659</v>
      </c>
      <c r="G6" s="1383">
        <v>1727030</v>
      </c>
      <c r="H6" s="1383">
        <v>10715659</v>
      </c>
      <c r="I6" s="1383">
        <v>0</v>
      </c>
      <c r="J6" s="1384">
        <v>0</v>
      </c>
    </row>
    <row r="7" spans="1:10">
      <c r="A7" s="1381" t="s">
        <v>1975</v>
      </c>
      <c r="B7" s="1385" t="s">
        <v>2034</v>
      </c>
      <c r="C7" s="1385" t="s">
        <v>1975</v>
      </c>
      <c r="D7" s="1382" t="s">
        <v>2036</v>
      </c>
      <c r="E7" s="1383">
        <v>1453650</v>
      </c>
      <c r="F7" s="1383">
        <v>8328411</v>
      </c>
      <c r="G7" s="1383">
        <v>1453650</v>
      </c>
      <c r="H7" s="1383">
        <v>8328411</v>
      </c>
      <c r="I7" s="1383">
        <v>0</v>
      </c>
      <c r="J7" s="1384">
        <v>0</v>
      </c>
    </row>
    <row r="8" spans="1:10">
      <c r="A8" s="1381" t="s">
        <v>1975</v>
      </c>
      <c r="B8" s="1385" t="s">
        <v>2034</v>
      </c>
      <c r="C8" s="1385" t="s">
        <v>2000</v>
      </c>
      <c r="D8" s="1382" t="s">
        <v>2037</v>
      </c>
      <c r="E8" s="1383">
        <v>86426</v>
      </c>
      <c r="F8" s="1383">
        <v>497829</v>
      </c>
      <c r="G8" s="1383">
        <v>86426</v>
      </c>
      <c r="H8" s="1383">
        <v>497829</v>
      </c>
      <c r="I8" s="1383">
        <v>0</v>
      </c>
      <c r="J8" s="1384">
        <v>0</v>
      </c>
    </row>
    <row r="9" spans="1:10">
      <c r="A9" s="1381" t="s">
        <v>1975</v>
      </c>
      <c r="B9" s="1385" t="s">
        <v>2034</v>
      </c>
      <c r="C9" s="1385" t="s">
        <v>1994</v>
      </c>
      <c r="D9" s="1382" t="s">
        <v>2038</v>
      </c>
      <c r="E9" s="1383">
        <v>80226</v>
      </c>
      <c r="F9" s="1383">
        <v>917819</v>
      </c>
      <c r="G9" s="1383">
        <v>80226</v>
      </c>
      <c r="H9" s="1383">
        <v>917819</v>
      </c>
      <c r="I9" s="1383">
        <v>0</v>
      </c>
      <c r="J9" s="1384">
        <v>0</v>
      </c>
    </row>
    <row r="10" spans="1:10">
      <c r="A10" s="1381" t="s">
        <v>1975</v>
      </c>
      <c r="B10" s="1385" t="s">
        <v>2034</v>
      </c>
      <c r="C10" s="1385" t="s">
        <v>1992</v>
      </c>
      <c r="D10" s="1382" t="s">
        <v>2039</v>
      </c>
      <c r="E10" s="1383">
        <v>660</v>
      </c>
      <c r="F10" s="1383">
        <v>890</v>
      </c>
      <c r="G10" s="1383">
        <v>660</v>
      </c>
      <c r="H10" s="1383">
        <v>890</v>
      </c>
      <c r="I10" s="1383">
        <v>0</v>
      </c>
      <c r="J10" s="1384">
        <v>0</v>
      </c>
    </row>
    <row r="11" spans="1:10">
      <c r="A11" s="1381" t="s">
        <v>1975</v>
      </c>
      <c r="B11" s="1385" t="s">
        <v>2034</v>
      </c>
      <c r="C11" s="1385" t="s">
        <v>1997</v>
      </c>
      <c r="D11" s="1382" t="s">
        <v>2040</v>
      </c>
      <c r="E11" s="1383">
        <v>106068</v>
      </c>
      <c r="F11" s="1383">
        <v>970710</v>
      </c>
      <c r="G11" s="1383">
        <v>106068</v>
      </c>
      <c r="H11" s="1383">
        <v>970710</v>
      </c>
      <c r="I11" s="1383">
        <v>0</v>
      </c>
      <c r="J11" s="1384">
        <v>0</v>
      </c>
    </row>
    <row r="12" spans="1:10">
      <c r="A12" s="1381" t="s">
        <v>1975</v>
      </c>
      <c r="B12" s="1385" t="s">
        <v>2041</v>
      </c>
      <c r="C12" s="1385" t="s">
        <v>1972</v>
      </c>
      <c r="D12" s="1382" t="s">
        <v>2042</v>
      </c>
      <c r="E12" s="1383">
        <v>0</v>
      </c>
      <c r="F12" s="1383">
        <v>12316000</v>
      </c>
      <c r="G12" s="1383">
        <v>0</v>
      </c>
      <c r="H12" s="1383">
        <v>12316000</v>
      </c>
      <c r="I12" s="1383">
        <v>0</v>
      </c>
      <c r="J12" s="1384">
        <v>0</v>
      </c>
    </row>
    <row r="13" spans="1:10">
      <c r="A13" s="1381" t="s">
        <v>1975</v>
      </c>
      <c r="B13" s="1385" t="s">
        <v>2041</v>
      </c>
      <c r="C13" s="1385" t="s">
        <v>1975</v>
      </c>
      <c r="D13" s="1382" t="s">
        <v>2036</v>
      </c>
      <c r="E13" s="1383">
        <v>0</v>
      </c>
      <c r="F13" s="1383">
        <v>5714000</v>
      </c>
      <c r="G13" s="1383">
        <v>0</v>
      </c>
      <c r="H13" s="1383">
        <v>5714000</v>
      </c>
      <c r="I13" s="1383">
        <v>0</v>
      </c>
      <c r="J13" s="1384">
        <v>0</v>
      </c>
    </row>
    <row r="14" spans="1:10">
      <c r="A14" s="1381" t="s">
        <v>1975</v>
      </c>
      <c r="B14" s="1385" t="s">
        <v>2041</v>
      </c>
      <c r="C14" s="1385" t="s">
        <v>2000</v>
      </c>
      <c r="D14" s="1382" t="s">
        <v>2043</v>
      </c>
      <c r="E14" s="1383">
        <v>0</v>
      </c>
      <c r="F14" s="1383">
        <v>6602000</v>
      </c>
      <c r="G14" s="1383">
        <v>0</v>
      </c>
      <c r="H14" s="1383">
        <v>6602000</v>
      </c>
      <c r="I14" s="1383">
        <v>0</v>
      </c>
      <c r="J14" s="1384">
        <v>0</v>
      </c>
    </row>
    <row r="15" spans="1:10">
      <c r="A15" s="1381" t="s">
        <v>1975</v>
      </c>
      <c r="B15" s="1385" t="s">
        <v>2044</v>
      </c>
      <c r="C15" s="1385" t="s">
        <v>1972</v>
      </c>
      <c r="D15" s="1382" t="s">
        <v>2045</v>
      </c>
      <c r="E15" s="1383">
        <v>2424154</v>
      </c>
      <c r="F15" s="1383">
        <v>12214764</v>
      </c>
      <c r="G15" s="1383">
        <v>2424154</v>
      </c>
      <c r="H15" s="1383">
        <v>12214764</v>
      </c>
      <c r="I15" s="1383">
        <v>0</v>
      </c>
      <c r="J15" s="1384">
        <v>0</v>
      </c>
    </row>
    <row r="16" spans="1:10">
      <c r="A16" s="1381" t="s">
        <v>1975</v>
      </c>
      <c r="B16" s="1385" t="s">
        <v>2044</v>
      </c>
      <c r="C16" s="1385" t="s">
        <v>2000</v>
      </c>
      <c r="D16" s="1382" t="s">
        <v>2046</v>
      </c>
      <c r="E16" s="1383">
        <v>2134727</v>
      </c>
      <c r="F16" s="1383">
        <v>11134542</v>
      </c>
      <c r="G16" s="1383">
        <v>2134727</v>
      </c>
      <c r="H16" s="1383">
        <v>11134542</v>
      </c>
      <c r="I16" s="1383">
        <v>0</v>
      </c>
      <c r="J16" s="1384">
        <v>0</v>
      </c>
    </row>
    <row r="17" spans="1:10">
      <c r="A17" s="1381" t="s">
        <v>1975</v>
      </c>
      <c r="B17" s="1385" t="s">
        <v>2044</v>
      </c>
      <c r="C17" s="1385" t="s">
        <v>1994</v>
      </c>
      <c r="D17" s="1382" t="s">
        <v>2047</v>
      </c>
      <c r="E17" s="1383">
        <v>483</v>
      </c>
      <c r="F17" s="1383">
        <v>8994</v>
      </c>
      <c r="G17" s="1383">
        <v>483</v>
      </c>
      <c r="H17" s="1383">
        <v>8994</v>
      </c>
      <c r="I17" s="1383">
        <v>0</v>
      </c>
      <c r="J17" s="1384">
        <v>0</v>
      </c>
    </row>
    <row r="18" spans="1:10">
      <c r="A18" s="1381" t="s">
        <v>1975</v>
      </c>
      <c r="B18" s="1385" t="s">
        <v>2044</v>
      </c>
      <c r="C18" s="1385" t="s">
        <v>1992</v>
      </c>
      <c r="D18" s="1382" t="s">
        <v>2048</v>
      </c>
      <c r="E18" s="1383">
        <v>90210</v>
      </c>
      <c r="F18" s="1383">
        <v>426584</v>
      </c>
      <c r="G18" s="1383">
        <v>90210</v>
      </c>
      <c r="H18" s="1383">
        <v>426584</v>
      </c>
      <c r="I18" s="1383">
        <v>0</v>
      </c>
      <c r="J18" s="1384">
        <v>0</v>
      </c>
    </row>
    <row r="19" spans="1:10">
      <c r="A19" s="1381" t="s">
        <v>1975</v>
      </c>
      <c r="B19" s="1385" t="s">
        <v>2044</v>
      </c>
      <c r="C19" s="1385" t="s">
        <v>2005</v>
      </c>
      <c r="D19" s="1382" t="s">
        <v>2049</v>
      </c>
      <c r="E19" s="1383">
        <v>198734</v>
      </c>
      <c r="F19" s="1383">
        <v>644644</v>
      </c>
      <c r="G19" s="1383">
        <v>198734</v>
      </c>
      <c r="H19" s="1383">
        <v>644644</v>
      </c>
      <c r="I19" s="1383">
        <v>0</v>
      </c>
      <c r="J19" s="1384">
        <v>0</v>
      </c>
    </row>
    <row r="20" spans="1:10">
      <c r="A20" s="1381" t="s">
        <v>1975</v>
      </c>
      <c r="B20" s="1385" t="s">
        <v>2050</v>
      </c>
      <c r="C20" s="1385" t="s">
        <v>1972</v>
      </c>
      <c r="D20" s="1382" t="s">
        <v>2051</v>
      </c>
      <c r="E20" s="1383">
        <v>42533</v>
      </c>
      <c r="F20" s="1383">
        <v>271405</v>
      </c>
      <c r="G20" s="1383">
        <v>42533</v>
      </c>
      <c r="H20" s="1383">
        <v>271405</v>
      </c>
      <c r="I20" s="1383">
        <v>0</v>
      </c>
      <c r="J20" s="1384">
        <v>0</v>
      </c>
    </row>
    <row r="21" spans="1:10">
      <c r="A21" s="1381" t="s">
        <v>1975</v>
      </c>
      <c r="B21" s="1385" t="s">
        <v>2050</v>
      </c>
      <c r="C21" s="1385" t="s">
        <v>2000</v>
      </c>
      <c r="D21" s="1382" t="s">
        <v>2052</v>
      </c>
      <c r="E21" s="1383">
        <v>42533</v>
      </c>
      <c r="F21" s="1383">
        <v>271405</v>
      </c>
      <c r="G21" s="1383">
        <v>42533</v>
      </c>
      <c r="H21" s="1383">
        <v>271405</v>
      </c>
      <c r="I21" s="1383">
        <v>0</v>
      </c>
      <c r="J21" s="1384">
        <v>0</v>
      </c>
    </row>
    <row r="22" spans="1:10">
      <c r="A22" s="1381" t="s">
        <v>2000</v>
      </c>
      <c r="B22" s="1385" t="s">
        <v>1972</v>
      </c>
      <c r="C22" s="1385" t="s">
        <v>1972</v>
      </c>
      <c r="D22" s="1382" t="s">
        <v>2053</v>
      </c>
      <c r="E22" s="1383">
        <v>2481404</v>
      </c>
      <c r="F22" s="1383">
        <v>6499044</v>
      </c>
      <c r="G22" s="1383">
        <v>2481404</v>
      </c>
      <c r="H22" s="1383">
        <v>6278544</v>
      </c>
      <c r="I22" s="1383">
        <v>0</v>
      </c>
      <c r="J22" s="1384">
        <v>220500</v>
      </c>
    </row>
    <row r="23" spans="1:10">
      <c r="A23" s="1381" t="s">
        <v>2000</v>
      </c>
      <c r="B23" s="1385" t="s">
        <v>2054</v>
      </c>
      <c r="C23" s="1385" t="s">
        <v>1972</v>
      </c>
      <c r="D23" s="1382" t="s">
        <v>2055</v>
      </c>
      <c r="E23" s="1383">
        <v>180000</v>
      </c>
      <c r="F23" s="1383">
        <v>343966</v>
      </c>
      <c r="G23" s="1383">
        <v>180000</v>
      </c>
      <c r="H23" s="1383">
        <v>343966</v>
      </c>
      <c r="I23" s="1383">
        <v>0</v>
      </c>
      <c r="J23" s="1384">
        <v>0</v>
      </c>
    </row>
    <row r="24" spans="1:10">
      <c r="A24" s="1381" t="s">
        <v>2000</v>
      </c>
      <c r="B24" s="1385" t="s">
        <v>2054</v>
      </c>
      <c r="C24" s="1385" t="s">
        <v>2000</v>
      </c>
      <c r="D24" s="1382" t="s">
        <v>2056</v>
      </c>
      <c r="E24" s="1383">
        <v>180000</v>
      </c>
      <c r="F24" s="1383">
        <v>343966</v>
      </c>
      <c r="G24" s="1383">
        <v>180000</v>
      </c>
      <c r="H24" s="1383">
        <v>343966</v>
      </c>
      <c r="I24" s="1383">
        <v>0</v>
      </c>
      <c r="J24" s="1384">
        <v>0</v>
      </c>
    </row>
    <row r="25" spans="1:10">
      <c r="A25" s="1381" t="s">
        <v>2000</v>
      </c>
      <c r="B25" s="1385" t="s">
        <v>2057</v>
      </c>
      <c r="C25" s="1385" t="s">
        <v>1972</v>
      </c>
      <c r="D25" s="1382" t="s">
        <v>2058</v>
      </c>
      <c r="E25" s="1383">
        <v>2301404</v>
      </c>
      <c r="F25" s="1383">
        <v>6155078</v>
      </c>
      <c r="G25" s="1383">
        <v>2301404</v>
      </c>
      <c r="H25" s="1383">
        <v>5934578</v>
      </c>
      <c r="I25" s="1383">
        <v>0</v>
      </c>
      <c r="J25" s="1384">
        <v>220500</v>
      </c>
    </row>
    <row r="26" spans="1:10">
      <c r="A26" s="1381" t="s">
        <v>2000</v>
      </c>
      <c r="B26" s="1385" t="s">
        <v>2057</v>
      </c>
      <c r="C26" s="1385" t="s">
        <v>2000</v>
      </c>
      <c r="D26" s="1382" t="s">
        <v>2059</v>
      </c>
      <c r="E26" s="1383">
        <v>1916799</v>
      </c>
      <c r="F26" s="1383">
        <v>4477493</v>
      </c>
      <c r="G26" s="1383">
        <v>1916799</v>
      </c>
      <c r="H26" s="1383">
        <v>4477493</v>
      </c>
      <c r="I26" s="1383">
        <v>0</v>
      </c>
      <c r="J26" s="1384">
        <v>0</v>
      </c>
    </row>
    <row r="27" spans="1:10">
      <c r="A27" s="1381" t="s">
        <v>2000</v>
      </c>
      <c r="B27" s="1385" t="s">
        <v>2057</v>
      </c>
      <c r="C27" s="1385" t="s">
        <v>1994</v>
      </c>
      <c r="D27" s="1382" t="s">
        <v>2060</v>
      </c>
      <c r="E27" s="1383">
        <v>384605</v>
      </c>
      <c r="F27" s="1383">
        <v>1677585</v>
      </c>
      <c r="G27" s="1383">
        <v>384605</v>
      </c>
      <c r="H27" s="1383">
        <v>1457085</v>
      </c>
      <c r="I27" s="1383">
        <v>0</v>
      </c>
      <c r="J27" s="1384">
        <v>220500</v>
      </c>
    </row>
    <row r="28" spans="1:10">
      <c r="A28" s="1381" t="s">
        <v>1994</v>
      </c>
      <c r="B28" s="1385" t="s">
        <v>1972</v>
      </c>
      <c r="C28" s="1385" t="s">
        <v>1972</v>
      </c>
      <c r="D28" s="1382" t="s">
        <v>2061</v>
      </c>
      <c r="E28" s="1383">
        <v>3297793</v>
      </c>
      <c r="F28" s="1383">
        <v>15609608</v>
      </c>
      <c r="G28" s="1383">
        <v>2947793</v>
      </c>
      <c r="H28" s="1383">
        <v>12768747</v>
      </c>
      <c r="I28" s="1383">
        <v>350000</v>
      </c>
      <c r="J28" s="1384">
        <v>2840861</v>
      </c>
    </row>
    <row r="29" spans="1:10">
      <c r="A29" s="1381" t="s">
        <v>1994</v>
      </c>
      <c r="B29" s="1385" t="s">
        <v>2062</v>
      </c>
      <c r="C29" s="1385" t="s">
        <v>1972</v>
      </c>
      <c r="D29" s="1382" t="s">
        <v>2063</v>
      </c>
      <c r="E29" s="1383">
        <v>885589</v>
      </c>
      <c r="F29" s="1383">
        <v>5551251</v>
      </c>
      <c r="G29" s="1383">
        <v>885589</v>
      </c>
      <c r="H29" s="1383">
        <v>3629590</v>
      </c>
      <c r="I29" s="1383">
        <v>0</v>
      </c>
      <c r="J29" s="1384">
        <v>1921661</v>
      </c>
    </row>
    <row r="30" spans="1:10">
      <c r="A30" s="1381" t="s">
        <v>1994</v>
      </c>
      <c r="B30" s="1385" t="s">
        <v>2062</v>
      </c>
      <c r="C30" s="1385" t="s">
        <v>2000</v>
      </c>
      <c r="D30" s="1382" t="s">
        <v>2064</v>
      </c>
      <c r="E30" s="1383">
        <v>885589</v>
      </c>
      <c r="F30" s="1383">
        <v>5551251</v>
      </c>
      <c r="G30" s="1383">
        <v>885589</v>
      </c>
      <c r="H30" s="1383">
        <v>3629590</v>
      </c>
      <c r="I30" s="1383">
        <v>0</v>
      </c>
      <c r="J30" s="1384">
        <v>1921661</v>
      </c>
    </row>
    <row r="31" spans="1:10">
      <c r="A31" s="1381" t="s">
        <v>1994</v>
      </c>
      <c r="B31" s="1385" t="s">
        <v>2065</v>
      </c>
      <c r="C31" s="1385" t="s">
        <v>1972</v>
      </c>
      <c r="D31" s="1382" t="s">
        <v>2066</v>
      </c>
      <c r="E31" s="1383">
        <v>872795</v>
      </c>
      <c r="F31" s="1383">
        <v>4053052</v>
      </c>
      <c r="G31" s="1383">
        <v>522795</v>
      </c>
      <c r="H31" s="1383">
        <v>3329852</v>
      </c>
      <c r="I31" s="1383">
        <v>350000</v>
      </c>
      <c r="J31" s="1384">
        <v>723200</v>
      </c>
    </row>
    <row r="32" spans="1:10">
      <c r="A32" s="1381" t="s">
        <v>1994</v>
      </c>
      <c r="B32" s="1385" t="s">
        <v>2065</v>
      </c>
      <c r="C32" s="1385" t="s">
        <v>2000</v>
      </c>
      <c r="D32" s="1382" t="s">
        <v>2067</v>
      </c>
      <c r="E32" s="1383">
        <v>872795</v>
      </c>
      <c r="F32" s="1383">
        <v>4053052</v>
      </c>
      <c r="G32" s="1383">
        <v>522795</v>
      </c>
      <c r="H32" s="1383">
        <v>3329852</v>
      </c>
      <c r="I32" s="1383">
        <v>350000</v>
      </c>
      <c r="J32" s="1384">
        <v>723200</v>
      </c>
    </row>
    <row r="33" spans="1:10">
      <c r="A33" s="1381" t="s">
        <v>1994</v>
      </c>
      <c r="B33" s="1385" t="s">
        <v>2068</v>
      </c>
      <c r="C33" s="1385" t="s">
        <v>1972</v>
      </c>
      <c r="D33" s="1382" t="s">
        <v>2069</v>
      </c>
      <c r="E33" s="1383">
        <v>1539409</v>
      </c>
      <c r="F33" s="1383">
        <v>6005305</v>
      </c>
      <c r="G33" s="1383">
        <v>1539409</v>
      </c>
      <c r="H33" s="1383">
        <v>5809305</v>
      </c>
      <c r="I33" s="1383">
        <v>0</v>
      </c>
      <c r="J33" s="1384">
        <v>196000</v>
      </c>
    </row>
    <row r="34" spans="1:10">
      <c r="A34" s="1381" t="s">
        <v>1994</v>
      </c>
      <c r="B34" s="1385" t="s">
        <v>2068</v>
      </c>
      <c r="C34" s="1385" t="s">
        <v>1975</v>
      </c>
      <c r="D34" s="1382" t="s">
        <v>2036</v>
      </c>
      <c r="E34" s="1383">
        <v>291289</v>
      </c>
      <c r="F34" s="1383">
        <v>1828085</v>
      </c>
      <c r="G34" s="1383">
        <v>291289</v>
      </c>
      <c r="H34" s="1383">
        <v>1828085</v>
      </c>
      <c r="I34" s="1383">
        <v>0</v>
      </c>
      <c r="J34" s="1384">
        <v>0</v>
      </c>
    </row>
    <row r="35" spans="1:10">
      <c r="A35" s="1381" t="s">
        <v>1994</v>
      </c>
      <c r="B35" s="1385" t="s">
        <v>2068</v>
      </c>
      <c r="C35" s="1385" t="s">
        <v>1992</v>
      </c>
      <c r="D35" s="1382" t="s">
        <v>2070</v>
      </c>
      <c r="E35" s="1383">
        <v>993166</v>
      </c>
      <c r="F35" s="1383">
        <v>2905421</v>
      </c>
      <c r="G35" s="1383">
        <v>993166</v>
      </c>
      <c r="H35" s="1383">
        <v>2709421</v>
      </c>
      <c r="I35" s="1383">
        <v>0</v>
      </c>
      <c r="J35" s="1384">
        <v>196000</v>
      </c>
    </row>
    <row r="36" spans="1:10">
      <c r="A36" s="1381" t="s">
        <v>1994</v>
      </c>
      <c r="B36" s="1385" t="s">
        <v>2068</v>
      </c>
      <c r="C36" s="1385" t="s">
        <v>1997</v>
      </c>
      <c r="D36" s="1382" t="s">
        <v>2071</v>
      </c>
      <c r="E36" s="1383">
        <v>254954</v>
      </c>
      <c r="F36" s="1383">
        <v>1271799</v>
      </c>
      <c r="G36" s="1383">
        <v>254954</v>
      </c>
      <c r="H36" s="1383">
        <v>1271799</v>
      </c>
      <c r="I36" s="1383">
        <v>0</v>
      </c>
      <c r="J36" s="1384">
        <v>0</v>
      </c>
    </row>
    <row r="37" spans="1:10">
      <c r="A37" s="1381" t="s">
        <v>1992</v>
      </c>
      <c r="B37" s="1385" t="s">
        <v>1972</v>
      </c>
      <c r="C37" s="1385" t="s">
        <v>1972</v>
      </c>
      <c r="D37" s="1382" t="s">
        <v>2072</v>
      </c>
      <c r="E37" s="1383">
        <v>1000866</v>
      </c>
      <c r="F37" s="1383">
        <v>5155515</v>
      </c>
      <c r="G37" s="1383">
        <v>1000866</v>
      </c>
      <c r="H37" s="1383">
        <v>5155515</v>
      </c>
      <c r="I37" s="1383">
        <v>0</v>
      </c>
      <c r="J37" s="1384">
        <v>0</v>
      </c>
    </row>
    <row r="38" spans="1:10">
      <c r="A38" s="1381" t="s">
        <v>1992</v>
      </c>
      <c r="B38" s="1385" t="s">
        <v>2073</v>
      </c>
      <c r="C38" s="1385" t="s">
        <v>1972</v>
      </c>
      <c r="D38" s="1382" t="s">
        <v>2074</v>
      </c>
      <c r="E38" s="1383">
        <v>37893</v>
      </c>
      <c r="F38" s="1383">
        <v>249345</v>
      </c>
      <c r="G38" s="1383">
        <v>37893</v>
      </c>
      <c r="H38" s="1383">
        <v>249345</v>
      </c>
      <c r="I38" s="1383">
        <v>0</v>
      </c>
      <c r="J38" s="1384">
        <v>0</v>
      </c>
    </row>
    <row r="39" spans="1:10">
      <c r="A39" s="1381" t="s">
        <v>1992</v>
      </c>
      <c r="B39" s="1385" t="s">
        <v>2073</v>
      </c>
      <c r="C39" s="1385" t="s">
        <v>2000</v>
      </c>
      <c r="D39" s="1382" t="s">
        <v>2075</v>
      </c>
      <c r="E39" s="1383">
        <v>37893</v>
      </c>
      <c r="F39" s="1383">
        <v>249345</v>
      </c>
      <c r="G39" s="1383">
        <v>37893</v>
      </c>
      <c r="H39" s="1383">
        <v>249345</v>
      </c>
      <c r="I39" s="1383">
        <v>0</v>
      </c>
      <c r="J39" s="1384">
        <v>0</v>
      </c>
    </row>
    <row r="40" spans="1:10">
      <c r="A40" s="1381" t="s">
        <v>1992</v>
      </c>
      <c r="B40" s="1385" t="s">
        <v>2076</v>
      </c>
      <c r="C40" s="1385" t="s">
        <v>1972</v>
      </c>
      <c r="D40" s="1382" t="s">
        <v>2077</v>
      </c>
      <c r="E40" s="1383">
        <v>714414</v>
      </c>
      <c r="F40" s="1383">
        <v>4419402</v>
      </c>
      <c r="G40" s="1383">
        <v>714414</v>
      </c>
      <c r="H40" s="1383">
        <v>4419402</v>
      </c>
      <c r="I40" s="1383">
        <v>0</v>
      </c>
      <c r="J40" s="1384">
        <v>0</v>
      </c>
    </row>
    <row r="41" spans="1:10">
      <c r="A41" s="1381" t="s">
        <v>1992</v>
      </c>
      <c r="B41" s="1385" t="s">
        <v>2076</v>
      </c>
      <c r="C41" s="1385" t="s">
        <v>2000</v>
      </c>
      <c r="D41" s="1382" t="s">
        <v>2078</v>
      </c>
      <c r="E41" s="1383">
        <v>714414</v>
      </c>
      <c r="F41" s="1383">
        <v>4419402</v>
      </c>
      <c r="G41" s="1383">
        <v>714414</v>
      </c>
      <c r="H41" s="1383">
        <v>4419402</v>
      </c>
      <c r="I41" s="1383">
        <v>0</v>
      </c>
      <c r="J41" s="1384">
        <v>0</v>
      </c>
    </row>
    <row r="42" spans="1:10">
      <c r="A42" s="1381" t="s">
        <v>1992</v>
      </c>
      <c r="B42" s="1385" t="s">
        <v>2079</v>
      </c>
      <c r="C42" s="1385" t="s">
        <v>1972</v>
      </c>
      <c r="D42" s="1382" t="s">
        <v>2080</v>
      </c>
      <c r="E42" s="1383">
        <v>248559</v>
      </c>
      <c r="F42" s="1383">
        <v>486768</v>
      </c>
      <c r="G42" s="1383">
        <v>248559</v>
      </c>
      <c r="H42" s="1383">
        <v>486768</v>
      </c>
      <c r="I42" s="1383">
        <v>0</v>
      </c>
      <c r="J42" s="1384">
        <v>0</v>
      </c>
    </row>
    <row r="43" spans="1:10">
      <c r="A43" s="1381" t="s">
        <v>1992</v>
      </c>
      <c r="B43" s="1385" t="s">
        <v>2079</v>
      </c>
      <c r="C43" s="1385" t="s">
        <v>2000</v>
      </c>
      <c r="D43" s="1382" t="s">
        <v>2081</v>
      </c>
      <c r="E43" s="1383">
        <v>248559</v>
      </c>
      <c r="F43" s="1383">
        <v>486768</v>
      </c>
      <c r="G43" s="1383">
        <v>248559</v>
      </c>
      <c r="H43" s="1383">
        <v>486768</v>
      </c>
      <c r="I43" s="1383">
        <v>0</v>
      </c>
      <c r="J43" s="1384">
        <v>0</v>
      </c>
    </row>
    <row r="44" spans="1:10">
      <c r="A44" s="1381" t="s">
        <v>1997</v>
      </c>
      <c r="B44" s="1385" t="s">
        <v>1972</v>
      </c>
      <c r="C44" s="1385" t="s">
        <v>1972</v>
      </c>
      <c r="D44" s="1382" t="s">
        <v>2082</v>
      </c>
      <c r="E44" s="1383">
        <v>1941720</v>
      </c>
      <c r="F44" s="1383">
        <v>9685676</v>
      </c>
      <c r="G44" s="1383">
        <v>1941720</v>
      </c>
      <c r="H44" s="1383">
        <v>9685676</v>
      </c>
      <c r="I44" s="1383">
        <v>0</v>
      </c>
      <c r="J44" s="1384">
        <v>0</v>
      </c>
    </row>
    <row r="45" spans="1:10">
      <c r="A45" s="1381" t="s">
        <v>1997</v>
      </c>
      <c r="B45" s="1385" t="s">
        <v>2083</v>
      </c>
      <c r="C45" s="1385" t="s">
        <v>1972</v>
      </c>
      <c r="D45" s="1382" t="s">
        <v>2084</v>
      </c>
      <c r="E45" s="1383">
        <v>1858417</v>
      </c>
      <c r="F45" s="1383">
        <v>9543852</v>
      </c>
      <c r="G45" s="1383">
        <v>1858417</v>
      </c>
      <c r="H45" s="1383">
        <v>9543852</v>
      </c>
      <c r="I45" s="1383">
        <v>0</v>
      </c>
      <c r="J45" s="1384">
        <v>0</v>
      </c>
    </row>
    <row r="46" spans="1:10">
      <c r="A46" s="1381" t="s">
        <v>1997</v>
      </c>
      <c r="B46" s="1385" t="s">
        <v>2083</v>
      </c>
      <c r="C46" s="1385" t="s">
        <v>1975</v>
      </c>
      <c r="D46" s="1382" t="s">
        <v>2036</v>
      </c>
      <c r="E46" s="1383">
        <v>841824</v>
      </c>
      <c r="F46" s="1383">
        <v>5553584</v>
      </c>
      <c r="G46" s="1383">
        <v>841824</v>
      </c>
      <c r="H46" s="1383">
        <v>5553584</v>
      </c>
      <c r="I46" s="1383">
        <v>0</v>
      </c>
      <c r="J46" s="1384">
        <v>0</v>
      </c>
    </row>
    <row r="47" spans="1:10">
      <c r="A47" s="1381" t="s">
        <v>1997</v>
      </c>
      <c r="B47" s="1385" t="s">
        <v>2083</v>
      </c>
      <c r="C47" s="1385" t="s">
        <v>2000</v>
      </c>
      <c r="D47" s="1382" t="s">
        <v>2085</v>
      </c>
      <c r="E47" s="1383">
        <v>520105</v>
      </c>
      <c r="F47" s="1383">
        <v>1804623</v>
      </c>
      <c r="G47" s="1383">
        <v>520105</v>
      </c>
      <c r="H47" s="1383">
        <v>1804623</v>
      </c>
      <c r="I47" s="1383">
        <v>0</v>
      </c>
      <c r="J47" s="1384">
        <v>0</v>
      </c>
    </row>
    <row r="48" spans="1:10">
      <c r="A48" s="1381" t="s">
        <v>1997</v>
      </c>
      <c r="B48" s="1385" t="s">
        <v>2083</v>
      </c>
      <c r="C48" s="1385" t="s">
        <v>1994</v>
      </c>
      <c r="D48" s="1382" t="s">
        <v>2086</v>
      </c>
      <c r="E48" s="1383">
        <v>496488</v>
      </c>
      <c r="F48" s="1383">
        <v>2185645</v>
      </c>
      <c r="G48" s="1383">
        <v>496488</v>
      </c>
      <c r="H48" s="1383">
        <v>2185645</v>
      </c>
      <c r="I48" s="1383">
        <v>0</v>
      </c>
      <c r="J48" s="1384">
        <v>0</v>
      </c>
    </row>
    <row r="49" spans="1:10">
      <c r="A49" s="1381" t="s">
        <v>1997</v>
      </c>
      <c r="B49" s="1385" t="s">
        <v>2087</v>
      </c>
      <c r="C49" s="1385" t="s">
        <v>1972</v>
      </c>
      <c r="D49" s="1382" t="s">
        <v>2088</v>
      </c>
      <c r="E49" s="1383">
        <v>83303</v>
      </c>
      <c r="F49" s="1383">
        <v>141824</v>
      </c>
      <c r="G49" s="1383">
        <v>83303</v>
      </c>
      <c r="H49" s="1383">
        <v>141824</v>
      </c>
      <c r="I49" s="1383">
        <v>0</v>
      </c>
      <c r="J49" s="1384">
        <v>0</v>
      </c>
    </row>
    <row r="50" spans="1:10">
      <c r="A50" s="1381" t="s">
        <v>1997</v>
      </c>
      <c r="B50" s="1385" t="s">
        <v>2087</v>
      </c>
      <c r="C50" s="1385" t="s">
        <v>2000</v>
      </c>
      <c r="D50" s="1382" t="s">
        <v>2089</v>
      </c>
      <c r="E50" s="1383">
        <v>83303</v>
      </c>
      <c r="F50" s="1383">
        <v>141824</v>
      </c>
      <c r="G50" s="1383">
        <v>83303</v>
      </c>
      <c r="H50" s="1383">
        <v>141824</v>
      </c>
      <c r="I50" s="1383">
        <v>0</v>
      </c>
      <c r="J50" s="1384">
        <v>0</v>
      </c>
    </row>
    <row r="51" spans="1:10">
      <c r="A51" s="1381" t="s">
        <v>2005</v>
      </c>
      <c r="B51" s="1385" t="s">
        <v>1972</v>
      </c>
      <c r="C51" s="1385" t="s">
        <v>1972</v>
      </c>
      <c r="D51" s="1382" t="s">
        <v>2090</v>
      </c>
      <c r="E51" s="1383">
        <v>362704</v>
      </c>
      <c r="F51" s="1383">
        <v>2872901</v>
      </c>
      <c r="G51" s="1383">
        <v>362704</v>
      </c>
      <c r="H51" s="1383">
        <v>2872901</v>
      </c>
      <c r="I51" s="1383">
        <v>0</v>
      </c>
      <c r="J51" s="1384">
        <v>0</v>
      </c>
    </row>
    <row r="52" spans="1:10">
      <c r="A52" s="1381" t="s">
        <v>2005</v>
      </c>
      <c r="B52" s="1385" t="s">
        <v>2091</v>
      </c>
      <c r="C52" s="1385" t="s">
        <v>1972</v>
      </c>
      <c r="D52" s="1382" t="s">
        <v>2092</v>
      </c>
      <c r="E52" s="1383">
        <v>362704</v>
      </c>
      <c r="F52" s="1383">
        <v>2872901</v>
      </c>
      <c r="G52" s="1383">
        <v>362704</v>
      </c>
      <c r="H52" s="1383">
        <v>2872901</v>
      </c>
      <c r="I52" s="1383">
        <v>0</v>
      </c>
      <c r="J52" s="1384">
        <v>0</v>
      </c>
    </row>
    <row r="53" spans="1:10">
      <c r="A53" s="1381" t="s">
        <v>2005</v>
      </c>
      <c r="B53" s="1385" t="s">
        <v>2091</v>
      </c>
      <c r="C53" s="1385" t="s">
        <v>1975</v>
      </c>
      <c r="D53" s="1382" t="s">
        <v>2093</v>
      </c>
      <c r="E53" s="1383">
        <v>355316</v>
      </c>
      <c r="F53" s="1383">
        <v>2783970</v>
      </c>
      <c r="G53" s="1383">
        <v>355316</v>
      </c>
      <c r="H53" s="1383">
        <v>2783970</v>
      </c>
      <c r="I53" s="1383">
        <v>0</v>
      </c>
      <c r="J53" s="1384">
        <v>0</v>
      </c>
    </row>
    <row r="54" spans="1:10">
      <c r="A54" s="1381" t="s">
        <v>2005</v>
      </c>
      <c r="B54" s="1385" t="s">
        <v>2091</v>
      </c>
      <c r="C54" s="1385" t="s">
        <v>2000</v>
      </c>
      <c r="D54" s="1382" t="s">
        <v>2094</v>
      </c>
      <c r="E54" s="1383">
        <v>7388</v>
      </c>
      <c r="F54" s="1383">
        <v>88931</v>
      </c>
      <c r="G54" s="1383">
        <v>7388</v>
      </c>
      <c r="H54" s="1383">
        <v>88931</v>
      </c>
      <c r="I54" s="1383">
        <v>0</v>
      </c>
      <c r="J54" s="1384">
        <v>0</v>
      </c>
    </row>
    <row r="55" spans="1:10">
      <c r="A55" s="1381" t="s">
        <v>2007</v>
      </c>
      <c r="B55" s="1385" t="s">
        <v>1972</v>
      </c>
      <c r="C55" s="1385" t="s">
        <v>1972</v>
      </c>
      <c r="D55" s="1382" t="s">
        <v>2095</v>
      </c>
      <c r="E55" s="1383">
        <v>0</v>
      </c>
      <c r="F55" s="1383">
        <v>1500</v>
      </c>
      <c r="G55" s="1383">
        <v>0</v>
      </c>
      <c r="H55" s="1383">
        <v>1500</v>
      </c>
      <c r="I55" s="1383">
        <v>0</v>
      </c>
      <c r="J55" s="1384">
        <v>0</v>
      </c>
    </row>
    <row r="56" spans="1:10">
      <c r="A56" s="1381" t="s">
        <v>2007</v>
      </c>
      <c r="B56" s="1385" t="s">
        <v>2096</v>
      </c>
      <c r="C56" s="1385" t="s">
        <v>1972</v>
      </c>
      <c r="D56" s="1382" t="s">
        <v>2097</v>
      </c>
      <c r="E56" s="1383">
        <v>0</v>
      </c>
      <c r="F56" s="1383">
        <v>1500</v>
      </c>
      <c r="G56" s="1383">
        <v>0</v>
      </c>
      <c r="H56" s="1383">
        <v>1500</v>
      </c>
      <c r="I56" s="1383">
        <v>0</v>
      </c>
      <c r="J56" s="1384">
        <v>0</v>
      </c>
    </row>
    <row r="57" spans="1:10">
      <c r="A57" s="1381" t="s">
        <v>2007</v>
      </c>
      <c r="B57" s="1385" t="s">
        <v>2096</v>
      </c>
      <c r="C57" s="1385" t="s">
        <v>2000</v>
      </c>
      <c r="D57" s="1382" t="s">
        <v>2098</v>
      </c>
      <c r="E57" s="1383">
        <v>0</v>
      </c>
      <c r="F57" s="1383">
        <v>1500</v>
      </c>
      <c r="G57" s="1383">
        <v>0</v>
      </c>
      <c r="H57" s="1383">
        <v>1500</v>
      </c>
      <c r="I57" s="1383">
        <v>0</v>
      </c>
      <c r="J57" s="1384">
        <v>0</v>
      </c>
    </row>
    <row r="58" spans="1:10">
      <c r="A58" s="1381" t="s">
        <v>1972</v>
      </c>
      <c r="B58" s="1385" t="s">
        <v>1972</v>
      </c>
      <c r="C58" s="1385" t="s">
        <v>1972</v>
      </c>
      <c r="D58" s="1382" t="s">
        <v>2027</v>
      </c>
      <c r="E58" s="1383">
        <v>13484330</v>
      </c>
      <c r="F58" s="1383">
        <v>64856873</v>
      </c>
      <c r="G58" s="1383">
        <v>3330441</v>
      </c>
      <c r="H58" s="1383">
        <v>8468155</v>
      </c>
      <c r="I58" s="1383">
        <v>10153889</v>
      </c>
      <c r="J58" s="1384">
        <v>56388718</v>
      </c>
    </row>
    <row r="59" spans="1:10">
      <c r="A59" s="1381" t="s">
        <v>1975</v>
      </c>
      <c r="B59" s="1385" t="s">
        <v>1972</v>
      </c>
      <c r="C59" s="1385" t="s">
        <v>1972</v>
      </c>
      <c r="D59" s="1382" t="s">
        <v>2033</v>
      </c>
      <c r="E59" s="1383">
        <v>1502910</v>
      </c>
      <c r="F59" s="1383">
        <v>5654584</v>
      </c>
      <c r="G59" s="1383">
        <v>548245</v>
      </c>
      <c r="H59" s="1383">
        <v>3132419</v>
      </c>
      <c r="I59" s="1383">
        <v>954665</v>
      </c>
      <c r="J59" s="1384">
        <v>2522165</v>
      </c>
    </row>
    <row r="60" spans="1:10">
      <c r="A60" s="1381" t="s">
        <v>1975</v>
      </c>
      <c r="B60" s="1385" t="s">
        <v>2034</v>
      </c>
      <c r="C60" s="1385" t="s">
        <v>1972</v>
      </c>
      <c r="D60" s="1382" t="s">
        <v>2035</v>
      </c>
      <c r="E60" s="1383">
        <v>0</v>
      </c>
      <c r="F60" s="1383">
        <v>296799</v>
      </c>
      <c r="G60" s="1383">
        <v>0</v>
      </c>
      <c r="H60" s="1383">
        <v>296799</v>
      </c>
      <c r="I60" s="1383">
        <v>0</v>
      </c>
      <c r="J60" s="1384">
        <v>0</v>
      </c>
    </row>
    <row r="61" spans="1:10">
      <c r="A61" s="1381" t="s">
        <v>1975</v>
      </c>
      <c r="B61" s="1385" t="s">
        <v>2034</v>
      </c>
      <c r="C61" s="1385" t="s">
        <v>2099</v>
      </c>
      <c r="D61" s="1382" t="s">
        <v>2100</v>
      </c>
      <c r="E61" s="1383">
        <v>0</v>
      </c>
      <c r="F61" s="1383">
        <v>296799</v>
      </c>
      <c r="G61" s="1383">
        <v>0</v>
      </c>
      <c r="H61" s="1383">
        <v>296799</v>
      </c>
      <c r="I61" s="1383">
        <v>0</v>
      </c>
      <c r="J61" s="1384">
        <v>0</v>
      </c>
    </row>
    <row r="62" spans="1:10">
      <c r="A62" s="1381" t="s">
        <v>1975</v>
      </c>
      <c r="B62" s="1385" t="s">
        <v>2041</v>
      </c>
      <c r="C62" s="1385" t="s">
        <v>1972</v>
      </c>
      <c r="D62" s="1382" t="s">
        <v>2042</v>
      </c>
      <c r="E62" s="1383">
        <v>0</v>
      </c>
      <c r="F62" s="1383">
        <v>1940000</v>
      </c>
      <c r="G62" s="1383">
        <v>0</v>
      </c>
      <c r="H62" s="1383">
        <v>1940000</v>
      </c>
      <c r="I62" s="1383">
        <v>0</v>
      </c>
      <c r="J62" s="1384">
        <v>0</v>
      </c>
    </row>
    <row r="63" spans="1:10">
      <c r="A63" s="1381" t="s">
        <v>1975</v>
      </c>
      <c r="B63" s="1385" t="s">
        <v>2041</v>
      </c>
      <c r="C63" s="1385" t="s">
        <v>2099</v>
      </c>
      <c r="D63" s="1382" t="s">
        <v>2100</v>
      </c>
      <c r="E63" s="1383">
        <v>0</v>
      </c>
      <c r="F63" s="1383">
        <v>1940000</v>
      </c>
      <c r="G63" s="1383">
        <v>0</v>
      </c>
      <c r="H63" s="1383">
        <v>1940000</v>
      </c>
      <c r="I63" s="1383">
        <v>0</v>
      </c>
      <c r="J63" s="1384">
        <v>0</v>
      </c>
    </row>
    <row r="64" spans="1:10">
      <c r="A64" s="1381" t="s">
        <v>1975</v>
      </c>
      <c r="B64" s="1385" t="s">
        <v>2044</v>
      </c>
      <c r="C64" s="1385" t="s">
        <v>1972</v>
      </c>
      <c r="D64" s="1382" t="s">
        <v>2045</v>
      </c>
      <c r="E64" s="1383">
        <v>1502910</v>
      </c>
      <c r="F64" s="1383">
        <v>3417785</v>
      </c>
      <c r="G64" s="1383">
        <v>548245</v>
      </c>
      <c r="H64" s="1383">
        <v>895620</v>
      </c>
      <c r="I64" s="1383">
        <v>954665</v>
      </c>
      <c r="J64" s="1384">
        <v>2522165</v>
      </c>
    </row>
    <row r="65" spans="1:10">
      <c r="A65" s="1381" t="s">
        <v>1975</v>
      </c>
      <c r="B65" s="1385" t="s">
        <v>2044</v>
      </c>
      <c r="C65" s="1385" t="s">
        <v>2099</v>
      </c>
      <c r="D65" s="1382" t="s">
        <v>2100</v>
      </c>
      <c r="E65" s="1383">
        <v>1502910</v>
      </c>
      <c r="F65" s="1383">
        <v>3417785</v>
      </c>
      <c r="G65" s="1383">
        <v>548245</v>
      </c>
      <c r="H65" s="1383">
        <v>895620</v>
      </c>
      <c r="I65" s="1383">
        <v>954665</v>
      </c>
      <c r="J65" s="1384">
        <v>2522165</v>
      </c>
    </row>
    <row r="66" spans="1:10">
      <c r="A66" s="1381" t="s">
        <v>2000</v>
      </c>
      <c r="B66" s="1385" t="s">
        <v>1972</v>
      </c>
      <c r="C66" s="1385" t="s">
        <v>1972</v>
      </c>
      <c r="D66" s="1382" t="s">
        <v>2053</v>
      </c>
      <c r="E66" s="1383">
        <v>0</v>
      </c>
      <c r="F66" s="1383">
        <v>1324490</v>
      </c>
      <c r="G66" s="1383">
        <v>0</v>
      </c>
      <c r="H66" s="1383">
        <v>89250</v>
      </c>
      <c r="I66" s="1383">
        <v>0</v>
      </c>
      <c r="J66" s="1384">
        <v>1235240</v>
      </c>
    </row>
    <row r="67" spans="1:10">
      <c r="A67" s="1381" t="s">
        <v>2000</v>
      </c>
      <c r="B67" s="1385" t="s">
        <v>2057</v>
      </c>
      <c r="C67" s="1385" t="s">
        <v>1972</v>
      </c>
      <c r="D67" s="1382" t="s">
        <v>2058</v>
      </c>
      <c r="E67" s="1383">
        <v>0</v>
      </c>
      <c r="F67" s="1383">
        <v>1324490</v>
      </c>
      <c r="G67" s="1383">
        <v>0</v>
      </c>
      <c r="H67" s="1383">
        <v>89250</v>
      </c>
      <c r="I67" s="1383">
        <v>0</v>
      </c>
      <c r="J67" s="1384">
        <v>1235240</v>
      </c>
    </row>
    <row r="68" spans="1:10">
      <c r="A68" s="1381" t="s">
        <v>2000</v>
      </c>
      <c r="B68" s="1385" t="s">
        <v>2057</v>
      </c>
      <c r="C68" s="1385" t="s">
        <v>2099</v>
      </c>
      <c r="D68" s="1382" t="s">
        <v>2100</v>
      </c>
      <c r="E68" s="1383">
        <v>0</v>
      </c>
      <c r="F68" s="1383">
        <v>1324490</v>
      </c>
      <c r="G68" s="1383">
        <v>0</v>
      </c>
      <c r="H68" s="1383">
        <v>89250</v>
      </c>
      <c r="I68" s="1383">
        <v>0</v>
      </c>
      <c r="J68" s="1384">
        <v>1235240</v>
      </c>
    </row>
    <row r="69" spans="1:10">
      <c r="A69" s="1381" t="s">
        <v>1994</v>
      </c>
      <c r="B69" s="1385" t="s">
        <v>1972</v>
      </c>
      <c r="C69" s="1385" t="s">
        <v>1972</v>
      </c>
      <c r="D69" s="1382" t="s">
        <v>2061</v>
      </c>
      <c r="E69" s="1383">
        <v>8089439</v>
      </c>
      <c r="F69" s="1383">
        <v>46530599</v>
      </c>
      <c r="G69" s="1383">
        <v>466300</v>
      </c>
      <c r="H69" s="1383">
        <v>2533457</v>
      </c>
      <c r="I69" s="1383">
        <v>7623139</v>
      </c>
      <c r="J69" s="1384">
        <v>43997142</v>
      </c>
    </row>
    <row r="70" spans="1:10">
      <c r="A70" s="1381" t="s">
        <v>1994</v>
      </c>
      <c r="B70" s="1385" t="s">
        <v>2062</v>
      </c>
      <c r="C70" s="1385" t="s">
        <v>1972</v>
      </c>
      <c r="D70" s="1382" t="s">
        <v>2063</v>
      </c>
      <c r="E70" s="1383">
        <v>0</v>
      </c>
      <c r="F70" s="1383">
        <v>2162369</v>
      </c>
      <c r="G70" s="1383">
        <v>0</v>
      </c>
      <c r="H70" s="1383">
        <v>115000</v>
      </c>
      <c r="I70" s="1383">
        <v>0</v>
      </c>
      <c r="J70" s="1384">
        <v>2047369</v>
      </c>
    </row>
    <row r="71" spans="1:10">
      <c r="A71" s="1381" t="s">
        <v>1994</v>
      </c>
      <c r="B71" s="1385" t="s">
        <v>2062</v>
      </c>
      <c r="C71" s="1385" t="s">
        <v>2099</v>
      </c>
      <c r="D71" s="1382" t="s">
        <v>2100</v>
      </c>
      <c r="E71" s="1383">
        <v>0</v>
      </c>
      <c r="F71" s="1383">
        <v>2162369</v>
      </c>
      <c r="G71" s="1383">
        <v>0</v>
      </c>
      <c r="H71" s="1383">
        <v>115000</v>
      </c>
      <c r="I71" s="1383">
        <v>0</v>
      </c>
      <c r="J71" s="1384">
        <v>2047369</v>
      </c>
    </row>
    <row r="72" spans="1:10">
      <c r="A72" s="1381" t="s">
        <v>1994</v>
      </c>
      <c r="B72" s="1385" t="s">
        <v>2065</v>
      </c>
      <c r="C72" s="1385" t="s">
        <v>1972</v>
      </c>
      <c r="D72" s="1382" t="s">
        <v>2066</v>
      </c>
      <c r="E72" s="1383">
        <v>7725291</v>
      </c>
      <c r="F72" s="1383">
        <v>33984402</v>
      </c>
      <c r="G72" s="1383">
        <v>388000</v>
      </c>
      <c r="H72" s="1383">
        <v>2340157</v>
      </c>
      <c r="I72" s="1383">
        <v>7337291</v>
      </c>
      <c r="J72" s="1384">
        <v>31644245</v>
      </c>
    </row>
    <row r="73" spans="1:10">
      <c r="A73" s="1381" t="s">
        <v>1994</v>
      </c>
      <c r="B73" s="1385" t="s">
        <v>2065</v>
      </c>
      <c r="C73" s="1385" t="s">
        <v>1994</v>
      </c>
      <c r="D73" s="1382" t="s">
        <v>2101</v>
      </c>
      <c r="E73" s="1383">
        <v>7725291</v>
      </c>
      <c r="F73" s="1383">
        <v>33984402</v>
      </c>
      <c r="G73" s="1383">
        <v>388000</v>
      </c>
      <c r="H73" s="1383">
        <v>2340157</v>
      </c>
      <c r="I73" s="1383">
        <v>7337291</v>
      </c>
      <c r="J73" s="1384">
        <v>31644245</v>
      </c>
    </row>
    <row r="74" spans="1:10">
      <c r="A74" s="1381" t="s">
        <v>1994</v>
      </c>
      <c r="B74" s="1385" t="s">
        <v>2068</v>
      </c>
      <c r="C74" s="1385" t="s">
        <v>1972</v>
      </c>
      <c r="D74" s="1382" t="s">
        <v>2069</v>
      </c>
      <c r="E74" s="1383">
        <v>364148</v>
      </c>
      <c r="F74" s="1383">
        <v>10383828</v>
      </c>
      <c r="G74" s="1383">
        <v>78300</v>
      </c>
      <c r="H74" s="1383">
        <v>78300</v>
      </c>
      <c r="I74" s="1383">
        <v>285848</v>
      </c>
      <c r="J74" s="1384">
        <v>10305528</v>
      </c>
    </row>
    <row r="75" spans="1:10">
      <c r="A75" s="1381" t="s">
        <v>1994</v>
      </c>
      <c r="B75" s="1385" t="s">
        <v>2068</v>
      </c>
      <c r="C75" s="1385" t="s">
        <v>2009</v>
      </c>
      <c r="D75" s="1382" t="s">
        <v>2102</v>
      </c>
      <c r="E75" s="1383">
        <v>0</v>
      </c>
      <c r="F75" s="1383">
        <v>2183182</v>
      </c>
      <c r="G75" s="1383">
        <v>0</v>
      </c>
      <c r="H75" s="1383">
        <v>0</v>
      </c>
      <c r="I75" s="1383">
        <v>0</v>
      </c>
      <c r="J75" s="1384">
        <v>2183182</v>
      </c>
    </row>
    <row r="76" spans="1:10">
      <c r="A76" s="1381" t="s">
        <v>1994</v>
      </c>
      <c r="B76" s="1385" t="s">
        <v>2068</v>
      </c>
      <c r="C76" s="1385" t="s">
        <v>2099</v>
      </c>
      <c r="D76" s="1382" t="s">
        <v>2100</v>
      </c>
      <c r="E76" s="1383">
        <v>364148</v>
      </c>
      <c r="F76" s="1383">
        <v>8200646</v>
      </c>
      <c r="G76" s="1383">
        <v>78300</v>
      </c>
      <c r="H76" s="1383">
        <v>78300</v>
      </c>
      <c r="I76" s="1383">
        <v>285848</v>
      </c>
      <c r="J76" s="1384">
        <v>8122346</v>
      </c>
    </row>
    <row r="77" spans="1:10">
      <c r="A77" s="1381" t="s">
        <v>1992</v>
      </c>
      <c r="B77" s="1385" t="s">
        <v>1972</v>
      </c>
      <c r="C77" s="1385" t="s">
        <v>1972</v>
      </c>
      <c r="D77" s="1382" t="s">
        <v>2072</v>
      </c>
      <c r="E77" s="1383">
        <v>1230983</v>
      </c>
      <c r="F77" s="1383">
        <v>3347402</v>
      </c>
      <c r="G77" s="1383">
        <v>0</v>
      </c>
      <c r="H77" s="1383">
        <v>0</v>
      </c>
      <c r="I77" s="1383">
        <v>1230983</v>
      </c>
      <c r="J77" s="1384">
        <v>3347402</v>
      </c>
    </row>
    <row r="78" spans="1:10">
      <c r="A78" s="1381" t="s">
        <v>1992</v>
      </c>
      <c r="B78" s="1385" t="s">
        <v>2076</v>
      </c>
      <c r="C78" s="1385" t="s">
        <v>1972</v>
      </c>
      <c r="D78" s="1382" t="s">
        <v>2077</v>
      </c>
      <c r="E78" s="1383">
        <v>1230983</v>
      </c>
      <c r="F78" s="1383">
        <v>3347402</v>
      </c>
      <c r="G78" s="1383">
        <v>0</v>
      </c>
      <c r="H78" s="1383">
        <v>0</v>
      </c>
      <c r="I78" s="1383">
        <v>1230983</v>
      </c>
      <c r="J78" s="1384">
        <v>3347402</v>
      </c>
    </row>
    <row r="79" spans="1:10">
      <c r="A79" s="1381" t="s">
        <v>1992</v>
      </c>
      <c r="B79" s="1385" t="s">
        <v>2076</v>
      </c>
      <c r="C79" s="1385" t="s">
        <v>2099</v>
      </c>
      <c r="D79" s="1382" t="s">
        <v>2100</v>
      </c>
      <c r="E79" s="1383">
        <v>1230983</v>
      </c>
      <c r="F79" s="1383">
        <v>3347402</v>
      </c>
      <c r="G79" s="1383">
        <v>0</v>
      </c>
      <c r="H79" s="1383">
        <v>0</v>
      </c>
      <c r="I79" s="1383">
        <v>1230983</v>
      </c>
      <c r="J79" s="1384">
        <v>3347402</v>
      </c>
    </row>
    <row r="80" spans="1:10">
      <c r="A80" s="1381" t="s">
        <v>1997</v>
      </c>
      <c r="B80" s="1385" t="s">
        <v>1972</v>
      </c>
      <c r="C80" s="1385" t="s">
        <v>1972</v>
      </c>
      <c r="D80" s="1382" t="s">
        <v>2082</v>
      </c>
      <c r="E80" s="1383">
        <v>2315896</v>
      </c>
      <c r="F80" s="1383">
        <v>5703554</v>
      </c>
      <c r="G80" s="1383">
        <v>2315896</v>
      </c>
      <c r="H80" s="1383">
        <v>2713029</v>
      </c>
      <c r="I80" s="1383">
        <v>0</v>
      </c>
      <c r="J80" s="1384">
        <v>2990525</v>
      </c>
    </row>
    <row r="81" spans="1:10">
      <c r="A81" s="1381" t="s">
        <v>1997</v>
      </c>
      <c r="B81" s="1385" t="s">
        <v>2083</v>
      </c>
      <c r="C81" s="1385" t="s">
        <v>1972</v>
      </c>
      <c r="D81" s="1382" t="s">
        <v>2084</v>
      </c>
      <c r="E81" s="1383">
        <v>2315896</v>
      </c>
      <c r="F81" s="1383">
        <v>5703554</v>
      </c>
      <c r="G81" s="1383">
        <v>2315896</v>
      </c>
      <c r="H81" s="1383">
        <v>2713029</v>
      </c>
      <c r="I81" s="1383">
        <v>0</v>
      </c>
      <c r="J81" s="1384">
        <v>2990525</v>
      </c>
    </row>
    <row r="82" spans="1:10">
      <c r="A82" s="1381" t="s">
        <v>1997</v>
      </c>
      <c r="B82" s="1385" t="s">
        <v>2083</v>
      </c>
      <c r="C82" s="1385" t="s">
        <v>2099</v>
      </c>
      <c r="D82" s="1382" t="s">
        <v>2100</v>
      </c>
      <c r="E82" s="1383">
        <v>2315896</v>
      </c>
      <c r="F82" s="1383">
        <v>5703554</v>
      </c>
      <c r="G82" s="1383">
        <v>2315896</v>
      </c>
      <c r="H82" s="1383">
        <v>2713029</v>
      </c>
      <c r="I82" s="1383">
        <v>0</v>
      </c>
      <c r="J82" s="1384">
        <v>2990525</v>
      </c>
    </row>
    <row r="83" spans="1:10">
      <c r="A83" s="1381" t="s">
        <v>2007</v>
      </c>
      <c r="B83" s="1385" t="s">
        <v>1972</v>
      </c>
      <c r="C83" s="1385" t="s">
        <v>1972</v>
      </c>
      <c r="D83" s="1382" t="s">
        <v>2095</v>
      </c>
      <c r="E83" s="1383">
        <v>345102</v>
      </c>
      <c r="F83" s="1383">
        <v>2296244</v>
      </c>
      <c r="G83" s="1383">
        <v>0</v>
      </c>
      <c r="H83" s="1383">
        <v>0</v>
      </c>
      <c r="I83" s="1383">
        <v>345102</v>
      </c>
      <c r="J83" s="1384">
        <v>2296244</v>
      </c>
    </row>
    <row r="84" spans="1:10">
      <c r="A84" s="1381" t="s">
        <v>2007</v>
      </c>
      <c r="B84" s="1385" t="s">
        <v>2096</v>
      </c>
      <c r="C84" s="1385" t="s">
        <v>1972</v>
      </c>
      <c r="D84" s="1382" t="s">
        <v>2097</v>
      </c>
      <c r="E84" s="1383">
        <v>345102</v>
      </c>
      <c r="F84" s="1383">
        <v>2296244</v>
      </c>
      <c r="G84" s="1383">
        <v>0</v>
      </c>
      <c r="H84" s="1383">
        <v>0</v>
      </c>
      <c r="I84" s="1383">
        <v>345102</v>
      </c>
      <c r="J84" s="1384">
        <v>2296244</v>
      </c>
    </row>
    <row r="85" spans="1:10">
      <c r="A85" s="1381" t="s">
        <v>2007</v>
      </c>
      <c r="B85" s="1385" t="s">
        <v>2096</v>
      </c>
      <c r="C85" s="1385" t="s">
        <v>1994</v>
      </c>
      <c r="D85" s="1382" t="s">
        <v>2103</v>
      </c>
      <c r="E85" s="1383">
        <v>345102</v>
      </c>
      <c r="F85" s="1383">
        <v>2296244</v>
      </c>
      <c r="G85" s="1383">
        <v>0</v>
      </c>
      <c r="H85" s="1383">
        <v>0</v>
      </c>
      <c r="I85" s="1383">
        <v>345102</v>
      </c>
      <c r="J85" s="1384">
        <v>2296244</v>
      </c>
    </row>
    <row r="86" spans="1:10">
      <c r="A86" s="1381" t="s">
        <v>1972</v>
      </c>
      <c r="B86" s="1385" t="s">
        <v>1972</v>
      </c>
      <c r="C86" s="1385" t="s">
        <v>1972</v>
      </c>
      <c r="D86" s="1382" t="s">
        <v>2104</v>
      </c>
      <c r="E86" s="1383">
        <v>2415222</v>
      </c>
      <c r="F86" s="1383">
        <v>3843816</v>
      </c>
      <c r="G86" s="1383">
        <v>2415222</v>
      </c>
      <c r="H86" s="1383">
        <v>3843816</v>
      </c>
      <c r="I86" s="1383">
        <v>0</v>
      </c>
      <c r="J86" s="1384">
        <v>0</v>
      </c>
    </row>
    <row r="87" spans="1:10">
      <c r="A87" s="1381" t="s">
        <v>1972</v>
      </c>
      <c r="B87" s="1385" t="s">
        <v>1972</v>
      </c>
      <c r="C87" s="1385" t="s">
        <v>1972</v>
      </c>
      <c r="D87" s="1382" t="s">
        <v>2105</v>
      </c>
      <c r="E87" s="1383">
        <v>2415222</v>
      </c>
      <c r="F87" s="1383">
        <v>3843816</v>
      </c>
      <c r="G87" s="1383">
        <v>2415222</v>
      </c>
      <c r="H87" s="1383">
        <v>3843816</v>
      </c>
      <c r="I87" s="1383">
        <v>0</v>
      </c>
      <c r="J87" s="1384">
        <v>0</v>
      </c>
    </row>
    <row r="88" spans="1:10">
      <c r="A88" s="1381" t="s">
        <v>1972</v>
      </c>
      <c r="B88" s="1385" t="s">
        <v>1972</v>
      </c>
      <c r="C88" s="1385" t="s">
        <v>1972</v>
      </c>
      <c r="D88" s="1382" t="s">
        <v>2106</v>
      </c>
      <c r="E88" s="1383">
        <v>0</v>
      </c>
      <c r="F88" s="1383">
        <v>0</v>
      </c>
      <c r="G88" s="1383">
        <v>0</v>
      </c>
      <c r="H88" s="1383">
        <v>0</v>
      </c>
      <c r="I88" s="1383">
        <v>0</v>
      </c>
      <c r="J88" s="1384">
        <v>0</v>
      </c>
    </row>
    <row r="89" spans="1:10">
      <c r="A89" s="1381" t="s">
        <v>1972</v>
      </c>
      <c r="B89" s="1385" t="s">
        <v>1972</v>
      </c>
      <c r="C89" s="1385" t="s">
        <v>1972</v>
      </c>
      <c r="D89" s="1382" t="s">
        <v>2107</v>
      </c>
      <c r="E89" s="1383">
        <v>29177756</v>
      </c>
      <c r="F89" s="1383">
        <v>144042761</v>
      </c>
      <c r="G89" s="1383" t="s">
        <v>1972</v>
      </c>
      <c r="H89" s="1383" t="s">
        <v>1972</v>
      </c>
      <c r="I89" s="1383" t="s">
        <v>1972</v>
      </c>
      <c r="J89" s="1384" t="s">
        <v>1972</v>
      </c>
    </row>
    <row r="90" spans="1:10">
      <c r="A90" s="1381" t="s">
        <v>1972</v>
      </c>
      <c r="B90" s="1385" t="s">
        <v>1972</v>
      </c>
      <c r="C90" s="1385" t="s">
        <v>1972</v>
      </c>
      <c r="D90" s="1382" t="s">
        <v>1972</v>
      </c>
      <c r="E90" s="1383" t="s">
        <v>1972</v>
      </c>
      <c r="F90" s="1383" t="s">
        <v>1972</v>
      </c>
      <c r="G90" s="1383" t="s">
        <v>1972</v>
      </c>
      <c r="H90" s="1383" t="s">
        <v>1972</v>
      </c>
      <c r="I90" s="1383" t="s">
        <v>1972</v>
      </c>
      <c r="J90" s="1384" t="s">
        <v>1972</v>
      </c>
    </row>
    <row r="91" spans="1:10">
      <c r="A91" s="1381" t="s">
        <v>1972</v>
      </c>
      <c r="B91" s="1385" t="s">
        <v>1972</v>
      </c>
      <c r="C91" s="1385" t="s">
        <v>1972</v>
      </c>
      <c r="D91" s="1382" t="s">
        <v>2108</v>
      </c>
      <c r="E91" s="1383">
        <v>200639625</v>
      </c>
      <c r="F91" s="1383" t="s">
        <v>1972</v>
      </c>
      <c r="G91" s="1766" t="s">
        <v>2114</v>
      </c>
      <c r="H91" s="1767"/>
      <c r="I91" s="1383" t="s">
        <v>1972</v>
      </c>
      <c r="J91" s="1384" t="s">
        <v>1972</v>
      </c>
    </row>
    <row r="92" spans="1:10">
      <c r="A92" s="1381" t="s">
        <v>1972</v>
      </c>
      <c r="B92" s="1385" t="s">
        <v>1972</v>
      </c>
      <c r="C92" s="1385" t="s">
        <v>1972</v>
      </c>
      <c r="D92" s="1382" t="s">
        <v>2110</v>
      </c>
      <c r="E92" s="1383">
        <v>187225263</v>
      </c>
      <c r="F92" s="1383" t="s">
        <v>1972</v>
      </c>
      <c r="G92" s="1768"/>
      <c r="H92" s="1769"/>
      <c r="I92" s="1383" t="s">
        <v>1972</v>
      </c>
      <c r="J92" s="1384" t="s">
        <v>1972</v>
      </c>
    </row>
    <row r="93" spans="1:10">
      <c r="A93" s="1381" t="s">
        <v>1972</v>
      </c>
      <c r="B93" s="1385" t="s">
        <v>1972</v>
      </c>
      <c r="C93" s="1385" t="s">
        <v>1972</v>
      </c>
      <c r="D93" s="1382" t="s">
        <v>2111</v>
      </c>
      <c r="E93" s="1383">
        <v>7373504</v>
      </c>
      <c r="F93" s="1383" t="s">
        <v>1972</v>
      </c>
      <c r="G93" s="1766" t="s">
        <v>2115</v>
      </c>
      <c r="H93" s="1767"/>
      <c r="I93" s="1383" t="s">
        <v>1972</v>
      </c>
      <c r="J93" s="1384" t="s">
        <v>1972</v>
      </c>
    </row>
    <row r="94" spans="1:10">
      <c r="A94" s="1381" t="s">
        <v>1972</v>
      </c>
      <c r="B94" s="1385" t="s">
        <v>1972</v>
      </c>
      <c r="C94" s="1385" t="s">
        <v>1972</v>
      </c>
      <c r="D94" s="1382" t="s">
        <v>2112</v>
      </c>
      <c r="E94" s="1383">
        <v>194598767</v>
      </c>
      <c r="F94" s="1383" t="s">
        <v>1972</v>
      </c>
      <c r="G94" s="1768"/>
      <c r="H94" s="1769"/>
      <c r="I94" s="1383" t="s">
        <v>1972</v>
      </c>
      <c r="J94" s="1384" t="s">
        <v>1972</v>
      </c>
    </row>
    <row r="95" spans="1:10" ht="110.1" customHeight="1">
      <c r="A95" s="1765" t="s">
        <v>2116</v>
      </c>
      <c r="B95" s="1765" t="s">
        <v>1972</v>
      </c>
      <c r="C95" s="1765" t="s">
        <v>1972</v>
      </c>
      <c r="D95" s="1765" t="s">
        <v>1972</v>
      </c>
      <c r="E95" s="1765" t="s">
        <v>1972</v>
      </c>
      <c r="F95" s="1765" t="s">
        <v>1972</v>
      </c>
      <c r="G95" s="1765" t="s">
        <v>1972</v>
      </c>
      <c r="H95" s="1765" t="s">
        <v>1972</v>
      </c>
      <c r="I95" s="1765" t="s">
        <v>1972</v>
      </c>
      <c r="J95" s="1765" t="s">
        <v>1972</v>
      </c>
    </row>
  </sheetData>
  <mergeCells count="7">
    <mergeCell ref="A95:J95"/>
    <mergeCell ref="A1:D1"/>
    <mergeCell ref="E1:F1"/>
    <mergeCell ref="G1:H1"/>
    <mergeCell ref="I1:J1"/>
    <mergeCell ref="G91:H92"/>
    <mergeCell ref="G93:H94"/>
  </mergeCells>
  <phoneticPr fontId="3" type="noConversion"/>
  <pageMargins left="0.39370078740157483" right="0.39370078740157483" top="1.2598425196850394" bottom="0.98425196850393704" header="0.51181102362204722" footer="0.51181102362204722"/>
  <pageSetup paperSize="9" orientation="landscape" useFirstPageNumber="1" r:id="rId1"/>
  <headerFooter alignWithMargins="0">
    <oddHeader xml:space="preserve">&amp;L公開類：次月10日前編號，12月份於次年1月20日前編報
月    報&amp;C&amp;"標楷體,標準"&amp;14 金峰鄉公所&amp;U
公庫收支月報表&amp;"新細明體,標準"&amp;12&amp;U
&amp;"標楷體,標準"中華民國114年05月(114年度)&amp;R&amp;"標楷體,標準"&amp;10第&amp;P頁/共&amp;N頁&amp;"新細明體,標準"&amp;12
&amp;"標楷體,標準"編制機關:金峰鄉公所
表    號:20902-00-02-3&amp;10 </oddHeader>
    <oddFooter>&amp;C&amp;L&amp;R&amp;"標楷體,標準"&amp;9　</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73314-83E9-403F-B023-D5AB8FB88719}">
  <dimension ref="A1:K157"/>
  <sheetViews>
    <sheetView view="pageLayout" topLeftCell="A136" zoomScaleNormal="100" workbookViewId="0">
      <selection activeCell="K136" sqref="K136"/>
    </sheetView>
  </sheetViews>
  <sheetFormatPr defaultRowHeight="16.5"/>
  <cols>
    <col min="1" max="1" width="4.75" style="1381" customWidth="1"/>
    <col min="2" max="3" width="6.25" style="1385" customWidth="1"/>
    <col min="4" max="4" width="31.875" style="1382" customWidth="1"/>
    <col min="5" max="5" width="15.625" style="1383" customWidth="1"/>
    <col min="6" max="6" width="14.375" style="1383" customWidth="1"/>
    <col min="7" max="7" width="13.75" style="1383" customWidth="1"/>
    <col min="8" max="8" width="13" style="1383" customWidth="1"/>
    <col min="9" max="9" width="14.125" style="1383" customWidth="1"/>
    <col min="10" max="10" width="15.875" style="1384" customWidth="1"/>
    <col min="11" max="256" width="9" style="587"/>
    <col min="257" max="257" width="4.75" style="587" customWidth="1"/>
    <col min="258" max="259" width="6.25" style="587" customWidth="1"/>
    <col min="260" max="260" width="31.875" style="587" customWidth="1"/>
    <col min="261" max="261" width="15.625" style="587" customWidth="1"/>
    <col min="262" max="262" width="14.375" style="587" customWidth="1"/>
    <col min="263" max="263" width="13.75" style="587" customWidth="1"/>
    <col min="264" max="264" width="13" style="587" customWidth="1"/>
    <col min="265" max="265" width="14.125" style="587" customWidth="1"/>
    <col min="266" max="266" width="15.875" style="587" customWidth="1"/>
    <col min="267" max="512" width="9" style="587"/>
    <col min="513" max="513" width="4.75" style="587" customWidth="1"/>
    <col min="514" max="515" width="6.25" style="587" customWidth="1"/>
    <col min="516" max="516" width="31.875" style="587" customWidth="1"/>
    <col min="517" max="517" width="15.625" style="587" customWidth="1"/>
    <col min="518" max="518" width="14.375" style="587" customWidth="1"/>
    <col min="519" max="519" width="13.75" style="587" customWidth="1"/>
    <col min="520" max="520" width="13" style="587" customWidth="1"/>
    <col min="521" max="521" width="14.125" style="587" customWidth="1"/>
    <col min="522" max="522" width="15.875" style="587" customWidth="1"/>
    <col min="523" max="768" width="9" style="587"/>
    <col min="769" max="769" width="4.75" style="587" customWidth="1"/>
    <col min="770" max="771" width="6.25" style="587" customWidth="1"/>
    <col min="772" max="772" width="31.875" style="587" customWidth="1"/>
    <col min="773" max="773" width="15.625" style="587" customWidth="1"/>
    <col min="774" max="774" width="14.375" style="587" customWidth="1"/>
    <col min="775" max="775" width="13.75" style="587" customWidth="1"/>
    <col min="776" max="776" width="13" style="587" customWidth="1"/>
    <col min="777" max="777" width="14.125" style="587" customWidth="1"/>
    <col min="778" max="778" width="15.875" style="587" customWidth="1"/>
    <col min="779" max="1024" width="9" style="587"/>
    <col min="1025" max="1025" width="4.75" style="587" customWidth="1"/>
    <col min="1026" max="1027" width="6.25" style="587" customWidth="1"/>
    <col min="1028" max="1028" width="31.875" style="587" customWidth="1"/>
    <col min="1029" max="1029" width="15.625" style="587" customWidth="1"/>
    <col min="1030" max="1030" width="14.375" style="587" customWidth="1"/>
    <col min="1031" max="1031" width="13.75" style="587" customWidth="1"/>
    <col min="1032" max="1032" width="13" style="587" customWidth="1"/>
    <col min="1033" max="1033" width="14.125" style="587" customWidth="1"/>
    <col min="1034" max="1034" width="15.875" style="587" customWidth="1"/>
    <col min="1035" max="1280" width="9" style="587"/>
    <col min="1281" max="1281" width="4.75" style="587" customWidth="1"/>
    <col min="1282" max="1283" width="6.25" style="587" customWidth="1"/>
    <col min="1284" max="1284" width="31.875" style="587" customWidth="1"/>
    <col min="1285" max="1285" width="15.625" style="587" customWidth="1"/>
    <col min="1286" max="1286" width="14.375" style="587" customWidth="1"/>
    <col min="1287" max="1287" width="13.75" style="587" customWidth="1"/>
    <col min="1288" max="1288" width="13" style="587" customWidth="1"/>
    <col min="1289" max="1289" width="14.125" style="587" customWidth="1"/>
    <col min="1290" max="1290" width="15.875" style="587" customWidth="1"/>
    <col min="1291" max="1536" width="9" style="587"/>
    <col min="1537" max="1537" width="4.75" style="587" customWidth="1"/>
    <col min="1538" max="1539" width="6.25" style="587" customWidth="1"/>
    <col min="1540" max="1540" width="31.875" style="587" customWidth="1"/>
    <col min="1541" max="1541" width="15.625" style="587" customWidth="1"/>
    <col min="1542" max="1542" width="14.375" style="587" customWidth="1"/>
    <col min="1543" max="1543" width="13.75" style="587" customWidth="1"/>
    <col min="1544" max="1544" width="13" style="587" customWidth="1"/>
    <col min="1545" max="1545" width="14.125" style="587" customWidth="1"/>
    <col min="1546" max="1546" width="15.875" style="587" customWidth="1"/>
    <col min="1547" max="1792" width="9" style="587"/>
    <col min="1793" max="1793" width="4.75" style="587" customWidth="1"/>
    <col min="1794" max="1795" width="6.25" style="587" customWidth="1"/>
    <col min="1796" max="1796" width="31.875" style="587" customWidth="1"/>
    <col min="1797" max="1797" width="15.625" style="587" customWidth="1"/>
    <col min="1798" max="1798" width="14.375" style="587" customWidth="1"/>
    <col min="1799" max="1799" width="13.75" style="587" customWidth="1"/>
    <col min="1800" max="1800" width="13" style="587" customWidth="1"/>
    <col min="1801" max="1801" width="14.125" style="587" customWidth="1"/>
    <col min="1802" max="1802" width="15.875" style="587" customWidth="1"/>
    <col min="1803" max="2048" width="9" style="587"/>
    <col min="2049" max="2049" width="4.75" style="587" customWidth="1"/>
    <col min="2050" max="2051" width="6.25" style="587" customWidth="1"/>
    <col min="2052" max="2052" width="31.875" style="587" customWidth="1"/>
    <col min="2053" max="2053" width="15.625" style="587" customWidth="1"/>
    <col min="2054" max="2054" width="14.375" style="587" customWidth="1"/>
    <col min="2055" max="2055" width="13.75" style="587" customWidth="1"/>
    <col min="2056" max="2056" width="13" style="587" customWidth="1"/>
    <col min="2057" max="2057" width="14.125" style="587" customWidth="1"/>
    <col min="2058" max="2058" width="15.875" style="587" customWidth="1"/>
    <col min="2059" max="2304" width="9" style="587"/>
    <col min="2305" max="2305" width="4.75" style="587" customWidth="1"/>
    <col min="2306" max="2307" width="6.25" style="587" customWidth="1"/>
    <col min="2308" max="2308" width="31.875" style="587" customWidth="1"/>
    <col min="2309" max="2309" width="15.625" style="587" customWidth="1"/>
    <col min="2310" max="2310" width="14.375" style="587" customWidth="1"/>
    <col min="2311" max="2311" width="13.75" style="587" customWidth="1"/>
    <col min="2312" max="2312" width="13" style="587" customWidth="1"/>
    <col min="2313" max="2313" width="14.125" style="587" customWidth="1"/>
    <col min="2314" max="2314" width="15.875" style="587" customWidth="1"/>
    <col min="2315" max="2560" width="9" style="587"/>
    <col min="2561" max="2561" width="4.75" style="587" customWidth="1"/>
    <col min="2562" max="2563" width="6.25" style="587" customWidth="1"/>
    <col min="2564" max="2564" width="31.875" style="587" customWidth="1"/>
    <col min="2565" max="2565" width="15.625" style="587" customWidth="1"/>
    <col min="2566" max="2566" width="14.375" style="587" customWidth="1"/>
    <col min="2567" max="2567" width="13.75" style="587" customWidth="1"/>
    <col min="2568" max="2568" width="13" style="587" customWidth="1"/>
    <col min="2569" max="2569" width="14.125" style="587" customWidth="1"/>
    <col min="2570" max="2570" width="15.875" style="587" customWidth="1"/>
    <col min="2571" max="2816" width="9" style="587"/>
    <col min="2817" max="2817" width="4.75" style="587" customWidth="1"/>
    <col min="2818" max="2819" width="6.25" style="587" customWidth="1"/>
    <col min="2820" max="2820" width="31.875" style="587" customWidth="1"/>
    <col min="2821" max="2821" width="15.625" style="587" customWidth="1"/>
    <col min="2822" max="2822" width="14.375" style="587" customWidth="1"/>
    <col min="2823" max="2823" width="13.75" style="587" customWidth="1"/>
    <col min="2824" max="2824" width="13" style="587" customWidth="1"/>
    <col min="2825" max="2825" width="14.125" style="587" customWidth="1"/>
    <col min="2826" max="2826" width="15.875" style="587" customWidth="1"/>
    <col min="2827" max="3072" width="9" style="587"/>
    <col min="3073" max="3073" width="4.75" style="587" customWidth="1"/>
    <col min="3074" max="3075" width="6.25" style="587" customWidth="1"/>
    <col min="3076" max="3076" width="31.875" style="587" customWidth="1"/>
    <col min="3077" max="3077" width="15.625" style="587" customWidth="1"/>
    <col min="3078" max="3078" width="14.375" style="587" customWidth="1"/>
    <col min="3079" max="3079" width="13.75" style="587" customWidth="1"/>
    <col min="3080" max="3080" width="13" style="587" customWidth="1"/>
    <col min="3081" max="3081" width="14.125" style="587" customWidth="1"/>
    <col min="3082" max="3082" width="15.875" style="587" customWidth="1"/>
    <col min="3083" max="3328" width="9" style="587"/>
    <col min="3329" max="3329" width="4.75" style="587" customWidth="1"/>
    <col min="3330" max="3331" width="6.25" style="587" customWidth="1"/>
    <col min="3332" max="3332" width="31.875" style="587" customWidth="1"/>
    <col min="3333" max="3333" width="15.625" style="587" customWidth="1"/>
    <col min="3334" max="3334" width="14.375" style="587" customWidth="1"/>
    <col min="3335" max="3335" width="13.75" style="587" customWidth="1"/>
    <col min="3336" max="3336" width="13" style="587" customWidth="1"/>
    <col min="3337" max="3337" width="14.125" style="587" customWidth="1"/>
    <col min="3338" max="3338" width="15.875" style="587" customWidth="1"/>
    <col min="3339" max="3584" width="9" style="587"/>
    <col min="3585" max="3585" width="4.75" style="587" customWidth="1"/>
    <col min="3586" max="3587" width="6.25" style="587" customWidth="1"/>
    <col min="3588" max="3588" width="31.875" style="587" customWidth="1"/>
    <col min="3589" max="3589" width="15.625" style="587" customWidth="1"/>
    <col min="3590" max="3590" width="14.375" style="587" customWidth="1"/>
    <col min="3591" max="3591" width="13.75" style="587" customWidth="1"/>
    <col min="3592" max="3592" width="13" style="587" customWidth="1"/>
    <col min="3593" max="3593" width="14.125" style="587" customWidth="1"/>
    <col min="3594" max="3594" width="15.875" style="587" customWidth="1"/>
    <col min="3595" max="3840" width="9" style="587"/>
    <col min="3841" max="3841" width="4.75" style="587" customWidth="1"/>
    <col min="3842" max="3843" width="6.25" style="587" customWidth="1"/>
    <col min="3844" max="3844" width="31.875" style="587" customWidth="1"/>
    <col min="3845" max="3845" width="15.625" style="587" customWidth="1"/>
    <col min="3846" max="3846" width="14.375" style="587" customWidth="1"/>
    <col min="3847" max="3847" width="13.75" style="587" customWidth="1"/>
    <col min="3848" max="3848" width="13" style="587" customWidth="1"/>
    <col min="3849" max="3849" width="14.125" style="587" customWidth="1"/>
    <col min="3850" max="3850" width="15.875" style="587" customWidth="1"/>
    <col min="3851" max="4096" width="9" style="587"/>
    <col min="4097" max="4097" width="4.75" style="587" customWidth="1"/>
    <col min="4098" max="4099" width="6.25" style="587" customWidth="1"/>
    <col min="4100" max="4100" width="31.875" style="587" customWidth="1"/>
    <col min="4101" max="4101" width="15.625" style="587" customWidth="1"/>
    <col min="4102" max="4102" width="14.375" style="587" customWidth="1"/>
    <col min="4103" max="4103" width="13.75" style="587" customWidth="1"/>
    <col min="4104" max="4104" width="13" style="587" customWidth="1"/>
    <col min="4105" max="4105" width="14.125" style="587" customWidth="1"/>
    <col min="4106" max="4106" width="15.875" style="587" customWidth="1"/>
    <col min="4107" max="4352" width="9" style="587"/>
    <col min="4353" max="4353" width="4.75" style="587" customWidth="1"/>
    <col min="4354" max="4355" width="6.25" style="587" customWidth="1"/>
    <col min="4356" max="4356" width="31.875" style="587" customWidth="1"/>
    <col min="4357" max="4357" width="15.625" style="587" customWidth="1"/>
    <col min="4358" max="4358" width="14.375" style="587" customWidth="1"/>
    <col min="4359" max="4359" width="13.75" style="587" customWidth="1"/>
    <col min="4360" max="4360" width="13" style="587" customWidth="1"/>
    <col min="4361" max="4361" width="14.125" style="587" customWidth="1"/>
    <col min="4362" max="4362" width="15.875" style="587" customWidth="1"/>
    <col min="4363" max="4608" width="9" style="587"/>
    <col min="4609" max="4609" width="4.75" style="587" customWidth="1"/>
    <col min="4610" max="4611" width="6.25" style="587" customWidth="1"/>
    <col min="4612" max="4612" width="31.875" style="587" customWidth="1"/>
    <col min="4613" max="4613" width="15.625" style="587" customWidth="1"/>
    <col min="4614" max="4614" width="14.375" style="587" customWidth="1"/>
    <col min="4615" max="4615" width="13.75" style="587" customWidth="1"/>
    <col min="4616" max="4616" width="13" style="587" customWidth="1"/>
    <col min="4617" max="4617" width="14.125" style="587" customWidth="1"/>
    <col min="4618" max="4618" width="15.875" style="587" customWidth="1"/>
    <col min="4619" max="4864" width="9" style="587"/>
    <col min="4865" max="4865" width="4.75" style="587" customWidth="1"/>
    <col min="4866" max="4867" width="6.25" style="587" customWidth="1"/>
    <col min="4868" max="4868" width="31.875" style="587" customWidth="1"/>
    <col min="4869" max="4869" width="15.625" style="587" customWidth="1"/>
    <col min="4870" max="4870" width="14.375" style="587" customWidth="1"/>
    <col min="4871" max="4871" width="13.75" style="587" customWidth="1"/>
    <col min="4872" max="4872" width="13" style="587" customWidth="1"/>
    <col min="4873" max="4873" width="14.125" style="587" customWidth="1"/>
    <col min="4874" max="4874" width="15.875" style="587" customWidth="1"/>
    <col min="4875" max="5120" width="9" style="587"/>
    <col min="5121" max="5121" width="4.75" style="587" customWidth="1"/>
    <col min="5122" max="5123" width="6.25" style="587" customWidth="1"/>
    <col min="5124" max="5124" width="31.875" style="587" customWidth="1"/>
    <col min="5125" max="5125" width="15.625" style="587" customWidth="1"/>
    <col min="5126" max="5126" width="14.375" style="587" customWidth="1"/>
    <col min="5127" max="5127" width="13.75" style="587" customWidth="1"/>
    <col min="5128" max="5128" width="13" style="587" customWidth="1"/>
    <col min="5129" max="5129" width="14.125" style="587" customWidth="1"/>
    <col min="5130" max="5130" width="15.875" style="587" customWidth="1"/>
    <col min="5131" max="5376" width="9" style="587"/>
    <col min="5377" max="5377" width="4.75" style="587" customWidth="1"/>
    <col min="5378" max="5379" width="6.25" style="587" customWidth="1"/>
    <col min="5380" max="5380" width="31.875" style="587" customWidth="1"/>
    <col min="5381" max="5381" width="15.625" style="587" customWidth="1"/>
    <col min="5382" max="5382" width="14.375" style="587" customWidth="1"/>
    <col min="5383" max="5383" width="13.75" style="587" customWidth="1"/>
    <col min="5384" max="5384" width="13" style="587" customWidth="1"/>
    <col min="5385" max="5385" width="14.125" style="587" customWidth="1"/>
    <col min="5386" max="5386" width="15.875" style="587" customWidth="1"/>
    <col min="5387" max="5632" width="9" style="587"/>
    <col min="5633" max="5633" width="4.75" style="587" customWidth="1"/>
    <col min="5634" max="5635" width="6.25" style="587" customWidth="1"/>
    <col min="5636" max="5636" width="31.875" style="587" customWidth="1"/>
    <col min="5637" max="5637" width="15.625" style="587" customWidth="1"/>
    <col min="5638" max="5638" width="14.375" style="587" customWidth="1"/>
    <col min="5639" max="5639" width="13.75" style="587" customWidth="1"/>
    <col min="5640" max="5640" width="13" style="587" customWidth="1"/>
    <col min="5641" max="5641" width="14.125" style="587" customWidth="1"/>
    <col min="5642" max="5642" width="15.875" style="587" customWidth="1"/>
    <col min="5643" max="5888" width="9" style="587"/>
    <col min="5889" max="5889" width="4.75" style="587" customWidth="1"/>
    <col min="5890" max="5891" width="6.25" style="587" customWidth="1"/>
    <col min="5892" max="5892" width="31.875" style="587" customWidth="1"/>
    <col min="5893" max="5893" width="15.625" style="587" customWidth="1"/>
    <col min="5894" max="5894" width="14.375" style="587" customWidth="1"/>
    <col min="5895" max="5895" width="13.75" style="587" customWidth="1"/>
    <col min="5896" max="5896" width="13" style="587" customWidth="1"/>
    <col min="5897" max="5897" width="14.125" style="587" customWidth="1"/>
    <col min="5898" max="5898" width="15.875" style="587" customWidth="1"/>
    <col min="5899" max="6144" width="9" style="587"/>
    <col min="6145" max="6145" width="4.75" style="587" customWidth="1"/>
    <col min="6146" max="6147" width="6.25" style="587" customWidth="1"/>
    <col min="6148" max="6148" width="31.875" style="587" customWidth="1"/>
    <col min="6149" max="6149" width="15.625" style="587" customWidth="1"/>
    <col min="6150" max="6150" width="14.375" style="587" customWidth="1"/>
    <col min="6151" max="6151" width="13.75" style="587" customWidth="1"/>
    <col min="6152" max="6152" width="13" style="587" customWidth="1"/>
    <col min="6153" max="6153" width="14.125" style="587" customWidth="1"/>
    <col min="6154" max="6154" width="15.875" style="587" customWidth="1"/>
    <col min="6155" max="6400" width="9" style="587"/>
    <col min="6401" max="6401" width="4.75" style="587" customWidth="1"/>
    <col min="6402" max="6403" width="6.25" style="587" customWidth="1"/>
    <col min="6404" max="6404" width="31.875" style="587" customWidth="1"/>
    <col min="6405" max="6405" width="15.625" style="587" customWidth="1"/>
    <col min="6406" max="6406" width="14.375" style="587" customWidth="1"/>
    <col min="6407" max="6407" width="13.75" style="587" customWidth="1"/>
    <col min="6408" max="6408" width="13" style="587" customWidth="1"/>
    <col min="6409" max="6409" width="14.125" style="587" customWidth="1"/>
    <col min="6410" max="6410" width="15.875" style="587" customWidth="1"/>
    <col min="6411" max="6656" width="9" style="587"/>
    <col min="6657" max="6657" width="4.75" style="587" customWidth="1"/>
    <col min="6658" max="6659" width="6.25" style="587" customWidth="1"/>
    <col min="6660" max="6660" width="31.875" style="587" customWidth="1"/>
    <col min="6661" max="6661" width="15.625" style="587" customWidth="1"/>
    <col min="6662" max="6662" width="14.375" style="587" customWidth="1"/>
    <col min="6663" max="6663" width="13.75" style="587" customWidth="1"/>
    <col min="6664" max="6664" width="13" style="587" customWidth="1"/>
    <col min="6665" max="6665" width="14.125" style="587" customWidth="1"/>
    <col min="6666" max="6666" width="15.875" style="587" customWidth="1"/>
    <col min="6667" max="6912" width="9" style="587"/>
    <col min="6913" max="6913" width="4.75" style="587" customWidth="1"/>
    <col min="6914" max="6915" width="6.25" style="587" customWidth="1"/>
    <col min="6916" max="6916" width="31.875" style="587" customWidth="1"/>
    <col min="6917" max="6917" width="15.625" style="587" customWidth="1"/>
    <col min="6918" max="6918" width="14.375" style="587" customWidth="1"/>
    <col min="6919" max="6919" width="13.75" style="587" customWidth="1"/>
    <col min="6920" max="6920" width="13" style="587" customWidth="1"/>
    <col min="6921" max="6921" width="14.125" style="587" customWidth="1"/>
    <col min="6922" max="6922" width="15.875" style="587" customWidth="1"/>
    <col min="6923" max="7168" width="9" style="587"/>
    <col min="7169" max="7169" width="4.75" style="587" customWidth="1"/>
    <col min="7170" max="7171" width="6.25" style="587" customWidth="1"/>
    <col min="7172" max="7172" width="31.875" style="587" customWidth="1"/>
    <col min="7173" max="7173" width="15.625" style="587" customWidth="1"/>
    <col min="7174" max="7174" width="14.375" style="587" customWidth="1"/>
    <col min="7175" max="7175" width="13.75" style="587" customWidth="1"/>
    <col min="7176" max="7176" width="13" style="587" customWidth="1"/>
    <col min="7177" max="7177" width="14.125" style="587" customWidth="1"/>
    <col min="7178" max="7178" width="15.875" style="587" customWidth="1"/>
    <col min="7179" max="7424" width="9" style="587"/>
    <col min="7425" max="7425" width="4.75" style="587" customWidth="1"/>
    <col min="7426" max="7427" width="6.25" style="587" customWidth="1"/>
    <col min="7428" max="7428" width="31.875" style="587" customWidth="1"/>
    <col min="7429" max="7429" width="15.625" style="587" customWidth="1"/>
    <col min="7430" max="7430" width="14.375" style="587" customWidth="1"/>
    <col min="7431" max="7431" width="13.75" style="587" customWidth="1"/>
    <col min="7432" max="7432" width="13" style="587" customWidth="1"/>
    <col min="7433" max="7433" width="14.125" style="587" customWidth="1"/>
    <col min="7434" max="7434" width="15.875" style="587" customWidth="1"/>
    <col min="7435" max="7680" width="9" style="587"/>
    <col min="7681" max="7681" width="4.75" style="587" customWidth="1"/>
    <col min="7682" max="7683" width="6.25" style="587" customWidth="1"/>
    <col min="7684" max="7684" width="31.875" style="587" customWidth="1"/>
    <col min="7685" max="7685" width="15.625" style="587" customWidth="1"/>
    <col min="7686" max="7686" width="14.375" style="587" customWidth="1"/>
    <col min="7687" max="7687" width="13.75" style="587" customWidth="1"/>
    <col min="7688" max="7688" width="13" style="587" customWidth="1"/>
    <col min="7689" max="7689" width="14.125" style="587" customWidth="1"/>
    <col min="7690" max="7690" width="15.875" style="587" customWidth="1"/>
    <col min="7691" max="7936" width="9" style="587"/>
    <col min="7937" max="7937" width="4.75" style="587" customWidth="1"/>
    <col min="7938" max="7939" width="6.25" style="587" customWidth="1"/>
    <col min="7940" max="7940" width="31.875" style="587" customWidth="1"/>
    <col min="7941" max="7941" width="15.625" style="587" customWidth="1"/>
    <col min="7942" max="7942" width="14.375" style="587" customWidth="1"/>
    <col min="7943" max="7943" width="13.75" style="587" customWidth="1"/>
    <col min="7944" max="7944" width="13" style="587" customWidth="1"/>
    <col min="7945" max="7945" width="14.125" style="587" customWidth="1"/>
    <col min="7946" max="7946" width="15.875" style="587" customWidth="1"/>
    <col min="7947" max="8192" width="9" style="587"/>
    <col min="8193" max="8193" width="4.75" style="587" customWidth="1"/>
    <col min="8194" max="8195" width="6.25" style="587" customWidth="1"/>
    <col min="8196" max="8196" width="31.875" style="587" customWidth="1"/>
    <col min="8197" max="8197" width="15.625" style="587" customWidth="1"/>
    <col min="8198" max="8198" width="14.375" style="587" customWidth="1"/>
    <col min="8199" max="8199" width="13.75" style="587" customWidth="1"/>
    <col min="8200" max="8200" width="13" style="587" customWidth="1"/>
    <col min="8201" max="8201" width="14.125" style="587" customWidth="1"/>
    <col min="8202" max="8202" width="15.875" style="587" customWidth="1"/>
    <col min="8203" max="8448" width="9" style="587"/>
    <col min="8449" max="8449" width="4.75" style="587" customWidth="1"/>
    <col min="8450" max="8451" width="6.25" style="587" customWidth="1"/>
    <col min="8452" max="8452" width="31.875" style="587" customWidth="1"/>
    <col min="8453" max="8453" width="15.625" style="587" customWidth="1"/>
    <col min="8454" max="8454" width="14.375" style="587" customWidth="1"/>
    <col min="8455" max="8455" width="13.75" style="587" customWidth="1"/>
    <col min="8456" max="8456" width="13" style="587" customWidth="1"/>
    <col min="8457" max="8457" width="14.125" style="587" customWidth="1"/>
    <col min="8458" max="8458" width="15.875" style="587" customWidth="1"/>
    <col min="8459" max="8704" width="9" style="587"/>
    <col min="8705" max="8705" width="4.75" style="587" customWidth="1"/>
    <col min="8706" max="8707" width="6.25" style="587" customWidth="1"/>
    <col min="8708" max="8708" width="31.875" style="587" customWidth="1"/>
    <col min="8709" max="8709" width="15.625" style="587" customWidth="1"/>
    <col min="8710" max="8710" width="14.375" style="587" customWidth="1"/>
    <col min="8711" max="8711" width="13.75" style="587" customWidth="1"/>
    <col min="8712" max="8712" width="13" style="587" customWidth="1"/>
    <col min="8713" max="8713" width="14.125" style="587" customWidth="1"/>
    <col min="8714" max="8714" width="15.875" style="587" customWidth="1"/>
    <col min="8715" max="8960" width="9" style="587"/>
    <col min="8961" max="8961" width="4.75" style="587" customWidth="1"/>
    <col min="8962" max="8963" width="6.25" style="587" customWidth="1"/>
    <col min="8964" max="8964" width="31.875" style="587" customWidth="1"/>
    <col min="8965" max="8965" width="15.625" style="587" customWidth="1"/>
    <col min="8966" max="8966" width="14.375" style="587" customWidth="1"/>
    <col min="8967" max="8967" width="13.75" style="587" customWidth="1"/>
    <col min="8968" max="8968" width="13" style="587" customWidth="1"/>
    <col min="8969" max="8969" width="14.125" style="587" customWidth="1"/>
    <col min="8970" max="8970" width="15.875" style="587" customWidth="1"/>
    <col min="8971" max="9216" width="9" style="587"/>
    <col min="9217" max="9217" width="4.75" style="587" customWidth="1"/>
    <col min="9218" max="9219" width="6.25" style="587" customWidth="1"/>
    <col min="9220" max="9220" width="31.875" style="587" customWidth="1"/>
    <col min="9221" max="9221" width="15.625" style="587" customWidth="1"/>
    <col min="9222" max="9222" width="14.375" style="587" customWidth="1"/>
    <col min="9223" max="9223" width="13.75" style="587" customWidth="1"/>
    <col min="9224" max="9224" width="13" style="587" customWidth="1"/>
    <col min="9225" max="9225" width="14.125" style="587" customWidth="1"/>
    <col min="9226" max="9226" width="15.875" style="587" customWidth="1"/>
    <col min="9227" max="9472" width="9" style="587"/>
    <col min="9473" max="9473" width="4.75" style="587" customWidth="1"/>
    <col min="9474" max="9475" width="6.25" style="587" customWidth="1"/>
    <col min="9476" max="9476" width="31.875" style="587" customWidth="1"/>
    <col min="9477" max="9477" width="15.625" style="587" customWidth="1"/>
    <col min="9478" max="9478" width="14.375" style="587" customWidth="1"/>
    <col min="9479" max="9479" width="13.75" style="587" customWidth="1"/>
    <col min="9480" max="9480" width="13" style="587" customWidth="1"/>
    <col min="9481" max="9481" width="14.125" style="587" customWidth="1"/>
    <col min="9482" max="9482" width="15.875" style="587" customWidth="1"/>
    <col min="9483" max="9728" width="9" style="587"/>
    <col min="9729" max="9729" width="4.75" style="587" customWidth="1"/>
    <col min="9730" max="9731" width="6.25" style="587" customWidth="1"/>
    <col min="9732" max="9732" width="31.875" style="587" customWidth="1"/>
    <col min="9733" max="9733" width="15.625" style="587" customWidth="1"/>
    <col min="9734" max="9734" width="14.375" style="587" customWidth="1"/>
    <col min="9735" max="9735" width="13.75" style="587" customWidth="1"/>
    <col min="9736" max="9736" width="13" style="587" customWidth="1"/>
    <col min="9737" max="9737" width="14.125" style="587" customWidth="1"/>
    <col min="9738" max="9738" width="15.875" style="587" customWidth="1"/>
    <col min="9739" max="9984" width="9" style="587"/>
    <col min="9985" max="9985" width="4.75" style="587" customWidth="1"/>
    <col min="9986" max="9987" width="6.25" style="587" customWidth="1"/>
    <col min="9988" max="9988" width="31.875" style="587" customWidth="1"/>
    <col min="9989" max="9989" width="15.625" style="587" customWidth="1"/>
    <col min="9990" max="9990" width="14.375" style="587" customWidth="1"/>
    <col min="9991" max="9991" width="13.75" style="587" customWidth="1"/>
    <col min="9992" max="9992" width="13" style="587" customWidth="1"/>
    <col min="9993" max="9993" width="14.125" style="587" customWidth="1"/>
    <col min="9994" max="9994" width="15.875" style="587" customWidth="1"/>
    <col min="9995" max="10240" width="9" style="587"/>
    <col min="10241" max="10241" width="4.75" style="587" customWidth="1"/>
    <col min="10242" max="10243" width="6.25" style="587" customWidth="1"/>
    <col min="10244" max="10244" width="31.875" style="587" customWidth="1"/>
    <col min="10245" max="10245" width="15.625" style="587" customWidth="1"/>
    <col min="10246" max="10246" width="14.375" style="587" customWidth="1"/>
    <col min="10247" max="10247" width="13.75" style="587" customWidth="1"/>
    <col min="10248" max="10248" width="13" style="587" customWidth="1"/>
    <col min="10249" max="10249" width="14.125" style="587" customWidth="1"/>
    <col min="10250" max="10250" width="15.875" style="587" customWidth="1"/>
    <col min="10251" max="10496" width="9" style="587"/>
    <col min="10497" max="10497" width="4.75" style="587" customWidth="1"/>
    <col min="10498" max="10499" width="6.25" style="587" customWidth="1"/>
    <col min="10500" max="10500" width="31.875" style="587" customWidth="1"/>
    <col min="10501" max="10501" width="15.625" style="587" customWidth="1"/>
    <col min="10502" max="10502" width="14.375" style="587" customWidth="1"/>
    <col min="10503" max="10503" width="13.75" style="587" customWidth="1"/>
    <col min="10504" max="10504" width="13" style="587" customWidth="1"/>
    <col min="10505" max="10505" width="14.125" style="587" customWidth="1"/>
    <col min="10506" max="10506" width="15.875" style="587" customWidth="1"/>
    <col min="10507" max="10752" width="9" style="587"/>
    <col min="10753" max="10753" width="4.75" style="587" customWidth="1"/>
    <col min="10754" max="10755" width="6.25" style="587" customWidth="1"/>
    <col min="10756" max="10756" width="31.875" style="587" customWidth="1"/>
    <col min="10757" max="10757" width="15.625" style="587" customWidth="1"/>
    <col min="10758" max="10758" width="14.375" style="587" customWidth="1"/>
    <col min="10759" max="10759" width="13.75" style="587" customWidth="1"/>
    <col min="10760" max="10760" width="13" style="587" customWidth="1"/>
    <col min="10761" max="10761" width="14.125" style="587" customWidth="1"/>
    <col min="10762" max="10762" width="15.875" style="587" customWidth="1"/>
    <col min="10763" max="11008" width="9" style="587"/>
    <col min="11009" max="11009" width="4.75" style="587" customWidth="1"/>
    <col min="11010" max="11011" width="6.25" style="587" customWidth="1"/>
    <col min="11012" max="11012" width="31.875" style="587" customWidth="1"/>
    <col min="11013" max="11013" width="15.625" style="587" customWidth="1"/>
    <col min="11014" max="11014" width="14.375" style="587" customWidth="1"/>
    <col min="11015" max="11015" width="13.75" style="587" customWidth="1"/>
    <col min="11016" max="11016" width="13" style="587" customWidth="1"/>
    <col min="11017" max="11017" width="14.125" style="587" customWidth="1"/>
    <col min="11018" max="11018" width="15.875" style="587" customWidth="1"/>
    <col min="11019" max="11264" width="9" style="587"/>
    <col min="11265" max="11265" width="4.75" style="587" customWidth="1"/>
    <col min="11266" max="11267" width="6.25" style="587" customWidth="1"/>
    <col min="11268" max="11268" width="31.875" style="587" customWidth="1"/>
    <col min="11269" max="11269" width="15.625" style="587" customWidth="1"/>
    <col min="11270" max="11270" width="14.375" style="587" customWidth="1"/>
    <col min="11271" max="11271" width="13.75" style="587" customWidth="1"/>
    <col min="11272" max="11272" width="13" style="587" customWidth="1"/>
    <col min="11273" max="11273" width="14.125" style="587" customWidth="1"/>
    <col min="11274" max="11274" width="15.875" style="587" customWidth="1"/>
    <col min="11275" max="11520" width="9" style="587"/>
    <col min="11521" max="11521" width="4.75" style="587" customWidth="1"/>
    <col min="11522" max="11523" width="6.25" style="587" customWidth="1"/>
    <col min="11524" max="11524" width="31.875" style="587" customWidth="1"/>
    <col min="11525" max="11525" width="15.625" style="587" customWidth="1"/>
    <col min="11526" max="11526" width="14.375" style="587" customWidth="1"/>
    <col min="11527" max="11527" width="13.75" style="587" customWidth="1"/>
    <col min="11528" max="11528" width="13" style="587" customWidth="1"/>
    <col min="11529" max="11529" width="14.125" style="587" customWidth="1"/>
    <col min="11530" max="11530" width="15.875" style="587" customWidth="1"/>
    <col min="11531" max="11776" width="9" style="587"/>
    <col min="11777" max="11777" width="4.75" style="587" customWidth="1"/>
    <col min="11778" max="11779" width="6.25" style="587" customWidth="1"/>
    <col min="11780" max="11780" width="31.875" style="587" customWidth="1"/>
    <col min="11781" max="11781" width="15.625" style="587" customWidth="1"/>
    <col min="11782" max="11782" width="14.375" style="587" customWidth="1"/>
    <col min="11783" max="11783" width="13.75" style="587" customWidth="1"/>
    <col min="11784" max="11784" width="13" style="587" customWidth="1"/>
    <col min="11785" max="11785" width="14.125" style="587" customWidth="1"/>
    <col min="11786" max="11786" width="15.875" style="587" customWidth="1"/>
    <col min="11787" max="12032" width="9" style="587"/>
    <col min="12033" max="12033" width="4.75" style="587" customWidth="1"/>
    <col min="12034" max="12035" width="6.25" style="587" customWidth="1"/>
    <col min="12036" max="12036" width="31.875" style="587" customWidth="1"/>
    <col min="12037" max="12037" width="15.625" style="587" customWidth="1"/>
    <col min="12038" max="12038" width="14.375" style="587" customWidth="1"/>
    <col min="12039" max="12039" width="13.75" style="587" customWidth="1"/>
    <col min="12040" max="12040" width="13" style="587" customWidth="1"/>
    <col min="12041" max="12041" width="14.125" style="587" customWidth="1"/>
    <col min="12042" max="12042" width="15.875" style="587" customWidth="1"/>
    <col min="12043" max="12288" width="9" style="587"/>
    <col min="12289" max="12289" width="4.75" style="587" customWidth="1"/>
    <col min="12290" max="12291" width="6.25" style="587" customWidth="1"/>
    <col min="12292" max="12292" width="31.875" style="587" customWidth="1"/>
    <col min="12293" max="12293" width="15.625" style="587" customWidth="1"/>
    <col min="12294" max="12294" width="14.375" style="587" customWidth="1"/>
    <col min="12295" max="12295" width="13.75" style="587" customWidth="1"/>
    <col min="12296" max="12296" width="13" style="587" customWidth="1"/>
    <col min="12297" max="12297" width="14.125" style="587" customWidth="1"/>
    <col min="12298" max="12298" width="15.875" style="587" customWidth="1"/>
    <col min="12299" max="12544" width="9" style="587"/>
    <col min="12545" max="12545" width="4.75" style="587" customWidth="1"/>
    <col min="12546" max="12547" width="6.25" style="587" customWidth="1"/>
    <col min="12548" max="12548" width="31.875" style="587" customWidth="1"/>
    <col min="12549" max="12549" width="15.625" style="587" customWidth="1"/>
    <col min="12550" max="12550" width="14.375" style="587" customWidth="1"/>
    <col min="12551" max="12551" width="13.75" style="587" customWidth="1"/>
    <col min="12552" max="12552" width="13" style="587" customWidth="1"/>
    <col min="12553" max="12553" width="14.125" style="587" customWidth="1"/>
    <col min="12554" max="12554" width="15.875" style="587" customWidth="1"/>
    <col min="12555" max="12800" width="9" style="587"/>
    <col min="12801" max="12801" width="4.75" style="587" customWidth="1"/>
    <col min="12802" max="12803" width="6.25" style="587" customWidth="1"/>
    <col min="12804" max="12804" width="31.875" style="587" customWidth="1"/>
    <col min="12805" max="12805" width="15.625" style="587" customWidth="1"/>
    <col min="12806" max="12806" width="14.375" style="587" customWidth="1"/>
    <col min="12807" max="12807" width="13.75" style="587" customWidth="1"/>
    <col min="12808" max="12808" width="13" style="587" customWidth="1"/>
    <col min="12809" max="12809" width="14.125" style="587" customWidth="1"/>
    <col min="12810" max="12810" width="15.875" style="587" customWidth="1"/>
    <col min="12811" max="13056" width="9" style="587"/>
    <col min="13057" max="13057" width="4.75" style="587" customWidth="1"/>
    <col min="13058" max="13059" width="6.25" style="587" customWidth="1"/>
    <col min="13060" max="13060" width="31.875" style="587" customWidth="1"/>
    <col min="13061" max="13061" width="15.625" style="587" customWidth="1"/>
    <col min="13062" max="13062" width="14.375" style="587" customWidth="1"/>
    <col min="13063" max="13063" width="13.75" style="587" customWidth="1"/>
    <col min="13064" max="13064" width="13" style="587" customWidth="1"/>
    <col min="13065" max="13065" width="14.125" style="587" customWidth="1"/>
    <col min="13066" max="13066" width="15.875" style="587" customWidth="1"/>
    <col min="13067" max="13312" width="9" style="587"/>
    <col min="13313" max="13313" width="4.75" style="587" customWidth="1"/>
    <col min="13314" max="13315" width="6.25" style="587" customWidth="1"/>
    <col min="13316" max="13316" width="31.875" style="587" customWidth="1"/>
    <col min="13317" max="13317" width="15.625" style="587" customWidth="1"/>
    <col min="13318" max="13318" width="14.375" style="587" customWidth="1"/>
    <col min="13319" max="13319" width="13.75" style="587" customWidth="1"/>
    <col min="13320" max="13320" width="13" style="587" customWidth="1"/>
    <col min="13321" max="13321" width="14.125" style="587" customWidth="1"/>
    <col min="13322" max="13322" width="15.875" style="587" customWidth="1"/>
    <col min="13323" max="13568" width="9" style="587"/>
    <col min="13569" max="13569" width="4.75" style="587" customWidth="1"/>
    <col min="13570" max="13571" width="6.25" style="587" customWidth="1"/>
    <col min="13572" max="13572" width="31.875" style="587" customWidth="1"/>
    <col min="13573" max="13573" width="15.625" style="587" customWidth="1"/>
    <col min="13574" max="13574" width="14.375" style="587" customWidth="1"/>
    <col min="13575" max="13575" width="13.75" style="587" customWidth="1"/>
    <col min="13576" max="13576" width="13" style="587" customWidth="1"/>
    <col min="13577" max="13577" width="14.125" style="587" customWidth="1"/>
    <col min="13578" max="13578" width="15.875" style="587" customWidth="1"/>
    <col min="13579" max="13824" width="9" style="587"/>
    <col min="13825" max="13825" width="4.75" style="587" customWidth="1"/>
    <col min="13826" max="13827" width="6.25" style="587" customWidth="1"/>
    <col min="13828" max="13828" width="31.875" style="587" customWidth="1"/>
    <col min="13829" max="13829" width="15.625" style="587" customWidth="1"/>
    <col min="13830" max="13830" width="14.375" style="587" customWidth="1"/>
    <col min="13831" max="13831" width="13.75" style="587" customWidth="1"/>
    <col min="13832" max="13832" width="13" style="587" customWidth="1"/>
    <col min="13833" max="13833" width="14.125" style="587" customWidth="1"/>
    <col min="13834" max="13834" width="15.875" style="587" customWidth="1"/>
    <col min="13835" max="14080" width="9" style="587"/>
    <col min="14081" max="14081" width="4.75" style="587" customWidth="1"/>
    <col min="14082" max="14083" width="6.25" style="587" customWidth="1"/>
    <col min="14084" max="14084" width="31.875" style="587" customWidth="1"/>
    <col min="14085" max="14085" width="15.625" style="587" customWidth="1"/>
    <col min="14086" max="14086" width="14.375" style="587" customWidth="1"/>
    <col min="14087" max="14087" width="13.75" style="587" customWidth="1"/>
    <col min="14088" max="14088" width="13" style="587" customWidth="1"/>
    <col min="14089" max="14089" width="14.125" style="587" customWidth="1"/>
    <col min="14090" max="14090" width="15.875" style="587" customWidth="1"/>
    <col min="14091" max="14336" width="9" style="587"/>
    <col min="14337" max="14337" width="4.75" style="587" customWidth="1"/>
    <col min="14338" max="14339" width="6.25" style="587" customWidth="1"/>
    <col min="14340" max="14340" width="31.875" style="587" customWidth="1"/>
    <col min="14341" max="14341" width="15.625" style="587" customWidth="1"/>
    <col min="14342" max="14342" width="14.375" style="587" customWidth="1"/>
    <col min="14343" max="14343" width="13.75" style="587" customWidth="1"/>
    <col min="14344" max="14344" width="13" style="587" customWidth="1"/>
    <col min="14345" max="14345" width="14.125" style="587" customWidth="1"/>
    <col min="14346" max="14346" width="15.875" style="587" customWidth="1"/>
    <col min="14347" max="14592" width="9" style="587"/>
    <col min="14593" max="14593" width="4.75" style="587" customWidth="1"/>
    <col min="14594" max="14595" width="6.25" style="587" customWidth="1"/>
    <col min="14596" max="14596" width="31.875" style="587" customWidth="1"/>
    <col min="14597" max="14597" width="15.625" style="587" customWidth="1"/>
    <col min="14598" max="14598" width="14.375" style="587" customWidth="1"/>
    <col min="14599" max="14599" width="13.75" style="587" customWidth="1"/>
    <col min="14600" max="14600" width="13" style="587" customWidth="1"/>
    <col min="14601" max="14601" width="14.125" style="587" customWidth="1"/>
    <col min="14602" max="14602" width="15.875" style="587" customWidth="1"/>
    <col min="14603" max="14848" width="9" style="587"/>
    <col min="14849" max="14849" width="4.75" style="587" customWidth="1"/>
    <col min="14850" max="14851" width="6.25" style="587" customWidth="1"/>
    <col min="14852" max="14852" width="31.875" style="587" customWidth="1"/>
    <col min="14853" max="14853" width="15.625" style="587" customWidth="1"/>
    <col min="14854" max="14854" width="14.375" style="587" customWidth="1"/>
    <col min="14855" max="14855" width="13.75" style="587" customWidth="1"/>
    <col min="14856" max="14856" width="13" style="587" customWidth="1"/>
    <col min="14857" max="14857" width="14.125" style="587" customWidth="1"/>
    <col min="14858" max="14858" width="15.875" style="587" customWidth="1"/>
    <col min="14859" max="15104" width="9" style="587"/>
    <col min="15105" max="15105" width="4.75" style="587" customWidth="1"/>
    <col min="15106" max="15107" width="6.25" style="587" customWidth="1"/>
    <col min="15108" max="15108" width="31.875" style="587" customWidth="1"/>
    <col min="15109" max="15109" width="15.625" style="587" customWidth="1"/>
    <col min="15110" max="15110" width="14.375" style="587" customWidth="1"/>
    <col min="15111" max="15111" width="13.75" style="587" customWidth="1"/>
    <col min="15112" max="15112" width="13" style="587" customWidth="1"/>
    <col min="15113" max="15113" width="14.125" style="587" customWidth="1"/>
    <col min="15114" max="15114" width="15.875" style="587" customWidth="1"/>
    <col min="15115" max="15360" width="9" style="587"/>
    <col min="15361" max="15361" width="4.75" style="587" customWidth="1"/>
    <col min="15362" max="15363" width="6.25" style="587" customWidth="1"/>
    <col min="15364" max="15364" width="31.875" style="587" customWidth="1"/>
    <col min="15365" max="15365" width="15.625" style="587" customWidth="1"/>
    <col min="15366" max="15366" width="14.375" style="587" customWidth="1"/>
    <col min="15367" max="15367" width="13.75" style="587" customWidth="1"/>
    <col min="15368" max="15368" width="13" style="587" customWidth="1"/>
    <col min="15369" max="15369" width="14.125" style="587" customWidth="1"/>
    <col min="15370" max="15370" width="15.875" style="587" customWidth="1"/>
    <col min="15371" max="15616" width="9" style="587"/>
    <col min="15617" max="15617" width="4.75" style="587" customWidth="1"/>
    <col min="15618" max="15619" width="6.25" style="587" customWidth="1"/>
    <col min="15620" max="15620" width="31.875" style="587" customWidth="1"/>
    <col min="15621" max="15621" width="15.625" style="587" customWidth="1"/>
    <col min="15622" max="15622" width="14.375" style="587" customWidth="1"/>
    <col min="15623" max="15623" width="13.75" style="587" customWidth="1"/>
    <col min="15624" max="15624" width="13" style="587" customWidth="1"/>
    <col min="15625" max="15625" width="14.125" style="587" customWidth="1"/>
    <col min="15626" max="15626" width="15.875" style="587" customWidth="1"/>
    <col min="15627" max="15872" width="9" style="587"/>
    <col min="15873" max="15873" width="4.75" style="587" customWidth="1"/>
    <col min="15874" max="15875" width="6.25" style="587" customWidth="1"/>
    <col min="15876" max="15876" width="31.875" style="587" customWidth="1"/>
    <col min="15877" max="15877" width="15.625" style="587" customWidth="1"/>
    <col min="15878" max="15878" width="14.375" style="587" customWidth="1"/>
    <col min="15879" max="15879" width="13.75" style="587" customWidth="1"/>
    <col min="15880" max="15880" width="13" style="587" customWidth="1"/>
    <col min="15881" max="15881" width="14.125" style="587" customWidth="1"/>
    <col min="15882" max="15882" width="15.875" style="587" customWidth="1"/>
    <col min="15883" max="16128" width="9" style="587"/>
    <col min="16129" max="16129" width="4.75" style="587" customWidth="1"/>
    <col min="16130" max="16131" width="6.25" style="587" customWidth="1"/>
    <col min="16132" max="16132" width="31.875" style="587" customWidth="1"/>
    <col min="16133" max="16133" width="15.625" style="587" customWidth="1"/>
    <col min="16134" max="16134" width="14.375" style="587" customWidth="1"/>
    <col min="16135" max="16135" width="13.75" style="587" customWidth="1"/>
    <col min="16136" max="16136" width="13" style="587" customWidth="1"/>
    <col min="16137" max="16137" width="14.125" style="587" customWidth="1"/>
    <col min="16138" max="16138" width="15.875" style="587" customWidth="1"/>
    <col min="16139" max="16384" width="9" style="587"/>
  </cols>
  <sheetData>
    <row r="1" spans="1:10" s="1377" customFormat="1" ht="16.5" customHeight="1">
      <c r="A1" s="1760" t="s">
        <v>566</v>
      </c>
      <c r="B1" s="1761"/>
      <c r="C1" s="1761"/>
      <c r="D1" s="1762"/>
      <c r="E1" s="1763" t="s">
        <v>1963</v>
      </c>
      <c r="F1" s="1764"/>
      <c r="G1" s="1763" t="s">
        <v>1964</v>
      </c>
      <c r="H1" s="1764"/>
      <c r="I1" s="1763" t="s">
        <v>1965</v>
      </c>
      <c r="J1" s="1764"/>
    </row>
    <row r="2" spans="1:10" s="1377" customFormat="1" ht="16.5" customHeight="1">
      <c r="A2" s="1376" t="s">
        <v>1966</v>
      </c>
      <c r="B2" s="1378" t="s">
        <v>1967</v>
      </c>
      <c r="C2" s="1378" t="s">
        <v>1968</v>
      </c>
      <c r="D2" s="1379" t="s">
        <v>1969</v>
      </c>
      <c r="E2" s="1380" t="s">
        <v>1970</v>
      </c>
      <c r="F2" s="1380" t="s">
        <v>1971</v>
      </c>
      <c r="G2" s="1380" t="s">
        <v>1970</v>
      </c>
      <c r="H2" s="1380" t="s">
        <v>1971</v>
      </c>
      <c r="I2" s="1380" t="s">
        <v>1970</v>
      </c>
      <c r="J2" s="1380" t="s">
        <v>1971</v>
      </c>
    </row>
    <row r="3" spans="1:10" s="1377" customFormat="1" ht="16.149999999999999" customHeight="1">
      <c r="A3" s="1381" t="s">
        <v>1972</v>
      </c>
      <c r="B3" s="1378" t="s">
        <v>1972</v>
      </c>
      <c r="C3" s="1378" t="s">
        <v>1972</v>
      </c>
      <c r="D3" s="1382" t="s">
        <v>1973</v>
      </c>
      <c r="E3" s="1383">
        <v>20013686</v>
      </c>
      <c r="F3" s="1383">
        <v>135843043</v>
      </c>
      <c r="G3" s="1383">
        <v>17102495</v>
      </c>
      <c r="H3" s="1383">
        <v>116959938</v>
      </c>
      <c r="I3" s="1383">
        <v>2911191</v>
      </c>
      <c r="J3" s="1384">
        <v>18883105</v>
      </c>
    </row>
    <row r="4" spans="1:10">
      <c r="A4" s="1381" t="s">
        <v>1972</v>
      </c>
      <c r="B4" s="1385" t="s">
        <v>1972</v>
      </c>
      <c r="C4" s="1385" t="s">
        <v>1972</v>
      </c>
      <c r="D4" s="1382" t="s">
        <v>1974</v>
      </c>
      <c r="E4" s="1383">
        <v>20013686</v>
      </c>
      <c r="F4" s="1383">
        <v>135843043</v>
      </c>
      <c r="G4" s="1383">
        <v>17102495</v>
      </c>
      <c r="H4" s="1383">
        <v>116959938</v>
      </c>
      <c r="I4" s="1383">
        <v>2911191</v>
      </c>
      <c r="J4" s="1384">
        <v>18883105</v>
      </c>
    </row>
    <row r="5" spans="1:10">
      <c r="A5" s="1381" t="s">
        <v>1975</v>
      </c>
      <c r="B5" s="1385" t="s">
        <v>1972</v>
      </c>
      <c r="C5" s="1385" t="s">
        <v>1972</v>
      </c>
      <c r="D5" s="1382" t="s">
        <v>1976</v>
      </c>
      <c r="E5" s="1383">
        <v>14647151</v>
      </c>
      <c r="F5" s="1383">
        <v>98776727</v>
      </c>
      <c r="G5" s="1383">
        <v>14647151</v>
      </c>
      <c r="H5" s="1383">
        <v>98776727</v>
      </c>
      <c r="I5" s="1383">
        <v>0</v>
      </c>
      <c r="J5" s="1384">
        <v>0</v>
      </c>
    </row>
    <row r="6" spans="1:10">
      <c r="A6" s="1381" t="s">
        <v>1975</v>
      </c>
      <c r="B6" s="1385" t="s">
        <v>1977</v>
      </c>
      <c r="C6" s="1385" t="s">
        <v>1972</v>
      </c>
      <c r="D6" s="1382" t="s">
        <v>1978</v>
      </c>
      <c r="E6" s="1383">
        <v>1129</v>
      </c>
      <c r="F6" s="1383">
        <v>17628</v>
      </c>
      <c r="G6" s="1383">
        <v>1129</v>
      </c>
      <c r="H6" s="1383">
        <v>17628</v>
      </c>
      <c r="I6" s="1383">
        <v>0</v>
      </c>
      <c r="J6" s="1384">
        <v>0</v>
      </c>
    </row>
    <row r="7" spans="1:10">
      <c r="A7" s="1381" t="s">
        <v>1975</v>
      </c>
      <c r="B7" s="1385" t="s">
        <v>1977</v>
      </c>
      <c r="C7" s="1385" t="s">
        <v>1975</v>
      </c>
      <c r="D7" s="1382" t="s">
        <v>1979</v>
      </c>
      <c r="E7" s="1383">
        <v>1129</v>
      </c>
      <c r="F7" s="1383">
        <v>17628</v>
      </c>
      <c r="G7" s="1383">
        <v>1129</v>
      </c>
      <c r="H7" s="1383">
        <v>17628</v>
      </c>
      <c r="I7" s="1383">
        <v>0</v>
      </c>
      <c r="J7" s="1384">
        <v>0</v>
      </c>
    </row>
    <row r="8" spans="1:10">
      <c r="A8" s="1381" t="s">
        <v>1975</v>
      </c>
      <c r="B8" s="1385" t="s">
        <v>1980</v>
      </c>
      <c r="C8" s="1385" t="s">
        <v>1972</v>
      </c>
      <c r="D8" s="1382" t="s">
        <v>1981</v>
      </c>
      <c r="E8" s="1383">
        <v>144473</v>
      </c>
      <c r="F8" s="1383">
        <v>342987</v>
      </c>
      <c r="G8" s="1383">
        <v>144473</v>
      </c>
      <c r="H8" s="1383">
        <v>342987</v>
      </c>
      <c r="I8" s="1383">
        <v>0</v>
      </c>
      <c r="J8" s="1384">
        <v>0</v>
      </c>
    </row>
    <row r="9" spans="1:10">
      <c r="A9" s="1381" t="s">
        <v>1975</v>
      </c>
      <c r="B9" s="1385" t="s">
        <v>1980</v>
      </c>
      <c r="C9" s="1385" t="s">
        <v>1975</v>
      </c>
      <c r="D9" s="1382" t="s">
        <v>1982</v>
      </c>
      <c r="E9" s="1383">
        <v>144473</v>
      </c>
      <c r="F9" s="1383">
        <v>342987</v>
      </c>
      <c r="G9" s="1383">
        <v>144473</v>
      </c>
      <c r="H9" s="1383">
        <v>342987</v>
      </c>
      <c r="I9" s="1383">
        <v>0</v>
      </c>
      <c r="J9" s="1384">
        <v>0</v>
      </c>
    </row>
    <row r="10" spans="1:10">
      <c r="A10" s="1381" t="s">
        <v>1975</v>
      </c>
      <c r="B10" s="1385" t="s">
        <v>1983</v>
      </c>
      <c r="C10" s="1385" t="s">
        <v>1972</v>
      </c>
      <c r="D10" s="1382" t="s">
        <v>1984</v>
      </c>
      <c r="E10" s="1383">
        <v>0</v>
      </c>
      <c r="F10" s="1383">
        <v>39927</v>
      </c>
      <c r="G10" s="1383">
        <v>0</v>
      </c>
      <c r="H10" s="1383">
        <v>39927</v>
      </c>
      <c r="I10" s="1383">
        <v>0</v>
      </c>
      <c r="J10" s="1384">
        <v>0</v>
      </c>
    </row>
    <row r="11" spans="1:10">
      <c r="A11" s="1381" t="s">
        <v>1975</v>
      </c>
      <c r="B11" s="1385" t="s">
        <v>1983</v>
      </c>
      <c r="C11" s="1385" t="s">
        <v>1975</v>
      </c>
      <c r="D11" s="1382" t="s">
        <v>1985</v>
      </c>
      <c r="E11" s="1383">
        <v>0</v>
      </c>
      <c r="F11" s="1383">
        <v>39927</v>
      </c>
      <c r="G11" s="1383">
        <v>0</v>
      </c>
      <c r="H11" s="1383">
        <v>39927</v>
      </c>
      <c r="I11" s="1383">
        <v>0</v>
      </c>
      <c r="J11" s="1384">
        <v>0</v>
      </c>
    </row>
    <row r="12" spans="1:10">
      <c r="A12" s="1381" t="s">
        <v>1975</v>
      </c>
      <c r="B12" s="1385" t="s">
        <v>1986</v>
      </c>
      <c r="C12" s="1385" t="s">
        <v>1972</v>
      </c>
      <c r="D12" s="1382" t="s">
        <v>1987</v>
      </c>
      <c r="E12" s="1383">
        <v>690</v>
      </c>
      <c r="F12" s="1383">
        <v>6900</v>
      </c>
      <c r="G12" s="1383">
        <v>690</v>
      </c>
      <c r="H12" s="1383">
        <v>6900</v>
      </c>
      <c r="I12" s="1383">
        <v>0</v>
      </c>
      <c r="J12" s="1384">
        <v>0</v>
      </c>
    </row>
    <row r="13" spans="1:10">
      <c r="A13" s="1381" t="s">
        <v>1975</v>
      </c>
      <c r="B13" s="1385" t="s">
        <v>1986</v>
      </c>
      <c r="C13" s="1385" t="s">
        <v>1975</v>
      </c>
      <c r="D13" s="1382" t="s">
        <v>1988</v>
      </c>
      <c r="E13" s="1383">
        <v>690</v>
      </c>
      <c r="F13" s="1383">
        <v>6900</v>
      </c>
      <c r="G13" s="1383">
        <v>690</v>
      </c>
      <c r="H13" s="1383">
        <v>6900</v>
      </c>
      <c r="I13" s="1383">
        <v>0</v>
      </c>
      <c r="J13" s="1384">
        <v>0</v>
      </c>
    </row>
    <row r="14" spans="1:10">
      <c r="A14" s="1381" t="s">
        <v>1975</v>
      </c>
      <c r="B14" s="1385" t="s">
        <v>1989</v>
      </c>
      <c r="C14" s="1385" t="s">
        <v>1972</v>
      </c>
      <c r="D14" s="1382" t="s">
        <v>1990</v>
      </c>
      <c r="E14" s="1383">
        <v>14500859</v>
      </c>
      <c r="F14" s="1383">
        <v>98369285</v>
      </c>
      <c r="G14" s="1383">
        <v>14500859</v>
      </c>
      <c r="H14" s="1383">
        <v>98369285</v>
      </c>
      <c r="I14" s="1383">
        <v>0</v>
      </c>
      <c r="J14" s="1384">
        <v>0</v>
      </c>
    </row>
    <row r="15" spans="1:10">
      <c r="A15" s="1381" t="s">
        <v>1975</v>
      </c>
      <c r="B15" s="1385" t="s">
        <v>1989</v>
      </c>
      <c r="C15" s="1385" t="s">
        <v>1975</v>
      </c>
      <c r="D15" s="1382" t="s">
        <v>1991</v>
      </c>
      <c r="E15" s="1383">
        <v>14500859</v>
      </c>
      <c r="F15" s="1383">
        <v>98369285</v>
      </c>
      <c r="G15" s="1383">
        <v>14500859</v>
      </c>
      <c r="H15" s="1383">
        <v>98369285</v>
      </c>
      <c r="I15" s="1383">
        <v>0</v>
      </c>
      <c r="J15" s="1384">
        <v>0</v>
      </c>
    </row>
    <row r="16" spans="1:10">
      <c r="A16" s="1381" t="s">
        <v>1992</v>
      </c>
      <c r="B16" s="1385" t="s">
        <v>1972</v>
      </c>
      <c r="C16" s="1385" t="s">
        <v>1972</v>
      </c>
      <c r="D16" s="1382" t="s">
        <v>1993</v>
      </c>
      <c r="E16" s="1383">
        <v>-27091</v>
      </c>
      <c r="F16" s="1383">
        <v>322013</v>
      </c>
      <c r="G16" s="1383">
        <v>-27091</v>
      </c>
      <c r="H16" s="1383">
        <v>322013</v>
      </c>
      <c r="I16" s="1383">
        <v>0</v>
      </c>
      <c r="J16" s="1384">
        <v>0</v>
      </c>
    </row>
    <row r="17" spans="1:10">
      <c r="A17" s="1381" t="s">
        <v>1992</v>
      </c>
      <c r="B17" s="1385" t="s">
        <v>1994</v>
      </c>
      <c r="C17" s="1385" t="s">
        <v>1972</v>
      </c>
      <c r="D17" s="1382" t="s">
        <v>1995</v>
      </c>
      <c r="E17" s="1383">
        <v>-27091</v>
      </c>
      <c r="F17" s="1383">
        <v>322013</v>
      </c>
      <c r="G17" s="1383">
        <v>-27091</v>
      </c>
      <c r="H17" s="1383">
        <v>322013</v>
      </c>
      <c r="I17" s="1383">
        <v>0</v>
      </c>
      <c r="J17" s="1384">
        <v>0</v>
      </c>
    </row>
    <row r="18" spans="1:10">
      <c r="A18" s="1381" t="s">
        <v>1992</v>
      </c>
      <c r="B18" s="1385" t="s">
        <v>1994</v>
      </c>
      <c r="C18" s="1385" t="s">
        <v>1975</v>
      </c>
      <c r="D18" s="1382" t="s">
        <v>1996</v>
      </c>
      <c r="E18" s="1383">
        <v>-27091</v>
      </c>
      <c r="F18" s="1383">
        <v>322013</v>
      </c>
      <c r="G18" s="1383">
        <v>-27091</v>
      </c>
      <c r="H18" s="1383">
        <v>322013</v>
      </c>
      <c r="I18" s="1383">
        <v>0</v>
      </c>
      <c r="J18" s="1384">
        <v>0</v>
      </c>
    </row>
    <row r="19" spans="1:10">
      <c r="A19" s="1381" t="s">
        <v>1997</v>
      </c>
      <c r="B19" s="1385" t="s">
        <v>1972</v>
      </c>
      <c r="C19" s="1385" t="s">
        <v>1972</v>
      </c>
      <c r="D19" s="1382" t="s">
        <v>1998</v>
      </c>
      <c r="E19" s="1383">
        <v>216137</v>
      </c>
      <c r="F19" s="1383">
        <v>974952</v>
      </c>
      <c r="G19" s="1383">
        <v>216137</v>
      </c>
      <c r="H19" s="1383">
        <v>974952</v>
      </c>
      <c r="I19" s="1383">
        <v>0</v>
      </c>
      <c r="J19" s="1384">
        <v>0</v>
      </c>
    </row>
    <row r="20" spans="1:10">
      <c r="A20" s="1381" t="s">
        <v>1997</v>
      </c>
      <c r="B20" s="1385" t="s">
        <v>1975</v>
      </c>
      <c r="C20" s="1385" t="s">
        <v>1972</v>
      </c>
      <c r="D20" s="1382" t="s">
        <v>1999</v>
      </c>
      <c r="E20" s="1383">
        <v>32900</v>
      </c>
      <c r="F20" s="1383">
        <v>81100</v>
      </c>
      <c r="G20" s="1383">
        <v>32900</v>
      </c>
      <c r="H20" s="1383">
        <v>81100</v>
      </c>
      <c r="I20" s="1383">
        <v>0</v>
      </c>
      <c r="J20" s="1384">
        <v>0</v>
      </c>
    </row>
    <row r="21" spans="1:10">
      <c r="A21" s="1381" t="s">
        <v>1997</v>
      </c>
      <c r="B21" s="1385" t="s">
        <v>1975</v>
      </c>
      <c r="C21" s="1385" t="s">
        <v>2000</v>
      </c>
      <c r="D21" s="1382" t="s">
        <v>2001</v>
      </c>
      <c r="E21" s="1383">
        <v>2900</v>
      </c>
      <c r="F21" s="1383">
        <v>21100</v>
      </c>
      <c r="G21" s="1383">
        <v>2900</v>
      </c>
      <c r="H21" s="1383">
        <v>21100</v>
      </c>
      <c r="I21" s="1383">
        <v>0</v>
      </c>
      <c r="J21" s="1384">
        <v>0</v>
      </c>
    </row>
    <row r="22" spans="1:10">
      <c r="A22" s="1381" t="s">
        <v>1997</v>
      </c>
      <c r="B22" s="1385" t="s">
        <v>1975</v>
      </c>
      <c r="C22" s="1385" t="s">
        <v>1997</v>
      </c>
      <c r="D22" s="1382" t="s">
        <v>2002</v>
      </c>
      <c r="E22" s="1383">
        <v>30000</v>
      </c>
      <c r="F22" s="1383">
        <v>60000</v>
      </c>
      <c r="G22" s="1383">
        <v>30000</v>
      </c>
      <c r="H22" s="1383">
        <v>60000</v>
      </c>
      <c r="I22" s="1383">
        <v>0</v>
      </c>
      <c r="J22" s="1384">
        <v>0</v>
      </c>
    </row>
    <row r="23" spans="1:10">
      <c r="A23" s="1381" t="s">
        <v>1997</v>
      </c>
      <c r="B23" s="1385" t="s">
        <v>1994</v>
      </c>
      <c r="C23" s="1385" t="s">
        <v>1972</v>
      </c>
      <c r="D23" s="1382" t="s">
        <v>2003</v>
      </c>
      <c r="E23" s="1383">
        <v>183237</v>
      </c>
      <c r="F23" s="1383">
        <v>893852</v>
      </c>
      <c r="G23" s="1383">
        <v>183237</v>
      </c>
      <c r="H23" s="1383">
        <v>893852</v>
      </c>
      <c r="I23" s="1383">
        <v>0</v>
      </c>
      <c r="J23" s="1384">
        <v>0</v>
      </c>
    </row>
    <row r="24" spans="1:10">
      <c r="A24" s="1381" t="s">
        <v>1997</v>
      </c>
      <c r="B24" s="1385" t="s">
        <v>1994</v>
      </c>
      <c r="C24" s="1385" t="s">
        <v>1994</v>
      </c>
      <c r="D24" s="1382" t="s">
        <v>2004</v>
      </c>
      <c r="E24" s="1383">
        <v>21000</v>
      </c>
      <c r="F24" s="1383">
        <v>21300</v>
      </c>
      <c r="G24" s="1383">
        <v>21000</v>
      </c>
      <c r="H24" s="1383">
        <v>21300</v>
      </c>
      <c r="I24" s="1383">
        <v>0</v>
      </c>
      <c r="J24" s="1384">
        <v>0</v>
      </c>
    </row>
    <row r="25" spans="1:10">
      <c r="A25" s="1381" t="s">
        <v>1997</v>
      </c>
      <c r="B25" s="1385" t="s">
        <v>1994</v>
      </c>
      <c r="C25" s="1385" t="s">
        <v>2005</v>
      </c>
      <c r="D25" s="1382" t="s">
        <v>2006</v>
      </c>
      <c r="E25" s="1383">
        <v>141601</v>
      </c>
      <c r="F25" s="1383">
        <v>803597</v>
      </c>
      <c r="G25" s="1383">
        <v>141601</v>
      </c>
      <c r="H25" s="1383">
        <v>803597</v>
      </c>
      <c r="I25" s="1383">
        <v>0</v>
      </c>
      <c r="J25" s="1384">
        <v>0</v>
      </c>
    </row>
    <row r="26" spans="1:10">
      <c r="A26" s="1381" t="s">
        <v>1997</v>
      </c>
      <c r="B26" s="1385" t="s">
        <v>1994</v>
      </c>
      <c r="C26" s="1385" t="s">
        <v>2007</v>
      </c>
      <c r="D26" s="1382" t="s">
        <v>2008</v>
      </c>
      <c r="E26" s="1383">
        <v>20636</v>
      </c>
      <c r="F26" s="1383">
        <v>68955</v>
      </c>
      <c r="G26" s="1383">
        <v>20636</v>
      </c>
      <c r="H26" s="1383">
        <v>68955</v>
      </c>
      <c r="I26" s="1383">
        <v>0</v>
      </c>
      <c r="J26" s="1384">
        <v>0</v>
      </c>
    </row>
    <row r="27" spans="1:10">
      <c r="A27" s="1381" t="s">
        <v>2009</v>
      </c>
      <c r="B27" s="1385" t="s">
        <v>1972</v>
      </c>
      <c r="C27" s="1385" t="s">
        <v>1972</v>
      </c>
      <c r="D27" s="1382" t="s">
        <v>832</v>
      </c>
      <c r="E27" s="1383">
        <v>65977</v>
      </c>
      <c r="F27" s="1383">
        <v>523222</v>
      </c>
      <c r="G27" s="1383">
        <v>65977</v>
      </c>
      <c r="H27" s="1383">
        <v>523222</v>
      </c>
      <c r="I27" s="1383">
        <v>0</v>
      </c>
      <c r="J27" s="1384">
        <v>0</v>
      </c>
    </row>
    <row r="28" spans="1:10">
      <c r="A28" s="1760" t="s">
        <v>566</v>
      </c>
      <c r="B28" s="1761"/>
      <c r="C28" s="1761"/>
      <c r="D28" s="1762"/>
      <c r="E28" s="1763" t="s">
        <v>1963</v>
      </c>
      <c r="F28" s="1764"/>
      <c r="G28" s="1763" t="s">
        <v>1964</v>
      </c>
      <c r="H28" s="1764"/>
      <c r="I28" s="1763" t="s">
        <v>1965</v>
      </c>
      <c r="J28" s="1764"/>
    </row>
    <row r="29" spans="1:10">
      <c r="A29" s="1376" t="s">
        <v>1966</v>
      </c>
      <c r="B29" s="1378" t="s">
        <v>1967</v>
      </c>
      <c r="C29" s="1378" t="s">
        <v>1968</v>
      </c>
      <c r="D29" s="1379" t="s">
        <v>1969</v>
      </c>
      <c r="E29" s="1380" t="s">
        <v>1970</v>
      </c>
      <c r="F29" s="1380" t="s">
        <v>1971</v>
      </c>
      <c r="G29" s="1380" t="s">
        <v>1970</v>
      </c>
      <c r="H29" s="1380" t="s">
        <v>1971</v>
      </c>
      <c r="I29" s="1380" t="s">
        <v>1970</v>
      </c>
      <c r="J29" s="1380" t="s">
        <v>1971</v>
      </c>
    </row>
    <row r="30" spans="1:10">
      <c r="A30" s="1381" t="s">
        <v>2009</v>
      </c>
      <c r="B30" s="1385" t="s">
        <v>1975</v>
      </c>
      <c r="C30" s="1385" t="s">
        <v>1972</v>
      </c>
      <c r="D30" s="1382" t="s">
        <v>2010</v>
      </c>
      <c r="E30" s="1383">
        <v>65977</v>
      </c>
      <c r="F30" s="1383">
        <v>523222</v>
      </c>
      <c r="G30" s="1383">
        <v>65977</v>
      </c>
      <c r="H30" s="1383">
        <v>523222</v>
      </c>
      <c r="I30" s="1383">
        <v>0</v>
      </c>
      <c r="J30" s="1384">
        <v>0</v>
      </c>
    </row>
    <row r="31" spans="1:10">
      <c r="A31" s="1381" t="s">
        <v>2009</v>
      </c>
      <c r="B31" s="1385" t="s">
        <v>1975</v>
      </c>
      <c r="C31" s="1385" t="s">
        <v>1975</v>
      </c>
      <c r="D31" s="1382" t="s">
        <v>2011</v>
      </c>
      <c r="E31" s="1383">
        <v>65977</v>
      </c>
      <c r="F31" s="1383">
        <v>457744</v>
      </c>
      <c r="G31" s="1383">
        <v>65977</v>
      </c>
      <c r="H31" s="1383">
        <v>457744</v>
      </c>
      <c r="I31" s="1383">
        <v>0</v>
      </c>
      <c r="J31" s="1384">
        <v>0</v>
      </c>
    </row>
    <row r="32" spans="1:10">
      <c r="A32" s="1381" t="s">
        <v>2009</v>
      </c>
      <c r="B32" s="1385" t="s">
        <v>1975</v>
      </c>
      <c r="C32" s="1385" t="s">
        <v>1994</v>
      </c>
      <c r="D32" s="1382" t="s">
        <v>2012</v>
      </c>
      <c r="E32" s="1383">
        <v>0</v>
      </c>
      <c r="F32" s="1383">
        <v>65478</v>
      </c>
      <c r="G32" s="1383">
        <v>0</v>
      </c>
      <c r="H32" s="1383">
        <v>65478</v>
      </c>
      <c r="I32" s="1383">
        <v>0</v>
      </c>
      <c r="J32" s="1384">
        <v>0</v>
      </c>
    </row>
    <row r="33" spans="1:10">
      <c r="A33" s="1381" t="s">
        <v>2013</v>
      </c>
      <c r="B33" s="1385" t="s">
        <v>1972</v>
      </c>
      <c r="C33" s="1385" t="s">
        <v>1972</v>
      </c>
      <c r="D33" s="1382" t="s">
        <v>2014</v>
      </c>
      <c r="E33" s="1383">
        <v>5084828</v>
      </c>
      <c r="F33" s="1383">
        <v>34834862</v>
      </c>
      <c r="G33" s="1383">
        <v>2173637</v>
      </c>
      <c r="H33" s="1383">
        <v>15951757</v>
      </c>
      <c r="I33" s="1383">
        <v>2911191</v>
      </c>
      <c r="J33" s="1384">
        <v>18883105</v>
      </c>
    </row>
    <row r="34" spans="1:10">
      <c r="A34" s="1381" t="s">
        <v>2013</v>
      </c>
      <c r="B34" s="1385" t="s">
        <v>1975</v>
      </c>
      <c r="C34" s="1385" t="s">
        <v>1972</v>
      </c>
      <c r="D34" s="1382" t="s">
        <v>2015</v>
      </c>
      <c r="E34" s="1383">
        <v>5084828</v>
      </c>
      <c r="F34" s="1383">
        <v>34834862</v>
      </c>
      <c r="G34" s="1383">
        <v>2173637</v>
      </c>
      <c r="H34" s="1383">
        <v>15951757</v>
      </c>
      <c r="I34" s="1383">
        <v>2911191</v>
      </c>
      <c r="J34" s="1384">
        <v>18883105</v>
      </c>
    </row>
    <row r="35" spans="1:10">
      <c r="A35" s="1381" t="s">
        <v>2013</v>
      </c>
      <c r="B35" s="1385" t="s">
        <v>1975</v>
      </c>
      <c r="C35" s="1385" t="s">
        <v>1975</v>
      </c>
      <c r="D35" s="1382" t="s">
        <v>2016</v>
      </c>
      <c r="E35" s="1383">
        <v>0</v>
      </c>
      <c r="F35" s="1383">
        <v>8722596</v>
      </c>
      <c r="G35" s="1383">
        <v>0</v>
      </c>
      <c r="H35" s="1383">
        <v>8722596</v>
      </c>
      <c r="I35" s="1383">
        <v>0</v>
      </c>
      <c r="J35" s="1384">
        <v>0</v>
      </c>
    </row>
    <row r="36" spans="1:10">
      <c r="A36" s="1381" t="s">
        <v>2013</v>
      </c>
      <c r="B36" s="1385" t="s">
        <v>1975</v>
      </c>
      <c r="C36" s="1385" t="s">
        <v>2000</v>
      </c>
      <c r="D36" s="1382" t="s">
        <v>2017</v>
      </c>
      <c r="E36" s="1383">
        <v>5084828</v>
      </c>
      <c r="F36" s="1383">
        <v>26112266</v>
      </c>
      <c r="G36" s="1383">
        <v>2173637</v>
      </c>
      <c r="H36" s="1383">
        <v>7229161</v>
      </c>
      <c r="I36" s="1383">
        <v>2911191</v>
      </c>
      <c r="J36" s="1384">
        <v>18883105</v>
      </c>
    </row>
    <row r="37" spans="1:10">
      <c r="A37" s="1381" t="s">
        <v>2018</v>
      </c>
      <c r="B37" s="1385" t="s">
        <v>1972</v>
      </c>
      <c r="C37" s="1385" t="s">
        <v>1972</v>
      </c>
      <c r="D37" s="1382" t="s">
        <v>2019</v>
      </c>
      <c r="E37" s="1383">
        <v>0</v>
      </c>
      <c r="F37" s="1383">
        <v>37200</v>
      </c>
      <c r="G37" s="1383">
        <v>0</v>
      </c>
      <c r="H37" s="1383">
        <v>37200</v>
      </c>
      <c r="I37" s="1383">
        <v>0</v>
      </c>
      <c r="J37" s="1384">
        <v>0</v>
      </c>
    </row>
    <row r="38" spans="1:10">
      <c r="A38" s="1381" t="s">
        <v>2018</v>
      </c>
      <c r="B38" s="1385" t="s">
        <v>1975</v>
      </c>
      <c r="C38" s="1385" t="s">
        <v>1972</v>
      </c>
      <c r="D38" s="1382" t="s">
        <v>2020</v>
      </c>
      <c r="E38" s="1383">
        <v>0</v>
      </c>
      <c r="F38" s="1383">
        <v>37200</v>
      </c>
      <c r="G38" s="1383">
        <v>0</v>
      </c>
      <c r="H38" s="1383">
        <v>37200</v>
      </c>
      <c r="I38" s="1383">
        <v>0</v>
      </c>
      <c r="J38" s="1384">
        <v>0</v>
      </c>
    </row>
    <row r="39" spans="1:10">
      <c r="A39" s="1381" t="s">
        <v>2018</v>
      </c>
      <c r="B39" s="1385" t="s">
        <v>1975</v>
      </c>
      <c r="C39" s="1385" t="s">
        <v>1975</v>
      </c>
      <c r="D39" s="1382" t="s">
        <v>2021</v>
      </c>
      <c r="E39" s="1383">
        <v>0</v>
      </c>
      <c r="F39" s="1383">
        <v>37200</v>
      </c>
      <c r="G39" s="1383">
        <v>0</v>
      </c>
      <c r="H39" s="1383">
        <v>37200</v>
      </c>
      <c r="I39" s="1383">
        <v>0</v>
      </c>
      <c r="J39" s="1384">
        <v>0</v>
      </c>
    </row>
    <row r="40" spans="1:10">
      <c r="A40" s="1381" t="s">
        <v>2022</v>
      </c>
      <c r="B40" s="1385" t="s">
        <v>1972</v>
      </c>
      <c r="C40" s="1385" t="s">
        <v>1972</v>
      </c>
      <c r="D40" s="1382" t="s">
        <v>2023</v>
      </c>
      <c r="E40" s="1383">
        <v>26684</v>
      </c>
      <c r="F40" s="1383">
        <v>374067</v>
      </c>
      <c r="G40" s="1383">
        <v>26684</v>
      </c>
      <c r="H40" s="1383">
        <v>374067</v>
      </c>
      <c r="I40" s="1383">
        <v>0</v>
      </c>
      <c r="J40" s="1384">
        <v>0</v>
      </c>
    </row>
    <row r="41" spans="1:10">
      <c r="A41" s="1381" t="s">
        <v>2022</v>
      </c>
      <c r="B41" s="1385" t="s">
        <v>2000</v>
      </c>
      <c r="C41" s="1385" t="s">
        <v>1972</v>
      </c>
      <c r="D41" s="1382" t="s">
        <v>2024</v>
      </c>
      <c r="E41" s="1383">
        <v>26684</v>
      </c>
      <c r="F41" s="1383">
        <v>374067</v>
      </c>
      <c r="G41" s="1383">
        <v>26684</v>
      </c>
      <c r="H41" s="1383">
        <v>374067</v>
      </c>
      <c r="I41" s="1383">
        <v>0</v>
      </c>
      <c r="J41" s="1384">
        <v>0</v>
      </c>
    </row>
    <row r="42" spans="1:10">
      <c r="A42" s="1381" t="s">
        <v>2022</v>
      </c>
      <c r="B42" s="1385" t="s">
        <v>2000</v>
      </c>
      <c r="C42" s="1385" t="s">
        <v>1992</v>
      </c>
      <c r="D42" s="1382" t="s">
        <v>2025</v>
      </c>
      <c r="E42" s="1383">
        <v>2600</v>
      </c>
      <c r="F42" s="1383">
        <v>225225</v>
      </c>
      <c r="G42" s="1383">
        <v>2600</v>
      </c>
      <c r="H42" s="1383">
        <v>225225</v>
      </c>
      <c r="I42" s="1383">
        <v>0</v>
      </c>
      <c r="J42" s="1384">
        <v>0</v>
      </c>
    </row>
    <row r="43" spans="1:10">
      <c r="A43" s="1381" t="s">
        <v>2022</v>
      </c>
      <c r="B43" s="1385" t="s">
        <v>2000</v>
      </c>
      <c r="C43" s="1385" t="s">
        <v>2018</v>
      </c>
      <c r="D43" s="1382" t="s">
        <v>2026</v>
      </c>
      <c r="E43" s="1383">
        <v>24084</v>
      </c>
      <c r="F43" s="1383">
        <v>148842</v>
      </c>
      <c r="G43" s="1383">
        <v>24084</v>
      </c>
      <c r="H43" s="1383">
        <v>148842</v>
      </c>
      <c r="I43" s="1383">
        <v>0</v>
      </c>
      <c r="J43" s="1384">
        <v>0</v>
      </c>
    </row>
    <row r="44" spans="1:10">
      <c r="A44" s="1381" t="s">
        <v>1972</v>
      </c>
      <c r="B44" s="1385" t="s">
        <v>1972</v>
      </c>
      <c r="C44" s="1385" t="s">
        <v>1972</v>
      </c>
      <c r="D44" s="1382" t="s">
        <v>2027</v>
      </c>
      <c r="E44" s="1383">
        <v>0</v>
      </c>
      <c r="F44" s="1383">
        <v>0</v>
      </c>
      <c r="G44" s="1383">
        <v>0</v>
      </c>
      <c r="H44" s="1383">
        <v>0</v>
      </c>
      <c r="I44" s="1383">
        <v>0</v>
      </c>
      <c r="J44" s="1384">
        <v>0</v>
      </c>
    </row>
    <row r="45" spans="1:10">
      <c r="A45" s="1381" t="s">
        <v>1972</v>
      </c>
      <c r="B45" s="1385" t="s">
        <v>1972</v>
      </c>
      <c r="C45" s="1385" t="s">
        <v>1972</v>
      </c>
      <c r="D45" s="1382" t="s">
        <v>2028</v>
      </c>
      <c r="E45" s="1383">
        <v>5261927</v>
      </c>
      <c r="F45" s="1383">
        <v>7626876</v>
      </c>
      <c r="G45" s="1383">
        <v>5261927</v>
      </c>
      <c r="H45" s="1383">
        <v>7626876</v>
      </c>
      <c r="I45" s="1383">
        <v>0</v>
      </c>
      <c r="J45" s="1384">
        <v>0</v>
      </c>
    </row>
    <row r="46" spans="1:10">
      <c r="A46" s="1381" t="s">
        <v>1972</v>
      </c>
      <c r="B46" s="1385" t="s">
        <v>1972</v>
      </c>
      <c r="C46" s="1385" t="s">
        <v>1972</v>
      </c>
      <c r="D46" s="1382" t="s">
        <v>2029</v>
      </c>
      <c r="E46" s="1383">
        <v>5261927</v>
      </c>
      <c r="F46" s="1383">
        <v>7626876</v>
      </c>
      <c r="G46" s="1383">
        <v>5261927</v>
      </c>
      <c r="H46" s="1383">
        <v>7626876</v>
      </c>
      <c r="I46" s="1383">
        <v>0</v>
      </c>
      <c r="J46" s="1384">
        <v>0</v>
      </c>
    </row>
    <row r="47" spans="1:10">
      <c r="A47" s="1381" t="s">
        <v>1972</v>
      </c>
      <c r="B47" s="1385" t="s">
        <v>1972</v>
      </c>
      <c r="C47" s="1385" t="s">
        <v>1972</v>
      </c>
      <c r="D47" s="1382" t="s">
        <v>2030</v>
      </c>
      <c r="E47" s="1383">
        <v>25275613</v>
      </c>
      <c r="F47" s="1383">
        <v>143469919</v>
      </c>
      <c r="G47" s="1383" t="s">
        <v>1972</v>
      </c>
      <c r="H47" s="1383" t="s">
        <v>1972</v>
      </c>
      <c r="I47" s="1383" t="s">
        <v>1972</v>
      </c>
      <c r="J47" s="1384" t="s">
        <v>1972</v>
      </c>
    </row>
    <row r="55" spans="1:10">
      <c r="A55" s="1760" t="s">
        <v>1962</v>
      </c>
      <c r="B55" s="1761"/>
      <c r="C55" s="1761"/>
      <c r="D55" s="1762"/>
      <c r="E55" s="1763" t="s">
        <v>1963</v>
      </c>
      <c r="F55" s="1764"/>
      <c r="G55" s="1763" t="s">
        <v>2031</v>
      </c>
      <c r="H55" s="1764"/>
      <c r="I55" s="1763" t="s">
        <v>2032</v>
      </c>
      <c r="J55" s="1764"/>
    </row>
    <row r="56" spans="1:10">
      <c r="A56" s="1376" t="s">
        <v>1966</v>
      </c>
      <c r="B56" s="1378" t="s">
        <v>1967</v>
      </c>
      <c r="C56" s="1378" t="s">
        <v>1968</v>
      </c>
      <c r="D56" s="1379" t="s">
        <v>1969</v>
      </c>
      <c r="E56" s="1380" t="s">
        <v>1970</v>
      </c>
      <c r="F56" s="1380" t="s">
        <v>1971</v>
      </c>
      <c r="G56" s="1380" t="s">
        <v>1970</v>
      </c>
      <c r="H56" s="1380" t="s">
        <v>1971</v>
      </c>
      <c r="I56" s="1380" t="s">
        <v>1970</v>
      </c>
      <c r="J56" s="1380" t="s">
        <v>1971</v>
      </c>
    </row>
    <row r="57" spans="1:10">
      <c r="A57" s="1381" t="s">
        <v>1972</v>
      </c>
      <c r="B57" s="1378" t="s">
        <v>1972</v>
      </c>
      <c r="C57" s="1378" t="s">
        <v>1972</v>
      </c>
      <c r="D57" s="1382" t="s">
        <v>1973</v>
      </c>
      <c r="E57" s="1383">
        <v>18578477</v>
      </c>
      <c r="F57" s="1383">
        <v>158777422</v>
      </c>
      <c r="G57" s="1383">
        <v>16958130</v>
      </c>
      <c r="H57" s="1383">
        <v>97706996</v>
      </c>
      <c r="I57" s="1383">
        <v>1620347</v>
      </c>
      <c r="J57" s="1384">
        <v>61070426</v>
      </c>
    </row>
    <row r="58" spans="1:10">
      <c r="A58" s="1381" t="s">
        <v>1972</v>
      </c>
      <c r="B58" s="1385" t="s">
        <v>1972</v>
      </c>
      <c r="C58" s="1385" t="s">
        <v>1972</v>
      </c>
      <c r="D58" s="1382" t="s">
        <v>1974</v>
      </c>
      <c r="E58" s="1383">
        <v>12874759</v>
      </c>
      <c r="F58" s="1383">
        <v>88216831</v>
      </c>
      <c r="G58" s="1383">
        <v>12190369</v>
      </c>
      <c r="H58" s="1383">
        <v>84471080</v>
      </c>
      <c r="I58" s="1383">
        <v>684390</v>
      </c>
      <c r="J58" s="1384">
        <v>3745751</v>
      </c>
    </row>
    <row r="59" spans="1:10">
      <c r="A59" s="1381" t="s">
        <v>1975</v>
      </c>
      <c r="B59" s="1385" t="s">
        <v>1972</v>
      </c>
      <c r="C59" s="1385" t="s">
        <v>1972</v>
      </c>
      <c r="D59" s="1382" t="s">
        <v>2033</v>
      </c>
      <c r="E59" s="1383">
        <v>6189729</v>
      </c>
      <c r="F59" s="1383">
        <v>41707557</v>
      </c>
      <c r="G59" s="1383">
        <v>6189729</v>
      </c>
      <c r="H59" s="1383">
        <v>41707557</v>
      </c>
      <c r="I59" s="1383">
        <v>0</v>
      </c>
      <c r="J59" s="1384">
        <v>0</v>
      </c>
    </row>
    <row r="60" spans="1:10">
      <c r="A60" s="1381" t="s">
        <v>1975</v>
      </c>
      <c r="B60" s="1385" t="s">
        <v>2034</v>
      </c>
      <c r="C60" s="1385" t="s">
        <v>1972</v>
      </c>
      <c r="D60" s="1382" t="s">
        <v>2035</v>
      </c>
      <c r="E60" s="1383">
        <v>4294697</v>
      </c>
      <c r="F60" s="1383">
        <v>15010356</v>
      </c>
      <c r="G60" s="1383">
        <v>4294697</v>
      </c>
      <c r="H60" s="1383">
        <v>15010356</v>
      </c>
      <c r="I60" s="1383">
        <v>0</v>
      </c>
      <c r="J60" s="1384">
        <v>0</v>
      </c>
    </row>
    <row r="61" spans="1:10">
      <c r="A61" s="1381" t="s">
        <v>1975</v>
      </c>
      <c r="B61" s="1385" t="s">
        <v>2034</v>
      </c>
      <c r="C61" s="1385" t="s">
        <v>1975</v>
      </c>
      <c r="D61" s="1382" t="s">
        <v>2036</v>
      </c>
      <c r="E61" s="1383">
        <v>1667371</v>
      </c>
      <c r="F61" s="1383">
        <v>9995782</v>
      </c>
      <c r="G61" s="1383">
        <v>1667371</v>
      </c>
      <c r="H61" s="1383">
        <v>9995782</v>
      </c>
      <c r="I61" s="1383">
        <v>0</v>
      </c>
      <c r="J61" s="1384">
        <v>0</v>
      </c>
    </row>
    <row r="62" spans="1:10">
      <c r="A62" s="1381" t="s">
        <v>1975</v>
      </c>
      <c r="B62" s="1385" t="s">
        <v>2034</v>
      </c>
      <c r="C62" s="1385" t="s">
        <v>2000</v>
      </c>
      <c r="D62" s="1382" t="s">
        <v>2037</v>
      </c>
      <c r="E62" s="1383">
        <v>81997</v>
      </c>
      <c r="F62" s="1383">
        <v>579826</v>
      </c>
      <c r="G62" s="1383">
        <v>81997</v>
      </c>
      <c r="H62" s="1383">
        <v>579826</v>
      </c>
      <c r="I62" s="1383">
        <v>0</v>
      </c>
      <c r="J62" s="1384">
        <v>0</v>
      </c>
    </row>
    <row r="63" spans="1:10">
      <c r="A63" s="1381" t="s">
        <v>1975</v>
      </c>
      <c r="B63" s="1385" t="s">
        <v>2034</v>
      </c>
      <c r="C63" s="1385" t="s">
        <v>1994</v>
      </c>
      <c r="D63" s="1382" t="s">
        <v>2038</v>
      </c>
      <c r="E63" s="1383">
        <v>1893519</v>
      </c>
      <c r="F63" s="1383">
        <v>2811338</v>
      </c>
      <c r="G63" s="1383">
        <v>1893519</v>
      </c>
      <c r="H63" s="1383">
        <v>2811338</v>
      </c>
      <c r="I63" s="1383">
        <v>0</v>
      </c>
      <c r="J63" s="1384">
        <v>0</v>
      </c>
    </row>
    <row r="64" spans="1:10">
      <c r="A64" s="1381" t="s">
        <v>1975</v>
      </c>
      <c r="B64" s="1385" t="s">
        <v>2034</v>
      </c>
      <c r="C64" s="1385" t="s">
        <v>1992</v>
      </c>
      <c r="D64" s="1382" t="s">
        <v>2039</v>
      </c>
      <c r="E64" s="1383">
        <v>560</v>
      </c>
      <c r="F64" s="1383">
        <v>1450</v>
      </c>
      <c r="G64" s="1383">
        <v>560</v>
      </c>
      <c r="H64" s="1383">
        <v>1450</v>
      </c>
      <c r="I64" s="1383">
        <v>0</v>
      </c>
      <c r="J64" s="1384">
        <v>0</v>
      </c>
    </row>
    <row r="65" spans="1:10">
      <c r="A65" s="1381" t="s">
        <v>1975</v>
      </c>
      <c r="B65" s="1385" t="s">
        <v>2034</v>
      </c>
      <c r="C65" s="1385" t="s">
        <v>1997</v>
      </c>
      <c r="D65" s="1382" t="s">
        <v>2040</v>
      </c>
      <c r="E65" s="1383">
        <v>651250</v>
      </c>
      <c r="F65" s="1383">
        <v>1621960</v>
      </c>
      <c r="G65" s="1383">
        <v>651250</v>
      </c>
      <c r="H65" s="1383">
        <v>1621960</v>
      </c>
      <c r="I65" s="1383">
        <v>0</v>
      </c>
      <c r="J65" s="1384">
        <v>0</v>
      </c>
    </row>
    <row r="66" spans="1:10">
      <c r="A66" s="1381" t="s">
        <v>1975</v>
      </c>
      <c r="B66" s="1385" t="s">
        <v>2041</v>
      </c>
      <c r="C66" s="1385" t="s">
        <v>1972</v>
      </c>
      <c r="D66" s="1382" t="s">
        <v>2042</v>
      </c>
      <c r="E66" s="1383">
        <v>0</v>
      </c>
      <c r="F66" s="1383">
        <v>12316000</v>
      </c>
      <c r="G66" s="1383">
        <v>0</v>
      </c>
      <c r="H66" s="1383">
        <v>12316000</v>
      </c>
      <c r="I66" s="1383">
        <v>0</v>
      </c>
      <c r="J66" s="1384">
        <v>0</v>
      </c>
    </row>
    <row r="67" spans="1:10">
      <c r="A67" s="1381" t="s">
        <v>1975</v>
      </c>
      <c r="B67" s="1385" t="s">
        <v>2041</v>
      </c>
      <c r="C67" s="1385" t="s">
        <v>1975</v>
      </c>
      <c r="D67" s="1382" t="s">
        <v>2036</v>
      </c>
      <c r="E67" s="1383">
        <v>0</v>
      </c>
      <c r="F67" s="1383">
        <v>5714000</v>
      </c>
      <c r="G67" s="1383">
        <v>0</v>
      </c>
      <c r="H67" s="1383">
        <v>5714000</v>
      </c>
      <c r="I67" s="1383">
        <v>0</v>
      </c>
      <c r="J67" s="1384">
        <v>0</v>
      </c>
    </row>
    <row r="68" spans="1:10">
      <c r="A68" s="1381" t="s">
        <v>1975</v>
      </c>
      <c r="B68" s="1385" t="s">
        <v>2041</v>
      </c>
      <c r="C68" s="1385" t="s">
        <v>2000</v>
      </c>
      <c r="D68" s="1382" t="s">
        <v>2043</v>
      </c>
      <c r="E68" s="1383">
        <v>0</v>
      </c>
      <c r="F68" s="1383">
        <v>6602000</v>
      </c>
      <c r="G68" s="1383">
        <v>0</v>
      </c>
      <c r="H68" s="1383">
        <v>6602000</v>
      </c>
      <c r="I68" s="1383">
        <v>0</v>
      </c>
      <c r="J68" s="1384">
        <v>0</v>
      </c>
    </row>
    <row r="69" spans="1:10">
      <c r="A69" s="1381" t="s">
        <v>1975</v>
      </c>
      <c r="B69" s="1385" t="s">
        <v>2044</v>
      </c>
      <c r="C69" s="1385" t="s">
        <v>1972</v>
      </c>
      <c r="D69" s="1382" t="s">
        <v>2045</v>
      </c>
      <c r="E69" s="1383">
        <v>1855557</v>
      </c>
      <c r="F69" s="1383">
        <v>14070321</v>
      </c>
      <c r="G69" s="1383">
        <v>1855557</v>
      </c>
      <c r="H69" s="1383">
        <v>14070321</v>
      </c>
      <c r="I69" s="1383">
        <v>0</v>
      </c>
      <c r="J69" s="1384">
        <v>0</v>
      </c>
    </row>
    <row r="70" spans="1:10">
      <c r="A70" s="1381" t="s">
        <v>1975</v>
      </c>
      <c r="B70" s="1385" t="s">
        <v>2044</v>
      </c>
      <c r="C70" s="1385" t="s">
        <v>2000</v>
      </c>
      <c r="D70" s="1382" t="s">
        <v>2046</v>
      </c>
      <c r="E70" s="1383">
        <v>1414667</v>
      </c>
      <c r="F70" s="1383">
        <v>12549209</v>
      </c>
      <c r="G70" s="1383">
        <v>1414667</v>
      </c>
      <c r="H70" s="1383">
        <v>12549209</v>
      </c>
      <c r="I70" s="1383">
        <v>0</v>
      </c>
      <c r="J70" s="1384">
        <v>0</v>
      </c>
    </row>
    <row r="71" spans="1:10">
      <c r="A71" s="1381" t="s">
        <v>1975</v>
      </c>
      <c r="B71" s="1385" t="s">
        <v>2044</v>
      </c>
      <c r="C71" s="1385" t="s">
        <v>1994</v>
      </c>
      <c r="D71" s="1382" t="s">
        <v>2047</v>
      </c>
      <c r="E71" s="1383">
        <v>9833</v>
      </c>
      <c r="F71" s="1383">
        <v>18827</v>
      </c>
      <c r="G71" s="1383">
        <v>9833</v>
      </c>
      <c r="H71" s="1383">
        <v>18827</v>
      </c>
      <c r="I71" s="1383">
        <v>0</v>
      </c>
      <c r="J71" s="1384">
        <v>0</v>
      </c>
    </row>
    <row r="72" spans="1:10">
      <c r="A72" s="1381" t="s">
        <v>1975</v>
      </c>
      <c r="B72" s="1385" t="s">
        <v>2044</v>
      </c>
      <c r="C72" s="1385" t="s">
        <v>1992</v>
      </c>
      <c r="D72" s="1382" t="s">
        <v>2048</v>
      </c>
      <c r="E72" s="1383">
        <v>137517</v>
      </c>
      <c r="F72" s="1383">
        <v>564101</v>
      </c>
      <c r="G72" s="1383">
        <v>137517</v>
      </c>
      <c r="H72" s="1383">
        <v>564101</v>
      </c>
      <c r="I72" s="1383">
        <v>0</v>
      </c>
      <c r="J72" s="1384">
        <v>0</v>
      </c>
    </row>
    <row r="73" spans="1:10">
      <c r="A73" s="1381" t="s">
        <v>1975</v>
      </c>
      <c r="B73" s="1385" t="s">
        <v>2044</v>
      </c>
      <c r="C73" s="1385" t="s">
        <v>2005</v>
      </c>
      <c r="D73" s="1382" t="s">
        <v>2049</v>
      </c>
      <c r="E73" s="1383">
        <v>293540</v>
      </c>
      <c r="F73" s="1383">
        <v>938184</v>
      </c>
      <c r="G73" s="1383">
        <v>293540</v>
      </c>
      <c r="H73" s="1383">
        <v>938184</v>
      </c>
      <c r="I73" s="1383">
        <v>0</v>
      </c>
      <c r="J73" s="1384">
        <v>0</v>
      </c>
    </row>
    <row r="74" spans="1:10">
      <c r="A74" s="1381" t="s">
        <v>1975</v>
      </c>
      <c r="B74" s="1385" t="s">
        <v>2050</v>
      </c>
      <c r="C74" s="1385" t="s">
        <v>1972</v>
      </c>
      <c r="D74" s="1382" t="s">
        <v>2051</v>
      </c>
      <c r="E74" s="1383">
        <v>39475</v>
      </c>
      <c r="F74" s="1383">
        <v>310880</v>
      </c>
      <c r="G74" s="1383">
        <v>39475</v>
      </c>
      <c r="H74" s="1383">
        <v>310880</v>
      </c>
      <c r="I74" s="1383">
        <v>0</v>
      </c>
      <c r="J74" s="1384">
        <v>0</v>
      </c>
    </row>
    <row r="75" spans="1:10">
      <c r="A75" s="1381" t="s">
        <v>1975</v>
      </c>
      <c r="B75" s="1385" t="s">
        <v>2050</v>
      </c>
      <c r="C75" s="1385" t="s">
        <v>2000</v>
      </c>
      <c r="D75" s="1382" t="s">
        <v>2052</v>
      </c>
      <c r="E75" s="1383">
        <v>39475</v>
      </c>
      <c r="F75" s="1383">
        <v>310880</v>
      </c>
      <c r="G75" s="1383">
        <v>39475</v>
      </c>
      <c r="H75" s="1383">
        <v>310880</v>
      </c>
      <c r="I75" s="1383">
        <v>0</v>
      </c>
      <c r="J75" s="1384">
        <v>0</v>
      </c>
    </row>
    <row r="76" spans="1:10">
      <c r="A76" s="1381" t="s">
        <v>2000</v>
      </c>
      <c r="B76" s="1385" t="s">
        <v>1972</v>
      </c>
      <c r="C76" s="1385" t="s">
        <v>1972</v>
      </c>
      <c r="D76" s="1382" t="s">
        <v>2053</v>
      </c>
      <c r="E76" s="1383">
        <v>1246876</v>
      </c>
      <c r="F76" s="1383">
        <v>7745920</v>
      </c>
      <c r="G76" s="1383">
        <v>1010486</v>
      </c>
      <c r="H76" s="1383">
        <v>7289030</v>
      </c>
      <c r="I76" s="1383">
        <v>236390</v>
      </c>
      <c r="J76" s="1384">
        <v>456890</v>
      </c>
    </row>
    <row r="77" spans="1:10">
      <c r="A77" s="1381" t="s">
        <v>2000</v>
      </c>
      <c r="B77" s="1385" t="s">
        <v>2054</v>
      </c>
      <c r="C77" s="1385" t="s">
        <v>1972</v>
      </c>
      <c r="D77" s="1382" t="s">
        <v>2055</v>
      </c>
      <c r="E77" s="1383">
        <v>24000</v>
      </c>
      <c r="F77" s="1383">
        <v>367966</v>
      </c>
      <c r="G77" s="1383">
        <v>24000</v>
      </c>
      <c r="H77" s="1383">
        <v>367966</v>
      </c>
      <c r="I77" s="1383">
        <v>0</v>
      </c>
      <c r="J77" s="1384">
        <v>0</v>
      </c>
    </row>
    <row r="78" spans="1:10">
      <c r="A78" s="1381" t="s">
        <v>2000</v>
      </c>
      <c r="B78" s="1385" t="s">
        <v>2054</v>
      </c>
      <c r="C78" s="1385" t="s">
        <v>2000</v>
      </c>
      <c r="D78" s="1382" t="s">
        <v>2056</v>
      </c>
      <c r="E78" s="1383">
        <v>24000</v>
      </c>
      <c r="F78" s="1383">
        <v>367966</v>
      </c>
      <c r="G78" s="1383">
        <v>24000</v>
      </c>
      <c r="H78" s="1383">
        <v>367966</v>
      </c>
      <c r="I78" s="1383">
        <v>0</v>
      </c>
      <c r="J78" s="1384">
        <v>0</v>
      </c>
    </row>
    <row r="79" spans="1:10">
      <c r="A79" s="1381" t="s">
        <v>2000</v>
      </c>
      <c r="B79" s="1385" t="s">
        <v>2057</v>
      </c>
      <c r="C79" s="1385" t="s">
        <v>1972</v>
      </c>
      <c r="D79" s="1382" t="s">
        <v>2058</v>
      </c>
      <c r="E79" s="1383">
        <v>1222876</v>
      </c>
      <c r="F79" s="1383">
        <v>7377954</v>
      </c>
      <c r="G79" s="1383">
        <v>986486</v>
      </c>
      <c r="H79" s="1383">
        <v>6921064</v>
      </c>
      <c r="I79" s="1383">
        <v>236390</v>
      </c>
      <c r="J79" s="1384">
        <v>456890</v>
      </c>
    </row>
    <row r="80" spans="1:10">
      <c r="A80" s="1381" t="s">
        <v>2000</v>
      </c>
      <c r="B80" s="1385" t="s">
        <v>2057</v>
      </c>
      <c r="C80" s="1385" t="s">
        <v>2000</v>
      </c>
      <c r="D80" s="1382" t="s">
        <v>2059</v>
      </c>
      <c r="E80" s="1383">
        <v>845609</v>
      </c>
      <c r="F80" s="1383">
        <v>5323102</v>
      </c>
      <c r="G80" s="1383">
        <v>845609</v>
      </c>
      <c r="H80" s="1383">
        <v>5323102</v>
      </c>
      <c r="I80" s="1383">
        <v>0</v>
      </c>
      <c r="J80" s="1384">
        <v>0</v>
      </c>
    </row>
    <row r="81" spans="1:10">
      <c r="A81" s="1381" t="s">
        <v>2000</v>
      </c>
      <c r="B81" s="1385" t="s">
        <v>2057</v>
      </c>
      <c r="C81" s="1385" t="s">
        <v>1994</v>
      </c>
      <c r="D81" s="1382" t="s">
        <v>2060</v>
      </c>
      <c r="E81" s="1383">
        <v>377267</v>
      </c>
      <c r="F81" s="1383">
        <v>2054852</v>
      </c>
      <c r="G81" s="1383">
        <v>140877</v>
      </c>
      <c r="H81" s="1383">
        <v>1597962</v>
      </c>
      <c r="I81" s="1383">
        <v>236390</v>
      </c>
      <c r="J81" s="1384">
        <v>456890</v>
      </c>
    </row>
    <row r="82" spans="1:10">
      <c r="A82" s="1760" t="s">
        <v>1962</v>
      </c>
      <c r="B82" s="1761"/>
      <c r="C82" s="1761"/>
      <c r="D82" s="1762"/>
      <c r="E82" s="1763" t="s">
        <v>1963</v>
      </c>
      <c r="F82" s="1764"/>
      <c r="G82" s="1763" t="s">
        <v>2031</v>
      </c>
      <c r="H82" s="1764"/>
      <c r="I82" s="1763" t="s">
        <v>2032</v>
      </c>
      <c r="J82" s="1764"/>
    </row>
    <row r="83" spans="1:10">
      <c r="A83" s="1376" t="s">
        <v>1966</v>
      </c>
      <c r="B83" s="1378" t="s">
        <v>1967</v>
      </c>
      <c r="C83" s="1378" t="s">
        <v>1968</v>
      </c>
      <c r="D83" s="1379" t="s">
        <v>1969</v>
      </c>
      <c r="E83" s="1380" t="s">
        <v>1970</v>
      </c>
      <c r="F83" s="1380" t="s">
        <v>1971</v>
      </c>
      <c r="G83" s="1380" t="s">
        <v>1970</v>
      </c>
      <c r="H83" s="1380" t="s">
        <v>1971</v>
      </c>
      <c r="I83" s="1380" t="s">
        <v>1970</v>
      </c>
      <c r="J83" s="1380" t="s">
        <v>1971</v>
      </c>
    </row>
    <row r="84" spans="1:10">
      <c r="A84" s="1381" t="s">
        <v>1994</v>
      </c>
      <c r="B84" s="1385" t="s">
        <v>1972</v>
      </c>
      <c r="C84" s="1385" t="s">
        <v>1972</v>
      </c>
      <c r="D84" s="1382" t="s">
        <v>2061</v>
      </c>
      <c r="E84" s="1383">
        <v>2442045</v>
      </c>
      <c r="F84" s="1383">
        <v>18051653</v>
      </c>
      <c r="G84" s="1383">
        <v>1994045</v>
      </c>
      <c r="H84" s="1383">
        <v>14762792</v>
      </c>
      <c r="I84" s="1383">
        <v>448000</v>
      </c>
      <c r="J84" s="1384">
        <v>3288861</v>
      </c>
    </row>
    <row r="85" spans="1:10">
      <c r="A85" s="1381" t="s">
        <v>1994</v>
      </c>
      <c r="B85" s="1385" t="s">
        <v>2062</v>
      </c>
      <c r="C85" s="1385" t="s">
        <v>1972</v>
      </c>
      <c r="D85" s="1382" t="s">
        <v>2063</v>
      </c>
      <c r="E85" s="1383">
        <v>1173883</v>
      </c>
      <c r="F85" s="1383">
        <v>6725134</v>
      </c>
      <c r="G85" s="1383">
        <v>823883</v>
      </c>
      <c r="H85" s="1383">
        <v>4453473</v>
      </c>
      <c r="I85" s="1383">
        <v>350000</v>
      </c>
      <c r="J85" s="1384">
        <v>2271661</v>
      </c>
    </row>
    <row r="86" spans="1:10">
      <c r="A86" s="1381" t="s">
        <v>1994</v>
      </c>
      <c r="B86" s="1385" t="s">
        <v>2062</v>
      </c>
      <c r="C86" s="1385" t="s">
        <v>2000</v>
      </c>
      <c r="D86" s="1382" t="s">
        <v>2064</v>
      </c>
      <c r="E86" s="1383">
        <v>1168913</v>
      </c>
      <c r="F86" s="1383">
        <v>6720164</v>
      </c>
      <c r="G86" s="1383">
        <v>818913</v>
      </c>
      <c r="H86" s="1383">
        <v>4448503</v>
      </c>
      <c r="I86" s="1383">
        <v>350000</v>
      </c>
      <c r="J86" s="1384">
        <v>2271661</v>
      </c>
    </row>
    <row r="87" spans="1:10">
      <c r="A87" s="1381" t="s">
        <v>1994</v>
      </c>
      <c r="B87" s="1385" t="s">
        <v>2062</v>
      </c>
      <c r="C87" s="1385" t="s">
        <v>1994</v>
      </c>
      <c r="D87" s="1382" t="s">
        <v>2304</v>
      </c>
      <c r="E87" s="1383">
        <v>4970</v>
      </c>
      <c r="F87" s="1383">
        <v>4970</v>
      </c>
      <c r="G87" s="1383">
        <v>4970</v>
      </c>
      <c r="H87" s="1383">
        <v>4970</v>
      </c>
      <c r="I87" s="1383">
        <v>0</v>
      </c>
      <c r="J87" s="1384">
        <v>0</v>
      </c>
    </row>
    <row r="88" spans="1:10">
      <c r="A88" s="1381" t="s">
        <v>1994</v>
      </c>
      <c r="B88" s="1385" t="s">
        <v>2065</v>
      </c>
      <c r="C88" s="1385" t="s">
        <v>1972</v>
      </c>
      <c r="D88" s="1382" t="s">
        <v>2066</v>
      </c>
      <c r="E88" s="1383">
        <v>509467</v>
      </c>
      <c r="F88" s="1383">
        <v>4562519</v>
      </c>
      <c r="G88" s="1383">
        <v>509467</v>
      </c>
      <c r="H88" s="1383">
        <v>3839319</v>
      </c>
      <c r="I88" s="1383">
        <v>0</v>
      </c>
      <c r="J88" s="1384">
        <v>723200</v>
      </c>
    </row>
    <row r="89" spans="1:10">
      <c r="A89" s="1381" t="s">
        <v>1994</v>
      </c>
      <c r="B89" s="1385" t="s">
        <v>2065</v>
      </c>
      <c r="C89" s="1385" t="s">
        <v>2000</v>
      </c>
      <c r="D89" s="1382" t="s">
        <v>2067</v>
      </c>
      <c r="E89" s="1383">
        <v>509467</v>
      </c>
      <c r="F89" s="1383">
        <v>4562519</v>
      </c>
      <c r="G89" s="1383">
        <v>509467</v>
      </c>
      <c r="H89" s="1383">
        <v>3839319</v>
      </c>
      <c r="I89" s="1383">
        <v>0</v>
      </c>
      <c r="J89" s="1384">
        <v>723200</v>
      </c>
    </row>
    <row r="90" spans="1:10">
      <c r="A90" s="1381" t="s">
        <v>1994</v>
      </c>
      <c r="B90" s="1385" t="s">
        <v>2068</v>
      </c>
      <c r="C90" s="1385" t="s">
        <v>1972</v>
      </c>
      <c r="D90" s="1382" t="s">
        <v>2069</v>
      </c>
      <c r="E90" s="1383">
        <v>758695</v>
      </c>
      <c r="F90" s="1383">
        <v>6764000</v>
      </c>
      <c r="G90" s="1383">
        <v>660695</v>
      </c>
      <c r="H90" s="1383">
        <v>6470000</v>
      </c>
      <c r="I90" s="1383">
        <v>98000</v>
      </c>
      <c r="J90" s="1384">
        <v>294000</v>
      </c>
    </row>
    <row r="91" spans="1:10">
      <c r="A91" s="1381" t="s">
        <v>1994</v>
      </c>
      <c r="B91" s="1385" t="s">
        <v>2068</v>
      </c>
      <c r="C91" s="1385" t="s">
        <v>1975</v>
      </c>
      <c r="D91" s="1382" t="s">
        <v>2036</v>
      </c>
      <c r="E91" s="1383">
        <v>254257</v>
      </c>
      <c r="F91" s="1383">
        <v>2082342</v>
      </c>
      <c r="G91" s="1383">
        <v>254257</v>
      </c>
      <c r="H91" s="1383">
        <v>2082342</v>
      </c>
      <c r="I91" s="1383">
        <v>0</v>
      </c>
      <c r="J91" s="1384">
        <v>0</v>
      </c>
    </row>
    <row r="92" spans="1:10">
      <c r="A92" s="1381" t="s">
        <v>1994</v>
      </c>
      <c r="B92" s="1385" t="s">
        <v>2068</v>
      </c>
      <c r="C92" s="1385" t="s">
        <v>1994</v>
      </c>
      <c r="D92" s="1382" t="s">
        <v>2305</v>
      </c>
      <c r="E92" s="1383">
        <v>460</v>
      </c>
      <c r="F92" s="1383">
        <v>460</v>
      </c>
      <c r="G92" s="1383">
        <v>460</v>
      </c>
      <c r="H92" s="1383">
        <v>460</v>
      </c>
      <c r="I92" s="1383">
        <v>0</v>
      </c>
      <c r="J92" s="1384">
        <v>0</v>
      </c>
    </row>
    <row r="93" spans="1:10">
      <c r="A93" s="1381" t="s">
        <v>1994</v>
      </c>
      <c r="B93" s="1385" t="s">
        <v>2068</v>
      </c>
      <c r="C93" s="1385" t="s">
        <v>1992</v>
      </c>
      <c r="D93" s="1382" t="s">
        <v>2070</v>
      </c>
      <c r="E93" s="1383">
        <v>273885</v>
      </c>
      <c r="F93" s="1383">
        <v>3179306</v>
      </c>
      <c r="G93" s="1383">
        <v>175885</v>
      </c>
      <c r="H93" s="1383">
        <v>2885306</v>
      </c>
      <c r="I93" s="1383">
        <v>98000</v>
      </c>
      <c r="J93" s="1384">
        <v>294000</v>
      </c>
    </row>
    <row r="94" spans="1:10">
      <c r="A94" s="1381" t="s">
        <v>1994</v>
      </c>
      <c r="B94" s="1385" t="s">
        <v>2068</v>
      </c>
      <c r="C94" s="1385" t="s">
        <v>1997</v>
      </c>
      <c r="D94" s="1382" t="s">
        <v>2071</v>
      </c>
      <c r="E94" s="1383">
        <v>230093</v>
      </c>
      <c r="F94" s="1383">
        <v>1501892</v>
      </c>
      <c r="G94" s="1383">
        <v>230093</v>
      </c>
      <c r="H94" s="1383">
        <v>1501892</v>
      </c>
      <c r="I94" s="1383">
        <v>0</v>
      </c>
      <c r="J94" s="1384">
        <v>0</v>
      </c>
    </row>
    <row r="95" spans="1:10">
      <c r="A95" s="1381" t="s">
        <v>1992</v>
      </c>
      <c r="B95" s="1385" t="s">
        <v>1972</v>
      </c>
      <c r="C95" s="1385" t="s">
        <v>1972</v>
      </c>
      <c r="D95" s="1382" t="s">
        <v>2072</v>
      </c>
      <c r="E95" s="1383">
        <v>977391</v>
      </c>
      <c r="F95" s="1383">
        <v>6132906</v>
      </c>
      <c r="G95" s="1383">
        <v>977391</v>
      </c>
      <c r="H95" s="1383">
        <v>6132906</v>
      </c>
      <c r="I95" s="1383">
        <v>0</v>
      </c>
      <c r="J95" s="1384">
        <v>0</v>
      </c>
    </row>
    <row r="96" spans="1:10">
      <c r="A96" s="1381" t="s">
        <v>1992</v>
      </c>
      <c r="B96" s="1385" t="s">
        <v>2073</v>
      </c>
      <c r="C96" s="1385" t="s">
        <v>1972</v>
      </c>
      <c r="D96" s="1382" t="s">
        <v>2074</v>
      </c>
      <c r="E96" s="1383">
        <v>37893</v>
      </c>
      <c r="F96" s="1383">
        <v>287238</v>
      </c>
      <c r="G96" s="1383">
        <v>37893</v>
      </c>
      <c r="H96" s="1383">
        <v>287238</v>
      </c>
      <c r="I96" s="1383">
        <v>0</v>
      </c>
      <c r="J96" s="1384">
        <v>0</v>
      </c>
    </row>
    <row r="97" spans="1:10">
      <c r="A97" s="1381" t="s">
        <v>1992</v>
      </c>
      <c r="B97" s="1385" t="s">
        <v>2073</v>
      </c>
      <c r="C97" s="1385" t="s">
        <v>2000</v>
      </c>
      <c r="D97" s="1382" t="s">
        <v>2075</v>
      </c>
      <c r="E97" s="1383">
        <v>37893</v>
      </c>
      <c r="F97" s="1383">
        <v>287238</v>
      </c>
      <c r="G97" s="1383">
        <v>37893</v>
      </c>
      <c r="H97" s="1383">
        <v>287238</v>
      </c>
      <c r="I97" s="1383">
        <v>0</v>
      </c>
      <c r="J97" s="1384">
        <v>0</v>
      </c>
    </row>
    <row r="98" spans="1:10">
      <c r="A98" s="1381" t="s">
        <v>1992</v>
      </c>
      <c r="B98" s="1385" t="s">
        <v>2076</v>
      </c>
      <c r="C98" s="1385" t="s">
        <v>1972</v>
      </c>
      <c r="D98" s="1382" t="s">
        <v>2077</v>
      </c>
      <c r="E98" s="1383">
        <v>895123</v>
      </c>
      <c r="F98" s="1383">
        <v>5314525</v>
      </c>
      <c r="G98" s="1383">
        <v>895123</v>
      </c>
      <c r="H98" s="1383">
        <v>5314525</v>
      </c>
      <c r="I98" s="1383">
        <v>0</v>
      </c>
      <c r="J98" s="1384">
        <v>0</v>
      </c>
    </row>
    <row r="99" spans="1:10">
      <c r="A99" s="1381" t="s">
        <v>1992</v>
      </c>
      <c r="B99" s="1385" t="s">
        <v>2076</v>
      </c>
      <c r="C99" s="1385" t="s">
        <v>2000</v>
      </c>
      <c r="D99" s="1382" t="s">
        <v>2078</v>
      </c>
      <c r="E99" s="1383">
        <v>895123</v>
      </c>
      <c r="F99" s="1383">
        <v>5314525</v>
      </c>
      <c r="G99" s="1383">
        <v>895123</v>
      </c>
      <c r="H99" s="1383">
        <v>5314525</v>
      </c>
      <c r="I99" s="1383">
        <v>0</v>
      </c>
      <c r="J99" s="1384">
        <v>0</v>
      </c>
    </row>
    <row r="100" spans="1:10">
      <c r="A100" s="1381" t="s">
        <v>1992</v>
      </c>
      <c r="B100" s="1385" t="s">
        <v>2079</v>
      </c>
      <c r="C100" s="1385" t="s">
        <v>1972</v>
      </c>
      <c r="D100" s="1382" t="s">
        <v>2080</v>
      </c>
      <c r="E100" s="1383">
        <v>44375</v>
      </c>
      <c r="F100" s="1383">
        <v>531143</v>
      </c>
      <c r="G100" s="1383">
        <v>44375</v>
      </c>
      <c r="H100" s="1383">
        <v>531143</v>
      </c>
      <c r="I100" s="1383">
        <v>0</v>
      </c>
      <c r="J100" s="1384">
        <v>0</v>
      </c>
    </row>
    <row r="101" spans="1:10">
      <c r="A101" s="1381" t="s">
        <v>1992</v>
      </c>
      <c r="B101" s="1385" t="s">
        <v>2079</v>
      </c>
      <c r="C101" s="1385" t="s">
        <v>2000</v>
      </c>
      <c r="D101" s="1382" t="s">
        <v>2081</v>
      </c>
      <c r="E101" s="1383">
        <v>44375</v>
      </c>
      <c r="F101" s="1383">
        <v>531143</v>
      </c>
      <c r="G101" s="1383">
        <v>44375</v>
      </c>
      <c r="H101" s="1383">
        <v>531143</v>
      </c>
      <c r="I101" s="1383">
        <v>0</v>
      </c>
      <c r="J101" s="1384">
        <v>0</v>
      </c>
    </row>
    <row r="102" spans="1:10">
      <c r="A102" s="1381" t="s">
        <v>1997</v>
      </c>
      <c r="B102" s="1385" t="s">
        <v>1972</v>
      </c>
      <c r="C102" s="1385" t="s">
        <v>1972</v>
      </c>
      <c r="D102" s="1382" t="s">
        <v>2082</v>
      </c>
      <c r="E102" s="1383">
        <v>1656014</v>
      </c>
      <c r="F102" s="1383">
        <v>11341690</v>
      </c>
      <c r="G102" s="1383">
        <v>1656014</v>
      </c>
      <c r="H102" s="1383">
        <v>11341690</v>
      </c>
      <c r="I102" s="1383">
        <v>0</v>
      </c>
      <c r="J102" s="1384">
        <v>0</v>
      </c>
    </row>
    <row r="103" spans="1:10">
      <c r="A103" s="1381" t="s">
        <v>1997</v>
      </c>
      <c r="B103" s="1385" t="s">
        <v>2083</v>
      </c>
      <c r="C103" s="1385" t="s">
        <v>1972</v>
      </c>
      <c r="D103" s="1382" t="s">
        <v>2084</v>
      </c>
      <c r="E103" s="1383">
        <v>1562645</v>
      </c>
      <c r="F103" s="1383">
        <v>11106497</v>
      </c>
      <c r="G103" s="1383">
        <v>1562645</v>
      </c>
      <c r="H103" s="1383">
        <v>11106497</v>
      </c>
      <c r="I103" s="1383">
        <v>0</v>
      </c>
      <c r="J103" s="1384">
        <v>0</v>
      </c>
    </row>
    <row r="104" spans="1:10">
      <c r="A104" s="1381" t="s">
        <v>1997</v>
      </c>
      <c r="B104" s="1385" t="s">
        <v>2083</v>
      </c>
      <c r="C104" s="1385" t="s">
        <v>1975</v>
      </c>
      <c r="D104" s="1382" t="s">
        <v>2036</v>
      </c>
      <c r="E104" s="1383">
        <v>742696</v>
      </c>
      <c r="F104" s="1383">
        <v>6296280</v>
      </c>
      <c r="G104" s="1383">
        <v>742696</v>
      </c>
      <c r="H104" s="1383">
        <v>6296280</v>
      </c>
      <c r="I104" s="1383">
        <v>0</v>
      </c>
      <c r="J104" s="1384">
        <v>0</v>
      </c>
    </row>
    <row r="105" spans="1:10">
      <c r="A105" s="1381" t="s">
        <v>1997</v>
      </c>
      <c r="B105" s="1385" t="s">
        <v>2083</v>
      </c>
      <c r="C105" s="1385" t="s">
        <v>2000</v>
      </c>
      <c r="D105" s="1382" t="s">
        <v>2085</v>
      </c>
      <c r="E105" s="1383">
        <v>428105</v>
      </c>
      <c r="F105" s="1383">
        <v>2232728</v>
      </c>
      <c r="G105" s="1383">
        <v>428105</v>
      </c>
      <c r="H105" s="1383">
        <v>2232728</v>
      </c>
      <c r="I105" s="1383">
        <v>0</v>
      </c>
      <c r="J105" s="1384">
        <v>0</v>
      </c>
    </row>
    <row r="106" spans="1:10">
      <c r="A106" s="1381" t="s">
        <v>1997</v>
      </c>
      <c r="B106" s="1385" t="s">
        <v>2083</v>
      </c>
      <c r="C106" s="1385" t="s">
        <v>1994</v>
      </c>
      <c r="D106" s="1382" t="s">
        <v>2086</v>
      </c>
      <c r="E106" s="1383">
        <v>391844</v>
      </c>
      <c r="F106" s="1383">
        <v>2577489</v>
      </c>
      <c r="G106" s="1383">
        <v>391844</v>
      </c>
      <c r="H106" s="1383">
        <v>2577489</v>
      </c>
      <c r="I106" s="1383">
        <v>0</v>
      </c>
      <c r="J106" s="1384">
        <v>0</v>
      </c>
    </row>
    <row r="107" spans="1:10">
      <c r="A107" s="1381" t="s">
        <v>1997</v>
      </c>
      <c r="B107" s="1385" t="s">
        <v>2087</v>
      </c>
      <c r="C107" s="1385" t="s">
        <v>1972</v>
      </c>
      <c r="D107" s="1382" t="s">
        <v>2088</v>
      </c>
      <c r="E107" s="1383">
        <v>93369</v>
      </c>
      <c r="F107" s="1383">
        <v>235193</v>
      </c>
      <c r="G107" s="1383">
        <v>93369</v>
      </c>
      <c r="H107" s="1383">
        <v>235193</v>
      </c>
      <c r="I107" s="1383">
        <v>0</v>
      </c>
      <c r="J107" s="1384">
        <v>0</v>
      </c>
    </row>
    <row r="108" spans="1:10">
      <c r="A108" s="1381" t="s">
        <v>1997</v>
      </c>
      <c r="B108" s="1385" t="s">
        <v>2087</v>
      </c>
      <c r="C108" s="1385" t="s">
        <v>2000</v>
      </c>
      <c r="D108" s="1382" t="s">
        <v>2089</v>
      </c>
      <c r="E108" s="1383">
        <v>93369</v>
      </c>
      <c r="F108" s="1383">
        <v>235193</v>
      </c>
      <c r="G108" s="1383">
        <v>93369</v>
      </c>
      <c r="H108" s="1383">
        <v>235193</v>
      </c>
      <c r="I108" s="1383">
        <v>0</v>
      </c>
      <c r="J108" s="1384">
        <v>0</v>
      </c>
    </row>
    <row r="109" spans="1:10">
      <c r="A109" s="1760" t="s">
        <v>1962</v>
      </c>
      <c r="B109" s="1761"/>
      <c r="C109" s="1761"/>
      <c r="D109" s="1762"/>
      <c r="E109" s="1763" t="s">
        <v>1963</v>
      </c>
      <c r="F109" s="1764"/>
      <c r="G109" s="1763" t="s">
        <v>2031</v>
      </c>
      <c r="H109" s="1764"/>
      <c r="I109" s="1763" t="s">
        <v>2032</v>
      </c>
      <c r="J109" s="1764"/>
    </row>
    <row r="110" spans="1:10">
      <c r="A110" s="1376" t="s">
        <v>1966</v>
      </c>
      <c r="B110" s="1378" t="s">
        <v>1967</v>
      </c>
      <c r="C110" s="1378" t="s">
        <v>1968</v>
      </c>
      <c r="D110" s="1379" t="s">
        <v>1969</v>
      </c>
      <c r="E110" s="1380" t="s">
        <v>1970</v>
      </c>
      <c r="F110" s="1380" t="s">
        <v>1971</v>
      </c>
      <c r="G110" s="1380" t="s">
        <v>1970</v>
      </c>
      <c r="H110" s="1380" t="s">
        <v>1971</v>
      </c>
      <c r="I110" s="1380" t="s">
        <v>1970</v>
      </c>
      <c r="J110" s="1380" t="s">
        <v>1971</v>
      </c>
    </row>
    <row r="111" spans="1:10">
      <c r="A111" s="1381" t="s">
        <v>2005</v>
      </c>
      <c r="B111" s="1385" t="s">
        <v>1972</v>
      </c>
      <c r="C111" s="1385" t="s">
        <v>1972</v>
      </c>
      <c r="D111" s="1382" t="s">
        <v>2090</v>
      </c>
      <c r="E111" s="1383">
        <v>362704</v>
      </c>
      <c r="F111" s="1383">
        <v>3235605</v>
      </c>
      <c r="G111" s="1383">
        <v>362704</v>
      </c>
      <c r="H111" s="1383">
        <v>3235605</v>
      </c>
      <c r="I111" s="1383">
        <v>0</v>
      </c>
      <c r="J111" s="1384">
        <v>0</v>
      </c>
    </row>
    <row r="112" spans="1:10">
      <c r="A112" s="1381" t="s">
        <v>2005</v>
      </c>
      <c r="B112" s="1385" t="s">
        <v>2091</v>
      </c>
      <c r="C112" s="1385" t="s">
        <v>1972</v>
      </c>
      <c r="D112" s="1382" t="s">
        <v>2092</v>
      </c>
      <c r="E112" s="1383">
        <v>362704</v>
      </c>
      <c r="F112" s="1383">
        <v>3235605</v>
      </c>
      <c r="G112" s="1383">
        <v>362704</v>
      </c>
      <c r="H112" s="1383">
        <v>3235605</v>
      </c>
      <c r="I112" s="1383">
        <v>0</v>
      </c>
      <c r="J112" s="1384">
        <v>0</v>
      </c>
    </row>
    <row r="113" spans="1:10">
      <c r="A113" s="1381" t="s">
        <v>2005</v>
      </c>
      <c r="B113" s="1385" t="s">
        <v>2091</v>
      </c>
      <c r="C113" s="1385" t="s">
        <v>1975</v>
      </c>
      <c r="D113" s="1382" t="s">
        <v>2093</v>
      </c>
      <c r="E113" s="1383">
        <v>355316</v>
      </c>
      <c r="F113" s="1383">
        <v>3139286</v>
      </c>
      <c r="G113" s="1383">
        <v>355316</v>
      </c>
      <c r="H113" s="1383">
        <v>3139286</v>
      </c>
      <c r="I113" s="1383">
        <v>0</v>
      </c>
      <c r="J113" s="1384">
        <v>0</v>
      </c>
    </row>
    <row r="114" spans="1:10">
      <c r="A114" s="1381" t="s">
        <v>2005</v>
      </c>
      <c r="B114" s="1385" t="s">
        <v>2091</v>
      </c>
      <c r="C114" s="1385" t="s">
        <v>2000</v>
      </c>
      <c r="D114" s="1382" t="s">
        <v>2094</v>
      </c>
      <c r="E114" s="1383">
        <v>7388</v>
      </c>
      <c r="F114" s="1383">
        <v>96319</v>
      </c>
      <c r="G114" s="1383">
        <v>7388</v>
      </c>
      <c r="H114" s="1383">
        <v>96319</v>
      </c>
      <c r="I114" s="1383">
        <v>0</v>
      </c>
      <c r="J114" s="1384">
        <v>0</v>
      </c>
    </row>
    <row r="115" spans="1:10">
      <c r="A115" s="1381" t="s">
        <v>2007</v>
      </c>
      <c r="B115" s="1385" t="s">
        <v>1972</v>
      </c>
      <c r="C115" s="1385" t="s">
        <v>1972</v>
      </c>
      <c r="D115" s="1382" t="s">
        <v>2095</v>
      </c>
      <c r="E115" s="1383">
        <v>0</v>
      </c>
      <c r="F115" s="1383">
        <v>1500</v>
      </c>
      <c r="G115" s="1383">
        <v>0</v>
      </c>
      <c r="H115" s="1383">
        <v>1500</v>
      </c>
      <c r="I115" s="1383">
        <v>0</v>
      </c>
      <c r="J115" s="1384">
        <v>0</v>
      </c>
    </row>
    <row r="116" spans="1:10">
      <c r="A116" s="1381" t="s">
        <v>2007</v>
      </c>
      <c r="B116" s="1385" t="s">
        <v>2096</v>
      </c>
      <c r="C116" s="1385" t="s">
        <v>1972</v>
      </c>
      <c r="D116" s="1382" t="s">
        <v>2097</v>
      </c>
      <c r="E116" s="1383">
        <v>0</v>
      </c>
      <c r="F116" s="1383">
        <v>1500</v>
      </c>
      <c r="G116" s="1383">
        <v>0</v>
      </c>
      <c r="H116" s="1383">
        <v>1500</v>
      </c>
      <c r="I116" s="1383">
        <v>0</v>
      </c>
      <c r="J116" s="1384">
        <v>0</v>
      </c>
    </row>
    <row r="117" spans="1:10">
      <c r="A117" s="1381" t="s">
        <v>2007</v>
      </c>
      <c r="B117" s="1385" t="s">
        <v>2096</v>
      </c>
      <c r="C117" s="1385" t="s">
        <v>2000</v>
      </c>
      <c r="D117" s="1382" t="s">
        <v>2098</v>
      </c>
      <c r="E117" s="1383">
        <v>0</v>
      </c>
      <c r="F117" s="1383">
        <v>1500</v>
      </c>
      <c r="G117" s="1383">
        <v>0</v>
      </c>
      <c r="H117" s="1383">
        <v>1500</v>
      </c>
      <c r="I117" s="1383">
        <v>0</v>
      </c>
      <c r="J117" s="1384">
        <v>0</v>
      </c>
    </row>
    <row r="118" spans="1:10">
      <c r="A118" s="1381" t="s">
        <v>1972</v>
      </c>
      <c r="B118" s="1385" t="s">
        <v>1972</v>
      </c>
      <c r="C118" s="1385" t="s">
        <v>1972</v>
      </c>
      <c r="D118" s="1382" t="s">
        <v>2027</v>
      </c>
      <c r="E118" s="1383">
        <v>5703718</v>
      </c>
      <c r="F118" s="1383">
        <v>70560591</v>
      </c>
      <c r="G118" s="1383">
        <v>4767761</v>
      </c>
      <c r="H118" s="1383">
        <v>13235916</v>
      </c>
      <c r="I118" s="1383">
        <v>935957</v>
      </c>
      <c r="J118" s="1384">
        <v>57324675</v>
      </c>
    </row>
    <row r="119" spans="1:10">
      <c r="A119" s="1381" t="s">
        <v>1975</v>
      </c>
      <c r="B119" s="1385" t="s">
        <v>1972</v>
      </c>
      <c r="C119" s="1385" t="s">
        <v>1972</v>
      </c>
      <c r="D119" s="1382" t="s">
        <v>2033</v>
      </c>
      <c r="E119" s="1383">
        <v>901902</v>
      </c>
      <c r="F119" s="1383">
        <v>6556486</v>
      </c>
      <c r="G119" s="1383">
        <v>901902</v>
      </c>
      <c r="H119" s="1383">
        <v>4034321</v>
      </c>
      <c r="I119" s="1383">
        <v>0</v>
      </c>
      <c r="J119" s="1384">
        <v>2522165</v>
      </c>
    </row>
    <row r="120" spans="1:10">
      <c r="A120" s="1381" t="s">
        <v>1975</v>
      </c>
      <c r="B120" s="1385" t="s">
        <v>2034</v>
      </c>
      <c r="C120" s="1385" t="s">
        <v>1972</v>
      </c>
      <c r="D120" s="1382" t="s">
        <v>2035</v>
      </c>
      <c r="E120" s="1383">
        <v>816702</v>
      </c>
      <c r="F120" s="1383">
        <v>1113501</v>
      </c>
      <c r="G120" s="1383">
        <v>816702</v>
      </c>
      <c r="H120" s="1383">
        <v>1113501</v>
      </c>
      <c r="I120" s="1383">
        <v>0</v>
      </c>
      <c r="J120" s="1384">
        <v>0</v>
      </c>
    </row>
    <row r="121" spans="1:10">
      <c r="A121" s="1381" t="s">
        <v>1975</v>
      </c>
      <c r="B121" s="1385" t="s">
        <v>2034</v>
      </c>
      <c r="C121" s="1385" t="s">
        <v>2099</v>
      </c>
      <c r="D121" s="1382" t="s">
        <v>2100</v>
      </c>
      <c r="E121" s="1383">
        <v>816702</v>
      </c>
      <c r="F121" s="1383">
        <v>1113501</v>
      </c>
      <c r="G121" s="1383">
        <v>816702</v>
      </c>
      <c r="H121" s="1383">
        <v>1113501</v>
      </c>
      <c r="I121" s="1383">
        <v>0</v>
      </c>
      <c r="J121" s="1384">
        <v>0</v>
      </c>
    </row>
    <row r="122" spans="1:10">
      <c r="A122" s="1381" t="s">
        <v>1975</v>
      </c>
      <c r="B122" s="1385" t="s">
        <v>2041</v>
      </c>
      <c r="C122" s="1385" t="s">
        <v>1972</v>
      </c>
      <c r="D122" s="1382" t="s">
        <v>2042</v>
      </c>
      <c r="E122" s="1383">
        <v>0</v>
      </c>
      <c r="F122" s="1383">
        <v>1940000</v>
      </c>
      <c r="G122" s="1383">
        <v>0</v>
      </c>
      <c r="H122" s="1383">
        <v>1940000</v>
      </c>
      <c r="I122" s="1383">
        <v>0</v>
      </c>
      <c r="J122" s="1384">
        <v>0</v>
      </c>
    </row>
    <row r="123" spans="1:10">
      <c r="A123" s="1381" t="s">
        <v>1975</v>
      </c>
      <c r="B123" s="1385" t="s">
        <v>2041</v>
      </c>
      <c r="C123" s="1385" t="s">
        <v>2099</v>
      </c>
      <c r="D123" s="1382" t="s">
        <v>2100</v>
      </c>
      <c r="E123" s="1383">
        <v>0</v>
      </c>
      <c r="F123" s="1383">
        <v>1940000</v>
      </c>
      <c r="G123" s="1383">
        <v>0</v>
      </c>
      <c r="H123" s="1383">
        <v>1940000</v>
      </c>
      <c r="I123" s="1383">
        <v>0</v>
      </c>
      <c r="J123" s="1384">
        <v>0</v>
      </c>
    </row>
    <row r="124" spans="1:10">
      <c r="A124" s="1381" t="s">
        <v>1975</v>
      </c>
      <c r="B124" s="1385" t="s">
        <v>2044</v>
      </c>
      <c r="C124" s="1385" t="s">
        <v>1972</v>
      </c>
      <c r="D124" s="1382" t="s">
        <v>2045</v>
      </c>
      <c r="E124" s="1383">
        <v>85200</v>
      </c>
      <c r="F124" s="1383">
        <v>3502985</v>
      </c>
      <c r="G124" s="1383">
        <v>85200</v>
      </c>
      <c r="H124" s="1383">
        <v>980820</v>
      </c>
      <c r="I124" s="1383">
        <v>0</v>
      </c>
      <c r="J124" s="1384">
        <v>2522165</v>
      </c>
    </row>
    <row r="125" spans="1:10">
      <c r="A125" s="1381" t="s">
        <v>1975</v>
      </c>
      <c r="B125" s="1385" t="s">
        <v>2044</v>
      </c>
      <c r="C125" s="1385" t="s">
        <v>2099</v>
      </c>
      <c r="D125" s="1382" t="s">
        <v>2100</v>
      </c>
      <c r="E125" s="1383">
        <v>85200</v>
      </c>
      <c r="F125" s="1383">
        <v>3502985</v>
      </c>
      <c r="G125" s="1383">
        <v>85200</v>
      </c>
      <c r="H125" s="1383">
        <v>980820</v>
      </c>
      <c r="I125" s="1383">
        <v>0</v>
      </c>
      <c r="J125" s="1384">
        <v>2522165</v>
      </c>
    </row>
    <row r="126" spans="1:10">
      <c r="A126" s="1381" t="s">
        <v>2000</v>
      </c>
      <c r="B126" s="1385" t="s">
        <v>1972</v>
      </c>
      <c r="C126" s="1385" t="s">
        <v>1972</v>
      </c>
      <c r="D126" s="1382" t="s">
        <v>2053</v>
      </c>
      <c r="E126" s="1383">
        <v>0</v>
      </c>
      <c r="F126" s="1383">
        <v>1324490</v>
      </c>
      <c r="G126" s="1383">
        <v>0</v>
      </c>
      <c r="H126" s="1383">
        <v>89250</v>
      </c>
      <c r="I126" s="1383">
        <v>0</v>
      </c>
      <c r="J126" s="1384">
        <v>1235240</v>
      </c>
    </row>
    <row r="127" spans="1:10">
      <c r="A127" s="1381" t="s">
        <v>2000</v>
      </c>
      <c r="B127" s="1385" t="s">
        <v>2057</v>
      </c>
      <c r="C127" s="1385" t="s">
        <v>1972</v>
      </c>
      <c r="D127" s="1382" t="s">
        <v>2058</v>
      </c>
      <c r="E127" s="1383">
        <v>0</v>
      </c>
      <c r="F127" s="1383">
        <v>1324490</v>
      </c>
      <c r="G127" s="1383">
        <v>0</v>
      </c>
      <c r="H127" s="1383">
        <v>89250</v>
      </c>
      <c r="I127" s="1383">
        <v>0</v>
      </c>
      <c r="J127" s="1384">
        <v>1235240</v>
      </c>
    </row>
    <row r="128" spans="1:10">
      <c r="A128" s="1381" t="s">
        <v>2000</v>
      </c>
      <c r="B128" s="1385" t="s">
        <v>2057</v>
      </c>
      <c r="C128" s="1385" t="s">
        <v>2099</v>
      </c>
      <c r="D128" s="1382" t="s">
        <v>2100</v>
      </c>
      <c r="E128" s="1383">
        <v>0</v>
      </c>
      <c r="F128" s="1383">
        <v>1324490</v>
      </c>
      <c r="G128" s="1383">
        <v>0</v>
      </c>
      <c r="H128" s="1383">
        <v>89250</v>
      </c>
      <c r="I128" s="1383">
        <v>0</v>
      </c>
      <c r="J128" s="1384">
        <v>1235240</v>
      </c>
    </row>
    <row r="129" spans="1:11">
      <c r="A129" s="1381" t="s">
        <v>1994</v>
      </c>
      <c r="B129" s="1385" t="s">
        <v>1972</v>
      </c>
      <c r="C129" s="1385" t="s">
        <v>1972</v>
      </c>
      <c r="D129" s="1382" t="s">
        <v>2061</v>
      </c>
      <c r="E129" s="1383">
        <v>4797771</v>
      </c>
      <c r="F129" s="1383">
        <v>51328370</v>
      </c>
      <c r="G129" s="1383">
        <v>3862859</v>
      </c>
      <c r="H129" s="1383">
        <v>6396316</v>
      </c>
      <c r="I129" s="1383">
        <v>934912</v>
      </c>
      <c r="J129" s="1384">
        <v>44932054</v>
      </c>
    </row>
    <row r="130" spans="1:11">
      <c r="A130" s="1381" t="s">
        <v>1994</v>
      </c>
      <c r="B130" s="1385" t="s">
        <v>2062</v>
      </c>
      <c r="C130" s="1385" t="s">
        <v>1972</v>
      </c>
      <c r="D130" s="1382" t="s">
        <v>2063</v>
      </c>
      <c r="E130" s="1383">
        <v>0</v>
      </c>
      <c r="F130" s="1383">
        <v>2162369</v>
      </c>
      <c r="G130" s="1383">
        <v>0</v>
      </c>
      <c r="H130" s="1383">
        <v>115000</v>
      </c>
      <c r="I130" s="1383">
        <v>0</v>
      </c>
      <c r="J130" s="1384">
        <v>2047369</v>
      </c>
    </row>
    <row r="131" spans="1:11">
      <c r="A131" s="1381" t="s">
        <v>1994</v>
      </c>
      <c r="B131" s="1385" t="s">
        <v>2062</v>
      </c>
      <c r="C131" s="1385" t="s">
        <v>2099</v>
      </c>
      <c r="D131" s="1382" t="s">
        <v>2100</v>
      </c>
      <c r="E131" s="1383">
        <v>0</v>
      </c>
      <c r="F131" s="1383">
        <v>2162369</v>
      </c>
      <c r="G131" s="1383">
        <v>0</v>
      </c>
      <c r="H131" s="1383">
        <v>115000</v>
      </c>
      <c r="I131" s="1383">
        <v>0</v>
      </c>
      <c r="J131" s="1384">
        <v>2047369</v>
      </c>
    </row>
    <row r="132" spans="1:11">
      <c r="A132" s="1381" t="s">
        <v>1994</v>
      </c>
      <c r="B132" s="1385" t="s">
        <v>2065</v>
      </c>
      <c r="C132" s="1385" t="s">
        <v>1972</v>
      </c>
      <c r="D132" s="1382" t="s">
        <v>2066</v>
      </c>
      <c r="E132" s="1383">
        <v>4164505</v>
      </c>
      <c r="F132" s="1383">
        <v>38148907</v>
      </c>
      <c r="G132" s="1383">
        <v>3562500</v>
      </c>
      <c r="H132" s="1383">
        <v>5902657</v>
      </c>
      <c r="I132" s="1383">
        <v>602005</v>
      </c>
      <c r="J132" s="1384">
        <v>32246250</v>
      </c>
    </row>
    <row r="133" spans="1:11">
      <c r="A133" s="1381" t="s">
        <v>1994</v>
      </c>
      <c r="B133" s="1385" t="s">
        <v>2065</v>
      </c>
      <c r="C133" s="1385" t="s">
        <v>1994</v>
      </c>
      <c r="D133" s="1382" t="s">
        <v>2101</v>
      </c>
      <c r="E133" s="1383">
        <v>4164505</v>
      </c>
      <c r="F133" s="1383">
        <v>38148907</v>
      </c>
      <c r="G133" s="1383">
        <v>3562500</v>
      </c>
      <c r="H133" s="1383">
        <v>5902657</v>
      </c>
      <c r="I133" s="1383">
        <v>602005</v>
      </c>
      <c r="J133" s="1384">
        <v>32246250</v>
      </c>
    </row>
    <row r="134" spans="1:11">
      <c r="A134" s="1381" t="s">
        <v>1994</v>
      </c>
      <c r="B134" s="1385" t="s">
        <v>2068</v>
      </c>
      <c r="C134" s="1385" t="s">
        <v>1972</v>
      </c>
      <c r="D134" s="1382" t="s">
        <v>2069</v>
      </c>
      <c r="E134" s="1383">
        <v>633266</v>
      </c>
      <c r="F134" s="1383">
        <v>11017094</v>
      </c>
      <c r="G134" s="1383">
        <v>300359</v>
      </c>
      <c r="H134" s="1383">
        <v>378659</v>
      </c>
      <c r="I134" s="1383">
        <v>332907</v>
      </c>
      <c r="J134" s="1384">
        <v>10638435</v>
      </c>
    </row>
    <row r="135" spans="1:11">
      <c r="A135" s="1381" t="s">
        <v>1994</v>
      </c>
      <c r="B135" s="1385" t="s">
        <v>2068</v>
      </c>
      <c r="C135" s="1385" t="s">
        <v>2009</v>
      </c>
      <c r="D135" s="1382" t="s">
        <v>2102</v>
      </c>
      <c r="E135" s="1383">
        <v>26359</v>
      </c>
      <c r="F135" s="1383">
        <v>2209541</v>
      </c>
      <c r="G135" s="1383">
        <v>1359</v>
      </c>
      <c r="H135" s="1383">
        <v>1359</v>
      </c>
      <c r="I135" s="1383">
        <v>25000</v>
      </c>
      <c r="J135" s="1384">
        <v>2208182</v>
      </c>
    </row>
    <row r="136" spans="1:11">
      <c r="A136" s="1760" t="s">
        <v>1962</v>
      </c>
      <c r="B136" s="1761"/>
      <c r="C136" s="1761"/>
      <c r="D136" s="1762"/>
      <c r="E136" s="1763" t="s">
        <v>1963</v>
      </c>
      <c r="F136" s="1764"/>
      <c r="G136" s="1763" t="s">
        <v>2031</v>
      </c>
      <c r="H136" s="1764"/>
      <c r="I136" s="1763" t="s">
        <v>2032</v>
      </c>
      <c r="J136" s="1764"/>
      <c r="K136" s="23" t="s">
        <v>105</v>
      </c>
    </row>
    <row r="137" spans="1:11">
      <c r="A137" s="1376" t="s">
        <v>1966</v>
      </c>
      <c r="B137" s="1378" t="s">
        <v>1967</v>
      </c>
      <c r="C137" s="1378" t="s">
        <v>1968</v>
      </c>
      <c r="D137" s="1379" t="s">
        <v>1969</v>
      </c>
      <c r="E137" s="1380" t="s">
        <v>1970</v>
      </c>
      <c r="F137" s="1380" t="s">
        <v>1971</v>
      </c>
      <c r="G137" s="1380" t="s">
        <v>1970</v>
      </c>
      <c r="H137" s="1380" t="s">
        <v>1971</v>
      </c>
      <c r="I137" s="1380" t="s">
        <v>1970</v>
      </c>
      <c r="J137" s="1380" t="s">
        <v>1971</v>
      </c>
    </row>
    <row r="138" spans="1:11">
      <c r="A138" s="1381" t="s">
        <v>1994</v>
      </c>
      <c r="B138" s="1385" t="s">
        <v>2068</v>
      </c>
      <c r="C138" s="1385" t="s">
        <v>2099</v>
      </c>
      <c r="D138" s="1382" t="s">
        <v>2100</v>
      </c>
      <c r="E138" s="1383">
        <v>606907</v>
      </c>
      <c r="F138" s="1383">
        <v>8807553</v>
      </c>
      <c r="G138" s="1383">
        <v>299000</v>
      </c>
      <c r="H138" s="1383">
        <v>377300</v>
      </c>
      <c r="I138" s="1383">
        <v>307907</v>
      </c>
      <c r="J138" s="1384">
        <v>8430253</v>
      </c>
    </row>
    <row r="139" spans="1:11">
      <c r="A139" s="1381" t="s">
        <v>1992</v>
      </c>
      <c r="B139" s="1385" t="s">
        <v>1972</v>
      </c>
      <c r="C139" s="1385" t="s">
        <v>1972</v>
      </c>
      <c r="D139" s="1382" t="s">
        <v>2072</v>
      </c>
      <c r="E139" s="1383">
        <v>1045</v>
      </c>
      <c r="F139" s="1383">
        <v>3348447</v>
      </c>
      <c r="G139" s="1383">
        <v>0</v>
      </c>
      <c r="H139" s="1383">
        <v>0</v>
      </c>
      <c r="I139" s="1383">
        <v>1045</v>
      </c>
      <c r="J139" s="1384">
        <v>3348447</v>
      </c>
    </row>
    <row r="140" spans="1:11">
      <c r="A140" s="1381" t="s">
        <v>1992</v>
      </c>
      <c r="B140" s="1385" t="s">
        <v>2076</v>
      </c>
      <c r="C140" s="1385" t="s">
        <v>1972</v>
      </c>
      <c r="D140" s="1382" t="s">
        <v>2077</v>
      </c>
      <c r="E140" s="1383">
        <v>1045</v>
      </c>
      <c r="F140" s="1383">
        <v>3348447</v>
      </c>
      <c r="G140" s="1383">
        <v>0</v>
      </c>
      <c r="H140" s="1383">
        <v>0</v>
      </c>
      <c r="I140" s="1383">
        <v>1045</v>
      </c>
      <c r="J140" s="1384">
        <v>3348447</v>
      </c>
    </row>
    <row r="141" spans="1:11">
      <c r="A141" s="1381" t="s">
        <v>1992</v>
      </c>
      <c r="B141" s="1385" t="s">
        <v>2076</v>
      </c>
      <c r="C141" s="1385" t="s">
        <v>2099</v>
      </c>
      <c r="D141" s="1382" t="s">
        <v>2100</v>
      </c>
      <c r="E141" s="1383">
        <v>1045</v>
      </c>
      <c r="F141" s="1383">
        <v>3348447</v>
      </c>
      <c r="G141" s="1383">
        <v>0</v>
      </c>
      <c r="H141" s="1383">
        <v>0</v>
      </c>
      <c r="I141" s="1383">
        <v>1045</v>
      </c>
      <c r="J141" s="1384">
        <v>3348447</v>
      </c>
    </row>
    <row r="142" spans="1:11">
      <c r="A142" s="1381" t="s">
        <v>1997</v>
      </c>
      <c r="B142" s="1385" t="s">
        <v>1972</v>
      </c>
      <c r="C142" s="1385" t="s">
        <v>1972</v>
      </c>
      <c r="D142" s="1382" t="s">
        <v>2082</v>
      </c>
      <c r="E142" s="1383">
        <v>3000</v>
      </c>
      <c r="F142" s="1383">
        <v>5706554</v>
      </c>
      <c r="G142" s="1383">
        <v>3000</v>
      </c>
      <c r="H142" s="1383">
        <v>2716029</v>
      </c>
      <c r="I142" s="1383">
        <v>0</v>
      </c>
      <c r="J142" s="1384">
        <v>2990525</v>
      </c>
    </row>
    <row r="143" spans="1:11">
      <c r="A143" s="1381" t="s">
        <v>1997</v>
      </c>
      <c r="B143" s="1385" t="s">
        <v>2083</v>
      </c>
      <c r="C143" s="1385" t="s">
        <v>1972</v>
      </c>
      <c r="D143" s="1382" t="s">
        <v>2084</v>
      </c>
      <c r="E143" s="1383">
        <v>3000</v>
      </c>
      <c r="F143" s="1383">
        <v>5706554</v>
      </c>
      <c r="G143" s="1383">
        <v>3000</v>
      </c>
      <c r="H143" s="1383">
        <v>2716029</v>
      </c>
      <c r="I143" s="1383">
        <v>0</v>
      </c>
      <c r="J143" s="1384">
        <v>2990525</v>
      </c>
    </row>
    <row r="144" spans="1:11">
      <c r="A144" s="1381" t="s">
        <v>1997</v>
      </c>
      <c r="B144" s="1385" t="s">
        <v>2083</v>
      </c>
      <c r="C144" s="1385" t="s">
        <v>2099</v>
      </c>
      <c r="D144" s="1382" t="s">
        <v>2100</v>
      </c>
      <c r="E144" s="1383">
        <v>3000</v>
      </c>
      <c r="F144" s="1383">
        <v>5706554</v>
      </c>
      <c r="G144" s="1383">
        <v>3000</v>
      </c>
      <c r="H144" s="1383">
        <v>2716029</v>
      </c>
      <c r="I144" s="1383">
        <v>0</v>
      </c>
      <c r="J144" s="1384">
        <v>2990525</v>
      </c>
    </row>
    <row r="145" spans="1:10">
      <c r="A145" s="1381" t="s">
        <v>2007</v>
      </c>
      <c r="B145" s="1385" t="s">
        <v>1972</v>
      </c>
      <c r="C145" s="1385" t="s">
        <v>1972</v>
      </c>
      <c r="D145" s="1382" t="s">
        <v>2095</v>
      </c>
      <c r="E145" s="1383">
        <v>0</v>
      </c>
      <c r="F145" s="1383">
        <v>2296244</v>
      </c>
      <c r="G145" s="1383">
        <v>0</v>
      </c>
      <c r="H145" s="1383">
        <v>0</v>
      </c>
      <c r="I145" s="1383">
        <v>0</v>
      </c>
      <c r="J145" s="1384">
        <v>2296244</v>
      </c>
    </row>
    <row r="146" spans="1:10">
      <c r="A146" s="1381" t="s">
        <v>2007</v>
      </c>
      <c r="B146" s="1385" t="s">
        <v>2096</v>
      </c>
      <c r="C146" s="1385" t="s">
        <v>1972</v>
      </c>
      <c r="D146" s="1382" t="s">
        <v>2097</v>
      </c>
      <c r="E146" s="1383">
        <v>0</v>
      </c>
      <c r="F146" s="1383">
        <v>2296244</v>
      </c>
      <c r="G146" s="1383">
        <v>0</v>
      </c>
      <c r="H146" s="1383">
        <v>0</v>
      </c>
      <c r="I146" s="1383">
        <v>0</v>
      </c>
      <c r="J146" s="1384">
        <v>2296244</v>
      </c>
    </row>
    <row r="147" spans="1:10">
      <c r="A147" s="1381" t="s">
        <v>2007</v>
      </c>
      <c r="B147" s="1385" t="s">
        <v>2096</v>
      </c>
      <c r="C147" s="1385" t="s">
        <v>1994</v>
      </c>
      <c r="D147" s="1382" t="s">
        <v>2103</v>
      </c>
      <c r="E147" s="1383">
        <v>0</v>
      </c>
      <c r="F147" s="1383">
        <v>2296244</v>
      </c>
      <c r="G147" s="1383">
        <v>0</v>
      </c>
      <c r="H147" s="1383">
        <v>0</v>
      </c>
      <c r="I147" s="1383">
        <v>0</v>
      </c>
      <c r="J147" s="1384">
        <v>2296244</v>
      </c>
    </row>
    <row r="148" spans="1:10">
      <c r="A148" s="1381" t="s">
        <v>1972</v>
      </c>
      <c r="B148" s="1385" t="s">
        <v>1972</v>
      </c>
      <c r="C148" s="1385" t="s">
        <v>1972</v>
      </c>
      <c r="D148" s="1382" t="s">
        <v>2104</v>
      </c>
      <c r="E148" s="1383">
        <v>2713800</v>
      </c>
      <c r="F148" s="1383">
        <v>6557616</v>
      </c>
      <c r="G148" s="1383">
        <v>2713800</v>
      </c>
      <c r="H148" s="1383">
        <v>6557616</v>
      </c>
      <c r="I148" s="1383">
        <v>0</v>
      </c>
      <c r="J148" s="1384">
        <v>0</v>
      </c>
    </row>
    <row r="149" spans="1:10">
      <c r="A149" s="1381" t="s">
        <v>1972</v>
      </c>
      <c r="B149" s="1385" t="s">
        <v>1972</v>
      </c>
      <c r="C149" s="1385" t="s">
        <v>1972</v>
      </c>
      <c r="D149" s="1382" t="s">
        <v>2105</v>
      </c>
      <c r="E149" s="1383">
        <v>2713800</v>
      </c>
      <c r="F149" s="1383">
        <v>6557616</v>
      </c>
      <c r="G149" s="1383">
        <v>2713800</v>
      </c>
      <c r="H149" s="1383">
        <v>6557616</v>
      </c>
      <c r="I149" s="1383">
        <v>0</v>
      </c>
      <c r="J149" s="1384">
        <v>0</v>
      </c>
    </row>
    <row r="150" spans="1:10">
      <c r="A150" s="1381" t="s">
        <v>1972</v>
      </c>
      <c r="B150" s="1385" t="s">
        <v>1972</v>
      </c>
      <c r="C150" s="1385" t="s">
        <v>1972</v>
      </c>
      <c r="D150" s="1382" t="s">
        <v>2106</v>
      </c>
      <c r="E150" s="1383">
        <v>0</v>
      </c>
      <c r="F150" s="1383">
        <v>0</v>
      </c>
      <c r="G150" s="1383">
        <v>0</v>
      </c>
      <c r="H150" s="1383">
        <v>0</v>
      </c>
      <c r="I150" s="1383">
        <v>0</v>
      </c>
      <c r="J150" s="1384">
        <v>0</v>
      </c>
    </row>
    <row r="151" spans="1:10">
      <c r="A151" s="1381" t="s">
        <v>1972</v>
      </c>
      <c r="B151" s="1385" t="s">
        <v>1972</v>
      </c>
      <c r="C151" s="1385" t="s">
        <v>1972</v>
      </c>
      <c r="D151" s="1382" t="s">
        <v>2107</v>
      </c>
      <c r="E151" s="1383">
        <v>21292277</v>
      </c>
      <c r="F151" s="1383">
        <v>165335038</v>
      </c>
      <c r="G151" s="1383" t="s">
        <v>1972</v>
      </c>
      <c r="H151" s="1383" t="s">
        <v>1972</v>
      </c>
      <c r="I151" s="1383" t="s">
        <v>1972</v>
      </c>
      <c r="J151" s="1384" t="s">
        <v>1972</v>
      </c>
    </row>
    <row r="152" spans="1:10">
      <c r="A152" s="1381" t="s">
        <v>1972</v>
      </c>
      <c r="B152" s="1385" t="s">
        <v>1972</v>
      </c>
      <c r="C152" s="1385" t="s">
        <v>1972</v>
      </c>
      <c r="D152" s="1382" t="s">
        <v>1972</v>
      </c>
      <c r="E152" s="1383" t="s">
        <v>1972</v>
      </c>
      <c r="F152" s="1383" t="s">
        <v>1972</v>
      </c>
      <c r="G152" s="1383" t="s">
        <v>1972</v>
      </c>
      <c r="H152" s="1383" t="s">
        <v>1972</v>
      </c>
      <c r="I152" s="1383" t="s">
        <v>1972</v>
      </c>
      <c r="J152" s="1384" t="s">
        <v>1972</v>
      </c>
    </row>
    <row r="153" spans="1:10">
      <c r="A153" s="1381" t="s">
        <v>1972</v>
      </c>
      <c r="B153" s="1385" t="s">
        <v>1972</v>
      </c>
      <c r="C153" s="1385" t="s">
        <v>1972</v>
      </c>
      <c r="D153" s="1382" t="s">
        <v>2108</v>
      </c>
      <c r="E153" s="1383">
        <v>187225263</v>
      </c>
      <c r="F153" s="1383" t="s">
        <v>1972</v>
      </c>
      <c r="G153" s="1766" t="s">
        <v>2307</v>
      </c>
      <c r="H153" s="1767"/>
      <c r="I153" s="1383" t="s">
        <v>1972</v>
      </c>
      <c r="J153" s="1384" t="s">
        <v>1972</v>
      </c>
    </row>
    <row r="154" spans="1:10">
      <c r="A154" s="1381" t="s">
        <v>1972</v>
      </c>
      <c r="B154" s="1385" t="s">
        <v>1972</v>
      </c>
      <c r="C154" s="1385" t="s">
        <v>1972</v>
      </c>
      <c r="D154" s="1382" t="s">
        <v>2110</v>
      </c>
      <c r="E154" s="1383">
        <v>191208599</v>
      </c>
      <c r="F154" s="1383" t="s">
        <v>1972</v>
      </c>
      <c r="G154" s="1768"/>
      <c r="H154" s="1769"/>
      <c r="I154" s="1383" t="s">
        <v>1972</v>
      </c>
      <c r="J154" s="1384" t="s">
        <v>1972</v>
      </c>
    </row>
    <row r="155" spans="1:10">
      <c r="A155" s="1381" t="s">
        <v>1972</v>
      </c>
      <c r="B155" s="1385" t="s">
        <v>1972</v>
      </c>
      <c r="C155" s="1385" t="s">
        <v>1972</v>
      </c>
      <c r="D155" s="1382" t="s">
        <v>2111</v>
      </c>
      <c r="E155" s="1383">
        <v>704166</v>
      </c>
      <c r="F155" s="1383" t="s">
        <v>1972</v>
      </c>
      <c r="G155" s="1383" t="s">
        <v>1972</v>
      </c>
      <c r="H155" s="1383" t="s">
        <v>1972</v>
      </c>
      <c r="I155" s="1383" t="s">
        <v>1972</v>
      </c>
      <c r="J155" s="1384" t="s">
        <v>1972</v>
      </c>
    </row>
    <row r="156" spans="1:10">
      <c r="A156" s="1381" t="s">
        <v>1972</v>
      </c>
      <c r="B156" s="1385" t="s">
        <v>1972</v>
      </c>
      <c r="C156" s="1385" t="s">
        <v>1972</v>
      </c>
      <c r="D156" s="1382" t="s">
        <v>2112</v>
      </c>
      <c r="E156" s="1383">
        <v>191912765</v>
      </c>
      <c r="F156" s="1383" t="s">
        <v>1972</v>
      </c>
      <c r="G156" s="1383" t="s">
        <v>1972</v>
      </c>
      <c r="H156" s="1383" t="s">
        <v>1972</v>
      </c>
      <c r="I156" s="1383" t="s">
        <v>1972</v>
      </c>
      <c r="J156" s="1384" t="s">
        <v>1972</v>
      </c>
    </row>
    <row r="157" spans="1:10" ht="123.75" customHeight="1">
      <c r="A157" s="1765" t="s">
        <v>2308</v>
      </c>
      <c r="B157" s="1765" t="s">
        <v>1972</v>
      </c>
      <c r="C157" s="1765" t="s">
        <v>1972</v>
      </c>
      <c r="D157" s="1765" t="s">
        <v>1972</v>
      </c>
      <c r="E157" s="1765" t="s">
        <v>1972</v>
      </c>
      <c r="F157" s="1765" t="s">
        <v>1972</v>
      </c>
      <c r="G157" s="1765" t="s">
        <v>1972</v>
      </c>
      <c r="H157" s="1765" t="s">
        <v>1972</v>
      </c>
      <c r="I157" s="1765" t="s">
        <v>1972</v>
      </c>
      <c r="J157" s="1765" t="s">
        <v>1972</v>
      </c>
    </row>
  </sheetData>
  <mergeCells count="26">
    <mergeCell ref="G153:H154"/>
    <mergeCell ref="A157:J157"/>
    <mergeCell ref="A109:D109"/>
    <mergeCell ref="E109:F109"/>
    <mergeCell ref="G109:H109"/>
    <mergeCell ref="I109:J109"/>
    <mergeCell ref="A136:D136"/>
    <mergeCell ref="E136:F136"/>
    <mergeCell ref="G136:H136"/>
    <mergeCell ref="I136:J136"/>
    <mergeCell ref="A55:D55"/>
    <mergeCell ref="E55:F55"/>
    <mergeCell ref="G55:H55"/>
    <mergeCell ref="I55:J55"/>
    <mergeCell ref="A82:D82"/>
    <mergeCell ref="E82:F82"/>
    <mergeCell ref="G82:H82"/>
    <mergeCell ref="I82:J82"/>
    <mergeCell ref="A1:D1"/>
    <mergeCell ref="E1:F1"/>
    <mergeCell ref="G1:H1"/>
    <mergeCell ref="I1:J1"/>
    <mergeCell ref="A28:D28"/>
    <mergeCell ref="E28:F28"/>
    <mergeCell ref="G28:H28"/>
    <mergeCell ref="I28:J28"/>
  </mergeCells>
  <phoneticPr fontId="3" type="noConversion"/>
  <hyperlinks>
    <hyperlink ref="K136" location="預告統計資料發布時間表!A1" display="回發布時間表" xr:uid="{ACF4E108-0895-416D-AF35-E3E57AAEB2CD}"/>
  </hyperlinks>
  <pageMargins left="0.39370078740157483" right="0.39370078740157483" top="1.2598425196850394" bottom="0.98425196850393704" header="0.51181102362204722" footer="0.51181102362204722"/>
  <pageSetup paperSize="9" orientation="landscape" useFirstPageNumber="1" r:id="rId1"/>
  <headerFooter alignWithMargins="0">
    <oddHeader xml:space="preserve">&amp;L公開類：次月10日前編號，12月份於次年1月20日前編報
月    報&amp;C&amp;"標楷體,標準"&amp;14 金峰鄉公所&amp;U
公庫收支月報表&amp;"新細明體,標準"&amp;12&amp;U
&amp;"標楷體,標準"中華民國114年06月(114年度)&amp;R&amp;"標楷體,標準"&amp;10第&amp;P頁/共&amp;N頁&amp;"新細明體,標準"&amp;12
&amp;"標楷體,標準"編制機關:金峰鄉公所
表    號:20902-00-02-3 &amp;10 </oddHeader>
    <oddFooter>&amp;C&amp;L&amp;R&amp;"標楷體,標準"&amp;9　</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E69FF-D18D-4129-A7B8-66A73AC5E1DE}">
  <dimension ref="A1:K157"/>
  <sheetViews>
    <sheetView view="pageLayout" zoomScaleNormal="100" workbookViewId="0">
      <selection activeCell="K1" sqref="K1"/>
    </sheetView>
  </sheetViews>
  <sheetFormatPr defaultRowHeight="16.5"/>
  <cols>
    <col min="1" max="1" width="4.75" style="1381" customWidth="1"/>
    <col min="2" max="3" width="6.25" style="1385" customWidth="1"/>
    <col min="4" max="4" width="31.875" style="1382" customWidth="1"/>
    <col min="5" max="5" width="15.625" style="1383" customWidth="1"/>
    <col min="6" max="6" width="14.375" style="1383" customWidth="1"/>
    <col min="7" max="7" width="13.75" style="1383" customWidth="1"/>
    <col min="8" max="8" width="13" style="1383" customWidth="1"/>
    <col min="9" max="9" width="14.125" style="1383" customWidth="1"/>
    <col min="10" max="10" width="15.875" style="1384" customWidth="1"/>
    <col min="11" max="256" width="9" style="587"/>
    <col min="257" max="257" width="4.75" style="587" customWidth="1"/>
    <col min="258" max="259" width="6.25" style="587" customWidth="1"/>
    <col min="260" max="260" width="31.875" style="587" customWidth="1"/>
    <col min="261" max="261" width="15.625" style="587" customWidth="1"/>
    <col min="262" max="262" width="14.375" style="587" customWidth="1"/>
    <col min="263" max="263" width="13.75" style="587" customWidth="1"/>
    <col min="264" max="264" width="13" style="587" customWidth="1"/>
    <col min="265" max="265" width="14.125" style="587" customWidth="1"/>
    <col min="266" max="266" width="15.875" style="587" customWidth="1"/>
    <col min="267" max="512" width="9" style="587"/>
    <col min="513" max="513" width="4.75" style="587" customWidth="1"/>
    <col min="514" max="515" width="6.25" style="587" customWidth="1"/>
    <col min="516" max="516" width="31.875" style="587" customWidth="1"/>
    <col min="517" max="517" width="15.625" style="587" customWidth="1"/>
    <col min="518" max="518" width="14.375" style="587" customWidth="1"/>
    <col min="519" max="519" width="13.75" style="587" customWidth="1"/>
    <col min="520" max="520" width="13" style="587" customWidth="1"/>
    <col min="521" max="521" width="14.125" style="587" customWidth="1"/>
    <col min="522" max="522" width="15.875" style="587" customWidth="1"/>
    <col min="523" max="768" width="9" style="587"/>
    <col min="769" max="769" width="4.75" style="587" customWidth="1"/>
    <col min="770" max="771" width="6.25" style="587" customWidth="1"/>
    <col min="772" max="772" width="31.875" style="587" customWidth="1"/>
    <col min="773" max="773" width="15.625" style="587" customWidth="1"/>
    <col min="774" max="774" width="14.375" style="587" customWidth="1"/>
    <col min="775" max="775" width="13.75" style="587" customWidth="1"/>
    <col min="776" max="776" width="13" style="587" customWidth="1"/>
    <col min="777" max="777" width="14.125" style="587" customWidth="1"/>
    <col min="778" max="778" width="15.875" style="587" customWidth="1"/>
    <col min="779" max="1024" width="9" style="587"/>
    <col min="1025" max="1025" width="4.75" style="587" customWidth="1"/>
    <col min="1026" max="1027" width="6.25" style="587" customWidth="1"/>
    <col min="1028" max="1028" width="31.875" style="587" customWidth="1"/>
    <col min="1029" max="1029" width="15.625" style="587" customWidth="1"/>
    <col min="1030" max="1030" width="14.375" style="587" customWidth="1"/>
    <col min="1031" max="1031" width="13.75" style="587" customWidth="1"/>
    <col min="1032" max="1032" width="13" style="587" customWidth="1"/>
    <col min="1033" max="1033" width="14.125" style="587" customWidth="1"/>
    <col min="1034" max="1034" width="15.875" style="587" customWidth="1"/>
    <col min="1035" max="1280" width="9" style="587"/>
    <col min="1281" max="1281" width="4.75" style="587" customWidth="1"/>
    <col min="1282" max="1283" width="6.25" style="587" customWidth="1"/>
    <col min="1284" max="1284" width="31.875" style="587" customWidth="1"/>
    <col min="1285" max="1285" width="15.625" style="587" customWidth="1"/>
    <col min="1286" max="1286" width="14.375" style="587" customWidth="1"/>
    <col min="1287" max="1287" width="13.75" style="587" customWidth="1"/>
    <col min="1288" max="1288" width="13" style="587" customWidth="1"/>
    <col min="1289" max="1289" width="14.125" style="587" customWidth="1"/>
    <col min="1290" max="1290" width="15.875" style="587" customWidth="1"/>
    <col min="1291" max="1536" width="9" style="587"/>
    <col min="1537" max="1537" width="4.75" style="587" customWidth="1"/>
    <col min="1538" max="1539" width="6.25" style="587" customWidth="1"/>
    <col min="1540" max="1540" width="31.875" style="587" customWidth="1"/>
    <col min="1541" max="1541" width="15.625" style="587" customWidth="1"/>
    <col min="1542" max="1542" width="14.375" style="587" customWidth="1"/>
    <col min="1543" max="1543" width="13.75" style="587" customWidth="1"/>
    <col min="1544" max="1544" width="13" style="587" customWidth="1"/>
    <col min="1545" max="1545" width="14.125" style="587" customWidth="1"/>
    <col min="1546" max="1546" width="15.875" style="587" customWidth="1"/>
    <col min="1547" max="1792" width="9" style="587"/>
    <col min="1793" max="1793" width="4.75" style="587" customWidth="1"/>
    <col min="1794" max="1795" width="6.25" style="587" customWidth="1"/>
    <col min="1796" max="1796" width="31.875" style="587" customWidth="1"/>
    <col min="1797" max="1797" width="15.625" style="587" customWidth="1"/>
    <col min="1798" max="1798" width="14.375" style="587" customWidth="1"/>
    <col min="1799" max="1799" width="13.75" style="587" customWidth="1"/>
    <col min="1800" max="1800" width="13" style="587" customWidth="1"/>
    <col min="1801" max="1801" width="14.125" style="587" customWidth="1"/>
    <col min="1802" max="1802" width="15.875" style="587" customWidth="1"/>
    <col min="1803" max="2048" width="9" style="587"/>
    <col min="2049" max="2049" width="4.75" style="587" customWidth="1"/>
    <col min="2050" max="2051" width="6.25" style="587" customWidth="1"/>
    <col min="2052" max="2052" width="31.875" style="587" customWidth="1"/>
    <col min="2053" max="2053" width="15.625" style="587" customWidth="1"/>
    <col min="2054" max="2054" width="14.375" style="587" customWidth="1"/>
    <col min="2055" max="2055" width="13.75" style="587" customWidth="1"/>
    <col min="2056" max="2056" width="13" style="587" customWidth="1"/>
    <col min="2057" max="2057" width="14.125" style="587" customWidth="1"/>
    <col min="2058" max="2058" width="15.875" style="587" customWidth="1"/>
    <col min="2059" max="2304" width="9" style="587"/>
    <col min="2305" max="2305" width="4.75" style="587" customWidth="1"/>
    <col min="2306" max="2307" width="6.25" style="587" customWidth="1"/>
    <col min="2308" max="2308" width="31.875" style="587" customWidth="1"/>
    <col min="2309" max="2309" width="15.625" style="587" customWidth="1"/>
    <col min="2310" max="2310" width="14.375" style="587" customWidth="1"/>
    <col min="2311" max="2311" width="13.75" style="587" customWidth="1"/>
    <col min="2312" max="2312" width="13" style="587" customWidth="1"/>
    <col min="2313" max="2313" width="14.125" style="587" customWidth="1"/>
    <col min="2314" max="2314" width="15.875" style="587" customWidth="1"/>
    <col min="2315" max="2560" width="9" style="587"/>
    <col min="2561" max="2561" width="4.75" style="587" customWidth="1"/>
    <col min="2562" max="2563" width="6.25" style="587" customWidth="1"/>
    <col min="2564" max="2564" width="31.875" style="587" customWidth="1"/>
    <col min="2565" max="2565" width="15.625" style="587" customWidth="1"/>
    <col min="2566" max="2566" width="14.375" style="587" customWidth="1"/>
    <col min="2567" max="2567" width="13.75" style="587" customWidth="1"/>
    <col min="2568" max="2568" width="13" style="587" customWidth="1"/>
    <col min="2569" max="2569" width="14.125" style="587" customWidth="1"/>
    <col min="2570" max="2570" width="15.875" style="587" customWidth="1"/>
    <col min="2571" max="2816" width="9" style="587"/>
    <col min="2817" max="2817" width="4.75" style="587" customWidth="1"/>
    <col min="2818" max="2819" width="6.25" style="587" customWidth="1"/>
    <col min="2820" max="2820" width="31.875" style="587" customWidth="1"/>
    <col min="2821" max="2821" width="15.625" style="587" customWidth="1"/>
    <col min="2822" max="2822" width="14.375" style="587" customWidth="1"/>
    <col min="2823" max="2823" width="13.75" style="587" customWidth="1"/>
    <col min="2824" max="2824" width="13" style="587" customWidth="1"/>
    <col min="2825" max="2825" width="14.125" style="587" customWidth="1"/>
    <col min="2826" max="2826" width="15.875" style="587" customWidth="1"/>
    <col min="2827" max="3072" width="9" style="587"/>
    <col min="3073" max="3073" width="4.75" style="587" customWidth="1"/>
    <col min="3074" max="3075" width="6.25" style="587" customWidth="1"/>
    <col min="3076" max="3076" width="31.875" style="587" customWidth="1"/>
    <col min="3077" max="3077" width="15.625" style="587" customWidth="1"/>
    <col min="3078" max="3078" width="14.375" style="587" customWidth="1"/>
    <col min="3079" max="3079" width="13.75" style="587" customWidth="1"/>
    <col min="3080" max="3080" width="13" style="587" customWidth="1"/>
    <col min="3081" max="3081" width="14.125" style="587" customWidth="1"/>
    <col min="3082" max="3082" width="15.875" style="587" customWidth="1"/>
    <col min="3083" max="3328" width="9" style="587"/>
    <col min="3329" max="3329" width="4.75" style="587" customWidth="1"/>
    <col min="3330" max="3331" width="6.25" style="587" customWidth="1"/>
    <col min="3332" max="3332" width="31.875" style="587" customWidth="1"/>
    <col min="3333" max="3333" width="15.625" style="587" customWidth="1"/>
    <col min="3334" max="3334" width="14.375" style="587" customWidth="1"/>
    <col min="3335" max="3335" width="13.75" style="587" customWidth="1"/>
    <col min="3336" max="3336" width="13" style="587" customWidth="1"/>
    <col min="3337" max="3337" width="14.125" style="587" customWidth="1"/>
    <col min="3338" max="3338" width="15.875" style="587" customWidth="1"/>
    <col min="3339" max="3584" width="9" style="587"/>
    <col min="3585" max="3585" width="4.75" style="587" customWidth="1"/>
    <col min="3586" max="3587" width="6.25" style="587" customWidth="1"/>
    <col min="3588" max="3588" width="31.875" style="587" customWidth="1"/>
    <col min="3589" max="3589" width="15.625" style="587" customWidth="1"/>
    <col min="3590" max="3590" width="14.375" style="587" customWidth="1"/>
    <col min="3591" max="3591" width="13.75" style="587" customWidth="1"/>
    <col min="3592" max="3592" width="13" style="587" customWidth="1"/>
    <col min="3593" max="3593" width="14.125" style="587" customWidth="1"/>
    <col min="3594" max="3594" width="15.875" style="587" customWidth="1"/>
    <col min="3595" max="3840" width="9" style="587"/>
    <col min="3841" max="3841" width="4.75" style="587" customWidth="1"/>
    <col min="3842" max="3843" width="6.25" style="587" customWidth="1"/>
    <col min="3844" max="3844" width="31.875" style="587" customWidth="1"/>
    <col min="3845" max="3845" width="15.625" style="587" customWidth="1"/>
    <col min="3846" max="3846" width="14.375" style="587" customWidth="1"/>
    <col min="3847" max="3847" width="13.75" style="587" customWidth="1"/>
    <col min="3848" max="3848" width="13" style="587" customWidth="1"/>
    <col min="3849" max="3849" width="14.125" style="587" customWidth="1"/>
    <col min="3850" max="3850" width="15.875" style="587" customWidth="1"/>
    <col min="3851" max="4096" width="9" style="587"/>
    <col min="4097" max="4097" width="4.75" style="587" customWidth="1"/>
    <col min="4098" max="4099" width="6.25" style="587" customWidth="1"/>
    <col min="4100" max="4100" width="31.875" style="587" customWidth="1"/>
    <col min="4101" max="4101" width="15.625" style="587" customWidth="1"/>
    <col min="4102" max="4102" width="14.375" style="587" customWidth="1"/>
    <col min="4103" max="4103" width="13.75" style="587" customWidth="1"/>
    <col min="4104" max="4104" width="13" style="587" customWidth="1"/>
    <col min="4105" max="4105" width="14.125" style="587" customWidth="1"/>
    <col min="4106" max="4106" width="15.875" style="587" customWidth="1"/>
    <col min="4107" max="4352" width="9" style="587"/>
    <col min="4353" max="4353" width="4.75" style="587" customWidth="1"/>
    <col min="4354" max="4355" width="6.25" style="587" customWidth="1"/>
    <col min="4356" max="4356" width="31.875" style="587" customWidth="1"/>
    <col min="4357" max="4357" width="15.625" style="587" customWidth="1"/>
    <col min="4358" max="4358" width="14.375" style="587" customWidth="1"/>
    <col min="4359" max="4359" width="13.75" style="587" customWidth="1"/>
    <col min="4360" max="4360" width="13" style="587" customWidth="1"/>
    <col min="4361" max="4361" width="14.125" style="587" customWidth="1"/>
    <col min="4362" max="4362" width="15.875" style="587" customWidth="1"/>
    <col min="4363" max="4608" width="9" style="587"/>
    <col min="4609" max="4609" width="4.75" style="587" customWidth="1"/>
    <col min="4610" max="4611" width="6.25" style="587" customWidth="1"/>
    <col min="4612" max="4612" width="31.875" style="587" customWidth="1"/>
    <col min="4613" max="4613" width="15.625" style="587" customWidth="1"/>
    <col min="4614" max="4614" width="14.375" style="587" customWidth="1"/>
    <col min="4615" max="4615" width="13.75" style="587" customWidth="1"/>
    <col min="4616" max="4616" width="13" style="587" customWidth="1"/>
    <col min="4617" max="4617" width="14.125" style="587" customWidth="1"/>
    <col min="4618" max="4618" width="15.875" style="587" customWidth="1"/>
    <col min="4619" max="4864" width="9" style="587"/>
    <col min="4865" max="4865" width="4.75" style="587" customWidth="1"/>
    <col min="4866" max="4867" width="6.25" style="587" customWidth="1"/>
    <col min="4868" max="4868" width="31.875" style="587" customWidth="1"/>
    <col min="4869" max="4869" width="15.625" style="587" customWidth="1"/>
    <col min="4870" max="4870" width="14.375" style="587" customWidth="1"/>
    <col min="4871" max="4871" width="13.75" style="587" customWidth="1"/>
    <col min="4872" max="4872" width="13" style="587" customWidth="1"/>
    <col min="4873" max="4873" width="14.125" style="587" customWidth="1"/>
    <col min="4874" max="4874" width="15.875" style="587" customWidth="1"/>
    <col min="4875" max="5120" width="9" style="587"/>
    <col min="5121" max="5121" width="4.75" style="587" customWidth="1"/>
    <col min="5122" max="5123" width="6.25" style="587" customWidth="1"/>
    <col min="5124" max="5124" width="31.875" style="587" customWidth="1"/>
    <col min="5125" max="5125" width="15.625" style="587" customWidth="1"/>
    <col min="5126" max="5126" width="14.375" style="587" customWidth="1"/>
    <col min="5127" max="5127" width="13.75" style="587" customWidth="1"/>
    <col min="5128" max="5128" width="13" style="587" customWidth="1"/>
    <col min="5129" max="5129" width="14.125" style="587" customWidth="1"/>
    <col min="5130" max="5130" width="15.875" style="587" customWidth="1"/>
    <col min="5131" max="5376" width="9" style="587"/>
    <col min="5377" max="5377" width="4.75" style="587" customWidth="1"/>
    <col min="5378" max="5379" width="6.25" style="587" customWidth="1"/>
    <col min="5380" max="5380" width="31.875" style="587" customWidth="1"/>
    <col min="5381" max="5381" width="15.625" style="587" customWidth="1"/>
    <col min="5382" max="5382" width="14.375" style="587" customWidth="1"/>
    <col min="5383" max="5383" width="13.75" style="587" customWidth="1"/>
    <col min="5384" max="5384" width="13" style="587" customWidth="1"/>
    <col min="5385" max="5385" width="14.125" style="587" customWidth="1"/>
    <col min="5386" max="5386" width="15.875" style="587" customWidth="1"/>
    <col min="5387" max="5632" width="9" style="587"/>
    <col min="5633" max="5633" width="4.75" style="587" customWidth="1"/>
    <col min="5634" max="5635" width="6.25" style="587" customWidth="1"/>
    <col min="5636" max="5636" width="31.875" style="587" customWidth="1"/>
    <col min="5637" max="5637" width="15.625" style="587" customWidth="1"/>
    <col min="5638" max="5638" width="14.375" style="587" customWidth="1"/>
    <col min="5639" max="5639" width="13.75" style="587" customWidth="1"/>
    <col min="5640" max="5640" width="13" style="587" customWidth="1"/>
    <col min="5641" max="5641" width="14.125" style="587" customWidth="1"/>
    <col min="5642" max="5642" width="15.875" style="587" customWidth="1"/>
    <col min="5643" max="5888" width="9" style="587"/>
    <col min="5889" max="5889" width="4.75" style="587" customWidth="1"/>
    <col min="5890" max="5891" width="6.25" style="587" customWidth="1"/>
    <col min="5892" max="5892" width="31.875" style="587" customWidth="1"/>
    <col min="5893" max="5893" width="15.625" style="587" customWidth="1"/>
    <col min="5894" max="5894" width="14.375" style="587" customWidth="1"/>
    <col min="5895" max="5895" width="13.75" style="587" customWidth="1"/>
    <col min="5896" max="5896" width="13" style="587" customWidth="1"/>
    <col min="5897" max="5897" width="14.125" style="587" customWidth="1"/>
    <col min="5898" max="5898" width="15.875" style="587" customWidth="1"/>
    <col min="5899" max="6144" width="9" style="587"/>
    <col min="6145" max="6145" width="4.75" style="587" customWidth="1"/>
    <col min="6146" max="6147" width="6.25" style="587" customWidth="1"/>
    <col min="6148" max="6148" width="31.875" style="587" customWidth="1"/>
    <col min="6149" max="6149" width="15.625" style="587" customWidth="1"/>
    <col min="6150" max="6150" width="14.375" style="587" customWidth="1"/>
    <col min="6151" max="6151" width="13.75" style="587" customWidth="1"/>
    <col min="6152" max="6152" width="13" style="587" customWidth="1"/>
    <col min="6153" max="6153" width="14.125" style="587" customWidth="1"/>
    <col min="6154" max="6154" width="15.875" style="587" customWidth="1"/>
    <col min="6155" max="6400" width="9" style="587"/>
    <col min="6401" max="6401" width="4.75" style="587" customWidth="1"/>
    <col min="6402" max="6403" width="6.25" style="587" customWidth="1"/>
    <col min="6404" max="6404" width="31.875" style="587" customWidth="1"/>
    <col min="6405" max="6405" width="15.625" style="587" customWidth="1"/>
    <col min="6406" max="6406" width="14.375" style="587" customWidth="1"/>
    <col min="6407" max="6407" width="13.75" style="587" customWidth="1"/>
    <col min="6408" max="6408" width="13" style="587" customWidth="1"/>
    <col min="6409" max="6409" width="14.125" style="587" customWidth="1"/>
    <col min="6410" max="6410" width="15.875" style="587" customWidth="1"/>
    <col min="6411" max="6656" width="9" style="587"/>
    <col min="6657" max="6657" width="4.75" style="587" customWidth="1"/>
    <col min="6658" max="6659" width="6.25" style="587" customWidth="1"/>
    <col min="6660" max="6660" width="31.875" style="587" customWidth="1"/>
    <col min="6661" max="6661" width="15.625" style="587" customWidth="1"/>
    <col min="6662" max="6662" width="14.375" style="587" customWidth="1"/>
    <col min="6663" max="6663" width="13.75" style="587" customWidth="1"/>
    <col min="6664" max="6664" width="13" style="587" customWidth="1"/>
    <col min="6665" max="6665" width="14.125" style="587" customWidth="1"/>
    <col min="6666" max="6666" width="15.875" style="587" customWidth="1"/>
    <col min="6667" max="6912" width="9" style="587"/>
    <col min="6913" max="6913" width="4.75" style="587" customWidth="1"/>
    <col min="6914" max="6915" width="6.25" style="587" customWidth="1"/>
    <col min="6916" max="6916" width="31.875" style="587" customWidth="1"/>
    <col min="6917" max="6917" width="15.625" style="587" customWidth="1"/>
    <col min="6918" max="6918" width="14.375" style="587" customWidth="1"/>
    <col min="6919" max="6919" width="13.75" style="587" customWidth="1"/>
    <col min="6920" max="6920" width="13" style="587" customWidth="1"/>
    <col min="6921" max="6921" width="14.125" style="587" customWidth="1"/>
    <col min="6922" max="6922" width="15.875" style="587" customWidth="1"/>
    <col min="6923" max="7168" width="9" style="587"/>
    <col min="7169" max="7169" width="4.75" style="587" customWidth="1"/>
    <col min="7170" max="7171" width="6.25" style="587" customWidth="1"/>
    <col min="7172" max="7172" width="31.875" style="587" customWidth="1"/>
    <col min="7173" max="7173" width="15.625" style="587" customWidth="1"/>
    <col min="7174" max="7174" width="14.375" style="587" customWidth="1"/>
    <col min="7175" max="7175" width="13.75" style="587" customWidth="1"/>
    <col min="7176" max="7176" width="13" style="587" customWidth="1"/>
    <col min="7177" max="7177" width="14.125" style="587" customWidth="1"/>
    <col min="7178" max="7178" width="15.875" style="587" customWidth="1"/>
    <col min="7179" max="7424" width="9" style="587"/>
    <col min="7425" max="7425" width="4.75" style="587" customWidth="1"/>
    <col min="7426" max="7427" width="6.25" style="587" customWidth="1"/>
    <col min="7428" max="7428" width="31.875" style="587" customWidth="1"/>
    <col min="7429" max="7429" width="15.625" style="587" customWidth="1"/>
    <col min="7430" max="7430" width="14.375" style="587" customWidth="1"/>
    <col min="7431" max="7431" width="13.75" style="587" customWidth="1"/>
    <col min="7432" max="7432" width="13" style="587" customWidth="1"/>
    <col min="7433" max="7433" width="14.125" style="587" customWidth="1"/>
    <col min="7434" max="7434" width="15.875" style="587" customWidth="1"/>
    <col min="7435" max="7680" width="9" style="587"/>
    <col min="7681" max="7681" width="4.75" style="587" customWidth="1"/>
    <col min="7682" max="7683" width="6.25" style="587" customWidth="1"/>
    <col min="7684" max="7684" width="31.875" style="587" customWidth="1"/>
    <col min="7685" max="7685" width="15.625" style="587" customWidth="1"/>
    <col min="7686" max="7686" width="14.375" style="587" customWidth="1"/>
    <col min="7687" max="7687" width="13.75" style="587" customWidth="1"/>
    <col min="7688" max="7688" width="13" style="587" customWidth="1"/>
    <col min="7689" max="7689" width="14.125" style="587" customWidth="1"/>
    <col min="7690" max="7690" width="15.875" style="587" customWidth="1"/>
    <col min="7691" max="7936" width="9" style="587"/>
    <col min="7937" max="7937" width="4.75" style="587" customWidth="1"/>
    <col min="7938" max="7939" width="6.25" style="587" customWidth="1"/>
    <col min="7940" max="7940" width="31.875" style="587" customWidth="1"/>
    <col min="7941" max="7941" width="15.625" style="587" customWidth="1"/>
    <col min="7942" max="7942" width="14.375" style="587" customWidth="1"/>
    <col min="7943" max="7943" width="13.75" style="587" customWidth="1"/>
    <col min="7944" max="7944" width="13" style="587" customWidth="1"/>
    <col min="7945" max="7945" width="14.125" style="587" customWidth="1"/>
    <col min="7946" max="7946" width="15.875" style="587" customWidth="1"/>
    <col min="7947" max="8192" width="9" style="587"/>
    <col min="8193" max="8193" width="4.75" style="587" customWidth="1"/>
    <col min="8194" max="8195" width="6.25" style="587" customWidth="1"/>
    <col min="8196" max="8196" width="31.875" style="587" customWidth="1"/>
    <col min="8197" max="8197" width="15.625" style="587" customWidth="1"/>
    <col min="8198" max="8198" width="14.375" style="587" customWidth="1"/>
    <col min="8199" max="8199" width="13.75" style="587" customWidth="1"/>
    <col min="8200" max="8200" width="13" style="587" customWidth="1"/>
    <col min="8201" max="8201" width="14.125" style="587" customWidth="1"/>
    <col min="8202" max="8202" width="15.875" style="587" customWidth="1"/>
    <col min="8203" max="8448" width="9" style="587"/>
    <col min="8449" max="8449" width="4.75" style="587" customWidth="1"/>
    <col min="8450" max="8451" width="6.25" style="587" customWidth="1"/>
    <col min="8452" max="8452" width="31.875" style="587" customWidth="1"/>
    <col min="8453" max="8453" width="15.625" style="587" customWidth="1"/>
    <col min="8454" max="8454" width="14.375" style="587" customWidth="1"/>
    <col min="8455" max="8455" width="13.75" style="587" customWidth="1"/>
    <col min="8456" max="8456" width="13" style="587" customWidth="1"/>
    <col min="8457" max="8457" width="14.125" style="587" customWidth="1"/>
    <col min="8458" max="8458" width="15.875" style="587" customWidth="1"/>
    <col min="8459" max="8704" width="9" style="587"/>
    <col min="8705" max="8705" width="4.75" style="587" customWidth="1"/>
    <col min="8706" max="8707" width="6.25" style="587" customWidth="1"/>
    <col min="8708" max="8708" width="31.875" style="587" customWidth="1"/>
    <col min="8709" max="8709" width="15.625" style="587" customWidth="1"/>
    <col min="8710" max="8710" width="14.375" style="587" customWidth="1"/>
    <col min="8711" max="8711" width="13.75" style="587" customWidth="1"/>
    <col min="8712" max="8712" width="13" style="587" customWidth="1"/>
    <col min="8713" max="8713" width="14.125" style="587" customWidth="1"/>
    <col min="8714" max="8714" width="15.875" style="587" customWidth="1"/>
    <col min="8715" max="8960" width="9" style="587"/>
    <col min="8961" max="8961" width="4.75" style="587" customWidth="1"/>
    <col min="8962" max="8963" width="6.25" style="587" customWidth="1"/>
    <col min="8964" max="8964" width="31.875" style="587" customWidth="1"/>
    <col min="8965" max="8965" width="15.625" style="587" customWidth="1"/>
    <col min="8966" max="8966" width="14.375" style="587" customWidth="1"/>
    <col min="8967" max="8967" width="13.75" style="587" customWidth="1"/>
    <col min="8968" max="8968" width="13" style="587" customWidth="1"/>
    <col min="8969" max="8969" width="14.125" style="587" customWidth="1"/>
    <col min="8970" max="8970" width="15.875" style="587" customWidth="1"/>
    <col min="8971" max="9216" width="9" style="587"/>
    <col min="9217" max="9217" width="4.75" style="587" customWidth="1"/>
    <col min="9218" max="9219" width="6.25" style="587" customWidth="1"/>
    <col min="9220" max="9220" width="31.875" style="587" customWidth="1"/>
    <col min="9221" max="9221" width="15.625" style="587" customWidth="1"/>
    <col min="9222" max="9222" width="14.375" style="587" customWidth="1"/>
    <col min="9223" max="9223" width="13.75" style="587" customWidth="1"/>
    <col min="9224" max="9224" width="13" style="587" customWidth="1"/>
    <col min="9225" max="9225" width="14.125" style="587" customWidth="1"/>
    <col min="9226" max="9226" width="15.875" style="587" customWidth="1"/>
    <col min="9227" max="9472" width="9" style="587"/>
    <col min="9473" max="9473" width="4.75" style="587" customWidth="1"/>
    <col min="9474" max="9475" width="6.25" style="587" customWidth="1"/>
    <col min="9476" max="9476" width="31.875" style="587" customWidth="1"/>
    <col min="9477" max="9477" width="15.625" style="587" customWidth="1"/>
    <col min="9478" max="9478" width="14.375" style="587" customWidth="1"/>
    <col min="9479" max="9479" width="13.75" style="587" customWidth="1"/>
    <col min="9480" max="9480" width="13" style="587" customWidth="1"/>
    <col min="9481" max="9481" width="14.125" style="587" customWidth="1"/>
    <col min="9482" max="9482" width="15.875" style="587" customWidth="1"/>
    <col min="9483" max="9728" width="9" style="587"/>
    <col min="9729" max="9729" width="4.75" style="587" customWidth="1"/>
    <col min="9730" max="9731" width="6.25" style="587" customWidth="1"/>
    <col min="9732" max="9732" width="31.875" style="587" customWidth="1"/>
    <col min="9733" max="9733" width="15.625" style="587" customWidth="1"/>
    <col min="9734" max="9734" width="14.375" style="587" customWidth="1"/>
    <col min="9735" max="9735" width="13.75" style="587" customWidth="1"/>
    <col min="9736" max="9736" width="13" style="587" customWidth="1"/>
    <col min="9737" max="9737" width="14.125" style="587" customWidth="1"/>
    <col min="9738" max="9738" width="15.875" style="587" customWidth="1"/>
    <col min="9739" max="9984" width="9" style="587"/>
    <col min="9985" max="9985" width="4.75" style="587" customWidth="1"/>
    <col min="9986" max="9987" width="6.25" style="587" customWidth="1"/>
    <col min="9988" max="9988" width="31.875" style="587" customWidth="1"/>
    <col min="9989" max="9989" width="15.625" style="587" customWidth="1"/>
    <col min="9990" max="9990" width="14.375" style="587" customWidth="1"/>
    <col min="9991" max="9991" width="13.75" style="587" customWidth="1"/>
    <col min="9992" max="9992" width="13" style="587" customWidth="1"/>
    <col min="9993" max="9993" width="14.125" style="587" customWidth="1"/>
    <col min="9994" max="9994" width="15.875" style="587" customWidth="1"/>
    <col min="9995" max="10240" width="9" style="587"/>
    <col min="10241" max="10241" width="4.75" style="587" customWidth="1"/>
    <col min="10242" max="10243" width="6.25" style="587" customWidth="1"/>
    <col min="10244" max="10244" width="31.875" style="587" customWidth="1"/>
    <col min="10245" max="10245" width="15.625" style="587" customWidth="1"/>
    <col min="10246" max="10246" width="14.375" style="587" customWidth="1"/>
    <col min="10247" max="10247" width="13.75" style="587" customWidth="1"/>
    <col min="10248" max="10248" width="13" style="587" customWidth="1"/>
    <col min="10249" max="10249" width="14.125" style="587" customWidth="1"/>
    <col min="10250" max="10250" width="15.875" style="587" customWidth="1"/>
    <col min="10251" max="10496" width="9" style="587"/>
    <col min="10497" max="10497" width="4.75" style="587" customWidth="1"/>
    <col min="10498" max="10499" width="6.25" style="587" customWidth="1"/>
    <col min="10500" max="10500" width="31.875" style="587" customWidth="1"/>
    <col min="10501" max="10501" width="15.625" style="587" customWidth="1"/>
    <col min="10502" max="10502" width="14.375" style="587" customWidth="1"/>
    <col min="10503" max="10503" width="13.75" style="587" customWidth="1"/>
    <col min="10504" max="10504" width="13" style="587" customWidth="1"/>
    <col min="10505" max="10505" width="14.125" style="587" customWidth="1"/>
    <col min="10506" max="10506" width="15.875" style="587" customWidth="1"/>
    <col min="10507" max="10752" width="9" style="587"/>
    <col min="10753" max="10753" width="4.75" style="587" customWidth="1"/>
    <col min="10754" max="10755" width="6.25" style="587" customWidth="1"/>
    <col min="10756" max="10756" width="31.875" style="587" customWidth="1"/>
    <col min="10757" max="10757" width="15.625" style="587" customWidth="1"/>
    <col min="10758" max="10758" width="14.375" style="587" customWidth="1"/>
    <col min="10759" max="10759" width="13.75" style="587" customWidth="1"/>
    <col min="10760" max="10760" width="13" style="587" customWidth="1"/>
    <col min="10761" max="10761" width="14.125" style="587" customWidth="1"/>
    <col min="10762" max="10762" width="15.875" style="587" customWidth="1"/>
    <col min="10763" max="11008" width="9" style="587"/>
    <col min="11009" max="11009" width="4.75" style="587" customWidth="1"/>
    <col min="11010" max="11011" width="6.25" style="587" customWidth="1"/>
    <col min="11012" max="11012" width="31.875" style="587" customWidth="1"/>
    <col min="11013" max="11013" width="15.625" style="587" customWidth="1"/>
    <col min="11014" max="11014" width="14.375" style="587" customWidth="1"/>
    <col min="11015" max="11015" width="13.75" style="587" customWidth="1"/>
    <col min="11016" max="11016" width="13" style="587" customWidth="1"/>
    <col min="11017" max="11017" width="14.125" style="587" customWidth="1"/>
    <col min="11018" max="11018" width="15.875" style="587" customWidth="1"/>
    <col min="11019" max="11264" width="9" style="587"/>
    <col min="11265" max="11265" width="4.75" style="587" customWidth="1"/>
    <col min="11266" max="11267" width="6.25" style="587" customWidth="1"/>
    <col min="11268" max="11268" width="31.875" style="587" customWidth="1"/>
    <col min="11269" max="11269" width="15.625" style="587" customWidth="1"/>
    <col min="11270" max="11270" width="14.375" style="587" customWidth="1"/>
    <col min="11271" max="11271" width="13.75" style="587" customWidth="1"/>
    <col min="11272" max="11272" width="13" style="587" customWidth="1"/>
    <col min="11273" max="11273" width="14.125" style="587" customWidth="1"/>
    <col min="11274" max="11274" width="15.875" style="587" customWidth="1"/>
    <col min="11275" max="11520" width="9" style="587"/>
    <col min="11521" max="11521" width="4.75" style="587" customWidth="1"/>
    <col min="11522" max="11523" width="6.25" style="587" customWidth="1"/>
    <col min="11524" max="11524" width="31.875" style="587" customWidth="1"/>
    <col min="11525" max="11525" width="15.625" style="587" customWidth="1"/>
    <col min="11526" max="11526" width="14.375" style="587" customWidth="1"/>
    <col min="11527" max="11527" width="13.75" style="587" customWidth="1"/>
    <col min="11528" max="11528" width="13" style="587" customWidth="1"/>
    <col min="11529" max="11529" width="14.125" style="587" customWidth="1"/>
    <col min="11530" max="11530" width="15.875" style="587" customWidth="1"/>
    <col min="11531" max="11776" width="9" style="587"/>
    <col min="11777" max="11777" width="4.75" style="587" customWidth="1"/>
    <col min="11778" max="11779" width="6.25" style="587" customWidth="1"/>
    <col min="11780" max="11780" width="31.875" style="587" customWidth="1"/>
    <col min="11781" max="11781" width="15.625" style="587" customWidth="1"/>
    <col min="11782" max="11782" width="14.375" style="587" customWidth="1"/>
    <col min="11783" max="11783" width="13.75" style="587" customWidth="1"/>
    <col min="11784" max="11784" width="13" style="587" customWidth="1"/>
    <col min="11785" max="11785" width="14.125" style="587" customWidth="1"/>
    <col min="11786" max="11786" width="15.875" style="587" customWidth="1"/>
    <col min="11787" max="12032" width="9" style="587"/>
    <col min="12033" max="12033" width="4.75" style="587" customWidth="1"/>
    <col min="12034" max="12035" width="6.25" style="587" customWidth="1"/>
    <col min="12036" max="12036" width="31.875" style="587" customWidth="1"/>
    <col min="12037" max="12037" width="15.625" style="587" customWidth="1"/>
    <col min="12038" max="12038" width="14.375" style="587" customWidth="1"/>
    <col min="12039" max="12039" width="13.75" style="587" customWidth="1"/>
    <col min="12040" max="12040" width="13" style="587" customWidth="1"/>
    <col min="12041" max="12041" width="14.125" style="587" customWidth="1"/>
    <col min="12042" max="12042" width="15.875" style="587" customWidth="1"/>
    <col min="12043" max="12288" width="9" style="587"/>
    <col min="12289" max="12289" width="4.75" style="587" customWidth="1"/>
    <col min="12290" max="12291" width="6.25" style="587" customWidth="1"/>
    <col min="12292" max="12292" width="31.875" style="587" customWidth="1"/>
    <col min="12293" max="12293" width="15.625" style="587" customWidth="1"/>
    <col min="12294" max="12294" width="14.375" style="587" customWidth="1"/>
    <col min="12295" max="12295" width="13.75" style="587" customWidth="1"/>
    <col min="12296" max="12296" width="13" style="587" customWidth="1"/>
    <col min="12297" max="12297" width="14.125" style="587" customWidth="1"/>
    <col min="12298" max="12298" width="15.875" style="587" customWidth="1"/>
    <col min="12299" max="12544" width="9" style="587"/>
    <col min="12545" max="12545" width="4.75" style="587" customWidth="1"/>
    <col min="12546" max="12547" width="6.25" style="587" customWidth="1"/>
    <col min="12548" max="12548" width="31.875" style="587" customWidth="1"/>
    <col min="12549" max="12549" width="15.625" style="587" customWidth="1"/>
    <col min="12550" max="12550" width="14.375" style="587" customWidth="1"/>
    <col min="12551" max="12551" width="13.75" style="587" customWidth="1"/>
    <col min="12552" max="12552" width="13" style="587" customWidth="1"/>
    <col min="12553" max="12553" width="14.125" style="587" customWidth="1"/>
    <col min="12554" max="12554" width="15.875" style="587" customWidth="1"/>
    <col min="12555" max="12800" width="9" style="587"/>
    <col min="12801" max="12801" width="4.75" style="587" customWidth="1"/>
    <col min="12802" max="12803" width="6.25" style="587" customWidth="1"/>
    <col min="12804" max="12804" width="31.875" style="587" customWidth="1"/>
    <col min="12805" max="12805" width="15.625" style="587" customWidth="1"/>
    <col min="12806" max="12806" width="14.375" style="587" customWidth="1"/>
    <col min="12807" max="12807" width="13.75" style="587" customWidth="1"/>
    <col min="12808" max="12808" width="13" style="587" customWidth="1"/>
    <col min="12809" max="12809" width="14.125" style="587" customWidth="1"/>
    <col min="12810" max="12810" width="15.875" style="587" customWidth="1"/>
    <col min="12811" max="13056" width="9" style="587"/>
    <col min="13057" max="13057" width="4.75" style="587" customWidth="1"/>
    <col min="13058" max="13059" width="6.25" style="587" customWidth="1"/>
    <col min="13060" max="13060" width="31.875" style="587" customWidth="1"/>
    <col min="13061" max="13061" width="15.625" style="587" customWidth="1"/>
    <col min="13062" max="13062" width="14.375" style="587" customWidth="1"/>
    <col min="13063" max="13063" width="13.75" style="587" customWidth="1"/>
    <col min="13064" max="13064" width="13" style="587" customWidth="1"/>
    <col min="13065" max="13065" width="14.125" style="587" customWidth="1"/>
    <col min="13066" max="13066" width="15.875" style="587" customWidth="1"/>
    <col min="13067" max="13312" width="9" style="587"/>
    <col min="13313" max="13313" width="4.75" style="587" customWidth="1"/>
    <col min="13314" max="13315" width="6.25" style="587" customWidth="1"/>
    <col min="13316" max="13316" width="31.875" style="587" customWidth="1"/>
    <col min="13317" max="13317" width="15.625" style="587" customWidth="1"/>
    <col min="13318" max="13318" width="14.375" style="587" customWidth="1"/>
    <col min="13319" max="13319" width="13.75" style="587" customWidth="1"/>
    <col min="13320" max="13320" width="13" style="587" customWidth="1"/>
    <col min="13321" max="13321" width="14.125" style="587" customWidth="1"/>
    <col min="13322" max="13322" width="15.875" style="587" customWidth="1"/>
    <col min="13323" max="13568" width="9" style="587"/>
    <col min="13569" max="13569" width="4.75" style="587" customWidth="1"/>
    <col min="13570" max="13571" width="6.25" style="587" customWidth="1"/>
    <col min="13572" max="13572" width="31.875" style="587" customWidth="1"/>
    <col min="13573" max="13573" width="15.625" style="587" customWidth="1"/>
    <col min="13574" max="13574" width="14.375" style="587" customWidth="1"/>
    <col min="13575" max="13575" width="13.75" style="587" customWidth="1"/>
    <col min="13576" max="13576" width="13" style="587" customWidth="1"/>
    <col min="13577" max="13577" width="14.125" style="587" customWidth="1"/>
    <col min="13578" max="13578" width="15.875" style="587" customWidth="1"/>
    <col min="13579" max="13824" width="9" style="587"/>
    <col min="13825" max="13825" width="4.75" style="587" customWidth="1"/>
    <col min="13826" max="13827" width="6.25" style="587" customWidth="1"/>
    <col min="13828" max="13828" width="31.875" style="587" customWidth="1"/>
    <col min="13829" max="13829" width="15.625" style="587" customWidth="1"/>
    <col min="13830" max="13830" width="14.375" style="587" customWidth="1"/>
    <col min="13831" max="13831" width="13.75" style="587" customWidth="1"/>
    <col min="13832" max="13832" width="13" style="587" customWidth="1"/>
    <col min="13833" max="13833" width="14.125" style="587" customWidth="1"/>
    <col min="13834" max="13834" width="15.875" style="587" customWidth="1"/>
    <col min="13835" max="14080" width="9" style="587"/>
    <col min="14081" max="14081" width="4.75" style="587" customWidth="1"/>
    <col min="14082" max="14083" width="6.25" style="587" customWidth="1"/>
    <col min="14084" max="14084" width="31.875" style="587" customWidth="1"/>
    <col min="14085" max="14085" width="15.625" style="587" customWidth="1"/>
    <col min="14086" max="14086" width="14.375" style="587" customWidth="1"/>
    <col min="14087" max="14087" width="13.75" style="587" customWidth="1"/>
    <col min="14088" max="14088" width="13" style="587" customWidth="1"/>
    <col min="14089" max="14089" width="14.125" style="587" customWidth="1"/>
    <col min="14090" max="14090" width="15.875" style="587" customWidth="1"/>
    <col min="14091" max="14336" width="9" style="587"/>
    <col min="14337" max="14337" width="4.75" style="587" customWidth="1"/>
    <col min="14338" max="14339" width="6.25" style="587" customWidth="1"/>
    <col min="14340" max="14340" width="31.875" style="587" customWidth="1"/>
    <col min="14341" max="14341" width="15.625" style="587" customWidth="1"/>
    <col min="14342" max="14342" width="14.375" style="587" customWidth="1"/>
    <col min="14343" max="14343" width="13.75" style="587" customWidth="1"/>
    <col min="14344" max="14344" width="13" style="587" customWidth="1"/>
    <col min="14345" max="14345" width="14.125" style="587" customWidth="1"/>
    <col min="14346" max="14346" width="15.875" style="587" customWidth="1"/>
    <col min="14347" max="14592" width="9" style="587"/>
    <col min="14593" max="14593" width="4.75" style="587" customWidth="1"/>
    <col min="14594" max="14595" width="6.25" style="587" customWidth="1"/>
    <col min="14596" max="14596" width="31.875" style="587" customWidth="1"/>
    <col min="14597" max="14597" width="15.625" style="587" customWidth="1"/>
    <col min="14598" max="14598" width="14.375" style="587" customWidth="1"/>
    <col min="14599" max="14599" width="13.75" style="587" customWidth="1"/>
    <col min="14600" max="14600" width="13" style="587" customWidth="1"/>
    <col min="14601" max="14601" width="14.125" style="587" customWidth="1"/>
    <col min="14602" max="14602" width="15.875" style="587" customWidth="1"/>
    <col min="14603" max="14848" width="9" style="587"/>
    <col min="14849" max="14849" width="4.75" style="587" customWidth="1"/>
    <col min="14850" max="14851" width="6.25" style="587" customWidth="1"/>
    <col min="14852" max="14852" width="31.875" style="587" customWidth="1"/>
    <col min="14853" max="14853" width="15.625" style="587" customWidth="1"/>
    <col min="14854" max="14854" width="14.375" style="587" customWidth="1"/>
    <col min="14855" max="14855" width="13.75" style="587" customWidth="1"/>
    <col min="14856" max="14856" width="13" style="587" customWidth="1"/>
    <col min="14857" max="14857" width="14.125" style="587" customWidth="1"/>
    <col min="14858" max="14858" width="15.875" style="587" customWidth="1"/>
    <col min="14859" max="15104" width="9" style="587"/>
    <col min="15105" max="15105" width="4.75" style="587" customWidth="1"/>
    <col min="15106" max="15107" width="6.25" style="587" customWidth="1"/>
    <col min="15108" max="15108" width="31.875" style="587" customWidth="1"/>
    <col min="15109" max="15109" width="15.625" style="587" customWidth="1"/>
    <col min="15110" max="15110" width="14.375" style="587" customWidth="1"/>
    <col min="15111" max="15111" width="13.75" style="587" customWidth="1"/>
    <col min="15112" max="15112" width="13" style="587" customWidth="1"/>
    <col min="15113" max="15113" width="14.125" style="587" customWidth="1"/>
    <col min="15114" max="15114" width="15.875" style="587" customWidth="1"/>
    <col min="15115" max="15360" width="9" style="587"/>
    <col min="15361" max="15361" width="4.75" style="587" customWidth="1"/>
    <col min="15362" max="15363" width="6.25" style="587" customWidth="1"/>
    <col min="15364" max="15364" width="31.875" style="587" customWidth="1"/>
    <col min="15365" max="15365" width="15.625" style="587" customWidth="1"/>
    <col min="15366" max="15366" width="14.375" style="587" customWidth="1"/>
    <col min="15367" max="15367" width="13.75" style="587" customWidth="1"/>
    <col min="15368" max="15368" width="13" style="587" customWidth="1"/>
    <col min="15369" max="15369" width="14.125" style="587" customWidth="1"/>
    <col min="15370" max="15370" width="15.875" style="587" customWidth="1"/>
    <col min="15371" max="15616" width="9" style="587"/>
    <col min="15617" max="15617" width="4.75" style="587" customWidth="1"/>
    <col min="15618" max="15619" width="6.25" style="587" customWidth="1"/>
    <col min="15620" max="15620" width="31.875" style="587" customWidth="1"/>
    <col min="15621" max="15621" width="15.625" style="587" customWidth="1"/>
    <col min="15622" max="15622" width="14.375" style="587" customWidth="1"/>
    <col min="15623" max="15623" width="13.75" style="587" customWidth="1"/>
    <col min="15624" max="15624" width="13" style="587" customWidth="1"/>
    <col min="15625" max="15625" width="14.125" style="587" customWidth="1"/>
    <col min="15626" max="15626" width="15.875" style="587" customWidth="1"/>
    <col min="15627" max="15872" width="9" style="587"/>
    <col min="15873" max="15873" width="4.75" style="587" customWidth="1"/>
    <col min="15874" max="15875" width="6.25" style="587" customWidth="1"/>
    <col min="15876" max="15876" width="31.875" style="587" customWidth="1"/>
    <col min="15877" max="15877" width="15.625" style="587" customWidth="1"/>
    <col min="15878" max="15878" width="14.375" style="587" customWidth="1"/>
    <col min="15879" max="15879" width="13.75" style="587" customWidth="1"/>
    <col min="15880" max="15880" width="13" style="587" customWidth="1"/>
    <col min="15881" max="15881" width="14.125" style="587" customWidth="1"/>
    <col min="15882" max="15882" width="15.875" style="587" customWidth="1"/>
    <col min="15883" max="16128" width="9" style="587"/>
    <col min="16129" max="16129" width="4.75" style="587" customWidth="1"/>
    <col min="16130" max="16131" width="6.25" style="587" customWidth="1"/>
    <col min="16132" max="16132" width="31.875" style="587" customWidth="1"/>
    <col min="16133" max="16133" width="15.625" style="587" customWidth="1"/>
    <col min="16134" max="16134" width="14.375" style="587" customWidth="1"/>
    <col min="16135" max="16135" width="13.75" style="587" customWidth="1"/>
    <col min="16136" max="16136" width="13" style="587" customWidth="1"/>
    <col min="16137" max="16137" width="14.125" style="587" customWidth="1"/>
    <col min="16138" max="16138" width="15.875" style="587" customWidth="1"/>
    <col min="16139" max="16384" width="9" style="587"/>
  </cols>
  <sheetData>
    <row r="1" spans="1:11" s="1377" customFormat="1" ht="16.5" customHeight="1">
      <c r="A1" s="1760" t="s">
        <v>1962</v>
      </c>
      <c r="B1" s="1761"/>
      <c r="C1" s="1761"/>
      <c r="D1" s="1762"/>
      <c r="E1" s="1763" t="s">
        <v>1963</v>
      </c>
      <c r="F1" s="1764"/>
      <c r="G1" s="1763" t="s">
        <v>1964</v>
      </c>
      <c r="H1" s="1764"/>
      <c r="I1" s="1763" t="s">
        <v>1965</v>
      </c>
      <c r="J1" s="1764"/>
      <c r="K1" s="23" t="s">
        <v>105</v>
      </c>
    </row>
    <row r="2" spans="1:11" s="1377" customFormat="1" ht="16.5" customHeight="1">
      <c r="A2" s="1376" t="s">
        <v>1966</v>
      </c>
      <c r="B2" s="1378" t="s">
        <v>1967</v>
      </c>
      <c r="C2" s="1378" t="s">
        <v>1968</v>
      </c>
      <c r="D2" s="1379" t="s">
        <v>1969</v>
      </c>
      <c r="E2" s="1380" t="s">
        <v>1970</v>
      </c>
      <c r="F2" s="1380" t="s">
        <v>1971</v>
      </c>
      <c r="G2" s="1380" t="s">
        <v>1970</v>
      </c>
      <c r="H2" s="1380" t="s">
        <v>1971</v>
      </c>
      <c r="I2" s="1380" t="s">
        <v>1970</v>
      </c>
      <c r="J2" s="1380" t="s">
        <v>1971</v>
      </c>
    </row>
    <row r="3" spans="1:11" s="1377" customFormat="1" ht="16.149999999999999" customHeight="1">
      <c r="A3" s="1381" t="s">
        <v>1972</v>
      </c>
      <c r="B3" s="1378" t="s">
        <v>1972</v>
      </c>
      <c r="C3" s="1378" t="s">
        <v>1972</v>
      </c>
      <c r="D3" s="1382" t="s">
        <v>1973</v>
      </c>
      <c r="E3" s="1383">
        <v>30828134</v>
      </c>
      <c r="F3" s="1383">
        <v>166671177</v>
      </c>
      <c r="G3" s="1383">
        <v>30651722</v>
      </c>
      <c r="H3" s="1383">
        <v>147611660</v>
      </c>
      <c r="I3" s="1383">
        <v>176412</v>
      </c>
      <c r="J3" s="1384">
        <v>19059517</v>
      </c>
    </row>
    <row r="4" spans="1:11">
      <c r="A4" s="1381" t="s">
        <v>1972</v>
      </c>
      <c r="B4" s="1385" t="s">
        <v>1972</v>
      </c>
      <c r="C4" s="1385" t="s">
        <v>1972</v>
      </c>
      <c r="D4" s="1382" t="s">
        <v>1974</v>
      </c>
      <c r="E4" s="1383">
        <v>30828134</v>
      </c>
      <c r="F4" s="1383">
        <v>166671177</v>
      </c>
      <c r="G4" s="1383">
        <v>30651722</v>
      </c>
      <c r="H4" s="1383">
        <v>147611660</v>
      </c>
      <c r="I4" s="1383">
        <v>176412</v>
      </c>
      <c r="J4" s="1384">
        <v>19059517</v>
      </c>
    </row>
    <row r="5" spans="1:11">
      <c r="A5" s="1381" t="s">
        <v>1975</v>
      </c>
      <c r="B5" s="1385" t="s">
        <v>1972</v>
      </c>
      <c r="C5" s="1385" t="s">
        <v>1972</v>
      </c>
      <c r="D5" s="1382" t="s">
        <v>1976</v>
      </c>
      <c r="E5" s="1383">
        <v>22790471</v>
      </c>
      <c r="F5" s="1383">
        <v>121567198</v>
      </c>
      <c r="G5" s="1383">
        <v>22790471</v>
      </c>
      <c r="H5" s="1383">
        <v>121567198</v>
      </c>
      <c r="I5" s="1383">
        <v>0</v>
      </c>
      <c r="J5" s="1384">
        <v>0</v>
      </c>
    </row>
    <row r="6" spans="1:11">
      <c r="A6" s="1381" t="s">
        <v>1975</v>
      </c>
      <c r="B6" s="1385" t="s">
        <v>1977</v>
      </c>
      <c r="C6" s="1385" t="s">
        <v>1972</v>
      </c>
      <c r="D6" s="1382" t="s">
        <v>1978</v>
      </c>
      <c r="E6" s="1383">
        <v>4988</v>
      </c>
      <c r="F6" s="1383">
        <v>22616</v>
      </c>
      <c r="G6" s="1383">
        <v>4988</v>
      </c>
      <c r="H6" s="1383">
        <v>22616</v>
      </c>
      <c r="I6" s="1383">
        <v>0</v>
      </c>
      <c r="J6" s="1384">
        <v>0</v>
      </c>
    </row>
    <row r="7" spans="1:11">
      <c r="A7" s="1381" t="s">
        <v>1975</v>
      </c>
      <c r="B7" s="1385" t="s">
        <v>1977</v>
      </c>
      <c r="C7" s="1385" t="s">
        <v>1975</v>
      </c>
      <c r="D7" s="1382" t="s">
        <v>1979</v>
      </c>
      <c r="E7" s="1383">
        <v>4988</v>
      </c>
      <c r="F7" s="1383">
        <v>22616</v>
      </c>
      <c r="G7" s="1383">
        <v>4988</v>
      </c>
      <c r="H7" s="1383">
        <v>22616</v>
      </c>
      <c r="I7" s="1383">
        <v>0</v>
      </c>
      <c r="J7" s="1384">
        <v>0</v>
      </c>
    </row>
    <row r="8" spans="1:11">
      <c r="A8" s="1381" t="s">
        <v>1975</v>
      </c>
      <c r="B8" s="1385" t="s">
        <v>1980</v>
      </c>
      <c r="C8" s="1385" t="s">
        <v>1972</v>
      </c>
      <c r="D8" s="1382" t="s">
        <v>1981</v>
      </c>
      <c r="E8" s="1383">
        <v>29403</v>
      </c>
      <c r="F8" s="1383">
        <v>372390</v>
      </c>
      <c r="G8" s="1383">
        <v>29403</v>
      </c>
      <c r="H8" s="1383">
        <v>372390</v>
      </c>
      <c r="I8" s="1383">
        <v>0</v>
      </c>
      <c r="J8" s="1384">
        <v>0</v>
      </c>
    </row>
    <row r="9" spans="1:11">
      <c r="A9" s="1381" t="s">
        <v>1975</v>
      </c>
      <c r="B9" s="1385" t="s">
        <v>1980</v>
      </c>
      <c r="C9" s="1385" t="s">
        <v>1975</v>
      </c>
      <c r="D9" s="1382" t="s">
        <v>1982</v>
      </c>
      <c r="E9" s="1383">
        <v>29403</v>
      </c>
      <c r="F9" s="1383">
        <v>372390</v>
      </c>
      <c r="G9" s="1383">
        <v>29403</v>
      </c>
      <c r="H9" s="1383">
        <v>372390</v>
      </c>
      <c r="I9" s="1383">
        <v>0</v>
      </c>
      <c r="J9" s="1384">
        <v>0</v>
      </c>
    </row>
    <row r="10" spans="1:11">
      <c r="A10" s="1381" t="s">
        <v>1975</v>
      </c>
      <c r="B10" s="1385" t="s">
        <v>1983</v>
      </c>
      <c r="C10" s="1385" t="s">
        <v>1972</v>
      </c>
      <c r="D10" s="1382" t="s">
        <v>1984</v>
      </c>
      <c r="E10" s="1383">
        <v>2499</v>
      </c>
      <c r="F10" s="1383">
        <v>42426</v>
      </c>
      <c r="G10" s="1383">
        <v>2499</v>
      </c>
      <c r="H10" s="1383">
        <v>42426</v>
      </c>
      <c r="I10" s="1383">
        <v>0</v>
      </c>
      <c r="J10" s="1384">
        <v>0</v>
      </c>
    </row>
    <row r="11" spans="1:11">
      <c r="A11" s="1381" t="s">
        <v>1975</v>
      </c>
      <c r="B11" s="1385" t="s">
        <v>1983</v>
      </c>
      <c r="C11" s="1385" t="s">
        <v>1975</v>
      </c>
      <c r="D11" s="1382" t="s">
        <v>1985</v>
      </c>
      <c r="E11" s="1383">
        <v>2499</v>
      </c>
      <c r="F11" s="1383">
        <v>42426</v>
      </c>
      <c r="G11" s="1383">
        <v>2499</v>
      </c>
      <c r="H11" s="1383">
        <v>42426</v>
      </c>
      <c r="I11" s="1383">
        <v>0</v>
      </c>
      <c r="J11" s="1384">
        <v>0</v>
      </c>
    </row>
    <row r="12" spans="1:11">
      <c r="A12" s="1381" t="s">
        <v>1975</v>
      </c>
      <c r="B12" s="1385" t="s">
        <v>1986</v>
      </c>
      <c r="C12" s="1385" t="s">
        <v>1972</v>
      </c>
      <c r="D12" s="1382" t="s">
        <v>1987</v>
      </c>
      <c r="E12" s="1383">
        <v>3450</v>
      </c>
      <c r="F12" s="1383">
        <v>10350</v>
      </c>
      <c r="G12" s="1383">
        <v>3450</v>
      </c>
      <c r="H12" s="1383">
        <v>10350</v>
      </c>
      <c r="I12" s="1383">
        <v>0</v>
      </c>
      <c r="J12" s="1384">
        <v>0</v>
      </c>
    </row>
    <row r="13" spans="1:11">
      <c r="A13" s="1381" t="s">
        <v>1975</v>
      </c>
      <c r="B13" s="1385" t="s">
        <v>1986</v>
      </c>
      <c r="C13" s="1385" t="s">
        <v>1975</v>
      </c>
      <c r="D13" s="1382" t="s">
        <v>1988</v>
      </c>
      <c r="E13" s="1383">
        <v>3450</v>
      </c>
      <c r="F13" s="1383">
        <v>10350</v>
      </c>
      <c r="G13" s="1383">
        <v>3450</v>
      </c>
      <c r="H13" s="1383">
        <v>10350</v>
      </c>
      <c r="I13" s="1383">
        <v>0</v>
      </c>
      <c r="J13" s="1384">
        <v>0</v>
      </c>
    </row>
    <row r="14" spans="1:11">
      <c r="A14" s="1381" t="s">
        <v>1975</v>
      </c>
      <c r="B14" s="1385" t="s">
        <v>1989</v>
      </c>
      <c r="C14" s="1385" t="s">
        <v>1972</v>
      </c>
      <c r="D14" s="1382" t="s">
        <v>1990</v>
      </c>
      <c r="E14" s="1383">
        <v>22750131</v>
      </c>
      <c r="F14" s="1383">
        <v>121119416</v>
      </c>
      <c r="G14" s="1383">
        <v>22750131</v>
      </c>
      <c r="H14" s="1383">
        <v>121119416</v>
      </c>
      <c r="I14" s="1383">
        <v>0</v>
      </c>
      <c r="J14" s="1384">
        <v>0</v>
      </c>
    </row>
    <row r="15" spans="1:11">
      <c r="A15" s="1381" t="s">
        <v>1975</v>
      </c>
      <c r="B15" s="1385" t="s">
        <v>1989</v>
      </c>
      <c r="C15" s="1385" t="s">
        <v>1975</v>
      </c>
      <c r="D15" s="1382" t="s">
        <v>1991</v>
      </c>
      <c r="E15" s="1383">
        <v>22750131</v>
      </c>
      <c r="F15" s="1383">
        <v>121119416</v>
      </c>
      <c r="G15" s="1383">
        <v>22750131</v>
      </c>
      <c r="H15" s="1383">
        <v>121119416</v>
      </c>
      <c r="I15" s="1383">
        <v>0</v>
      </c>
      <c r="J15" s="1384">
        <v>0</v>
      </c>
    </row>
    <row r="16" spans="1:11">
      <c r="A16" s="1381" t="s">
        <v>1992</v>
      </c>
      <c r="B16" s="1385" t="s">
        <v>1972</v>
      </c>
      <c r="C16" s="1385" t="s">
        <v>1972</v>
      </c>
      <c r="D16" s="1382" t="s">
        <v>1993</v>
      </c>
      <c r="E16" s="1383">
        <v>125201</v>
      </c>
      <c r="F16" s="1383">
        <v>447214</v>
      </c>
      <c r="G16" s="1383">
        <v>125201</v>
      </c>
      <c r="H16" s="1383">
        <v>447214</v>
      </c>
      <c r="I16" s="1383">
        <v>0</v>
      </c>
      <c r="J16" s="1384">
        <v>0</v>
      </c>
    </row>
    <row r="17" spans="1:10">
      <c r="A17" s="1381" t="s">
        <v>1992</v>
      </c>
      <c r="B17" s="1385" t="s">
        <v>1994</v>
      </c>
      <c r="C17" s="1385" t="s">
        <v>1972</v>
      </c>
      <c r="D17" s="1382" t="s">
        <v>1995</v>
      </c>
      <c r="E17" s="1383">
        <v>125201</v>
      </c>
      <c r="F17" s="1383">
        <v>447214</v>
      </c>
      <c r="G17" s="1383">
        <v>125201</v>
      </c>
      <c r="H17" s="1383">
        <v>447214</v>
      </c>
      <c r="I17" s="1383">
        <v>0</v>
      </c>
      <c r="J17" s="1384">
        <v>0</v>
      </c>
    </row>
    <row r="18" spans="1:10">
      <c r="A18" s="1381" t="s">
        <v>1992</v>
      </c>
      <c r="B18" s="1385" t="s">
        <v>1994</v>
      </c>
      <c r="C18" s="1385" t="s">
        <v>1975</v>
      </c>
      <c r="D18" s="1382" t="s">
        <v>1996</v>
      </c>
      <c r="E18" s="1383">
        <v>125201</v>
      </c>
      <c r="F18" s="1383">
        <v>447214</v>
      </c>
      <c r="G18" s="1383">
        <v>125201</v>
      </c>
      <c r="H18" s="1383">
        <v>447214</v>
      </c>
      <c r="I18" s="1383">
        <v>0</v>
      </c>
      <c r="J18" s="1384">
        <v>0</v>
      </c>
    </row>
    <row r="19" spans="1:10">
      <c r="A19" s="1381" t="s">
        <v>1997</v>
      </c>
      <c r="B19" s="1385" t="s">
        <v>1972</v>
      </c>
      <c r="C19" s="1385" t="s">
        <v>1972</v>
      </c>
      <c r="D19" s="1382" t="s">
        <v>1998</v>
      </c>
      <c r="E19" s="1383">
        <v>160772</v>
      </c>
      <c r="F19" s="1383">
        <v>1135724</v>
      </c>
      <c r="G19" s="1383">
        <v>160772</v>
      </c>
      <c r="H19" s="1383">
        <v>1135724</v>
      </c>
      <c r="I19" s="1383">
        <v>0</v>
      </c>
      <c r="J19" s="1384">
        <v>0</v>
      </c>
    </row>
    <row r="20" spans="1:10">
      <c r="A20" s="1381" t="s">
        <v>1997</v>
      </c>
      <c r="B20" s="1385" t="s">
        <v>1975</v>
      </c>
      <c r="C20" s="1385" t="s">
        <v>1972</v>
      </c>
      <c r="D20" s="1382" t="s">
        <v>1999</v>
      </c>
      <c r="E20" s="1383">
        <v>2300</v>
      </c>
      <c r="F20" s="1383">
        <v>83400</v>
      </c>
      <c r="G20" s="1383">
        <v>2300</v>
      </c>
      <c r="H20" s="1383">
        <v>83400</v>
      </c>
      <c r="I20" s="1383">
        <v>0</v>
      </c>
      <c r="J20" s="1384">
        <v>0</v>
      </c>
    </row>
    <row r="21" spans="1:10">
      <c r="A21" s="1381" t="s">
        <v>1997</v>
      </c>
      <c r="B21" s="1385" t="s">
        <v>1975</v>
      </c>
      <c r="C21" s="1385" t="s">
        <v>2000</v>
      </c>
      <c r="D21" s="1382" t="s">
        <v>2001</v>
      </c>
      <c r="E21" s="1383">
        <v>2300</v>
      </c>
      <c r="F21" s="1383">
        <v>23400</v>
      </c>
      <c r="G21" s="1383">
        <v>2300</v>
      </c>
      <c r="H21" s="1383">
        <v>23400</v>
      </c>
      <c r="I21" s="1383">
        <v>0</v>
      </c>
      <c r="J21" s="1384">
        <v>0</v>
      </c>
    </row>
    <row r="22" spans="1:10">
      <c r="A22" s="1381" t="s">
        <v>1997</v>
      </c>
      <c r="B22" s="1385" t="s">
        <v>1975</v>
      </c>
      <c r="C22" s="1385" t="s">
        <v>1997</v>
      </c>
      <c r="D22" s="1382" t="s">
        <v>2002</v>
      </c>
      <c r="E22" s="1383">
        <v>0</v>
      </c>
      <c r="F22" s="1383">
        <v>60000</v>
      </c>
      <c r="G22" s="1383">
        <v>0</v>
      </c>
      <c r="H22" s="1383">
        <v>60000</v>
      </c>
      <c r="I22" s="1383">
        <v>0</v>
      </c>
      <c r="J22" s="1384">
        <v>0</v>
      </c>
    </row>
    <row r="23" spans="1:10">
      <c r="A23" s="1381" t="s">
        <v>1997</v>
      </c>
      <c r="B23" s="1385" t="s">
        <v>1994</v>
      </c>
      <c r="C23" s="1385" t="s">
        <v>1972</v>
      </c>
      <c r="D23" s="1382" t="s">
        <v>2003</v>
      </c>
      <c r="E23" s="1383">
        <v>158472</v>
      </c>
      <c r="F23" s="1383">
        <v>1052324</v>
      </c>
      <c r="G23" s="1383">
        <v>158472</v>
      </c>
      <c r="H23" s="1383">
        <v>1052324</v>
      </c>
      <c r="I23" s="1383">
        <v>0</v>
      </c>
      <c r="J23" s="1384">
        <v>0</v>
      </c>
    </row>
    <row r="24" spans="1:10">
      <c r="A24" s="1381" t="s">
        <v>1997</v>
      </c>
      <c r="B24" s="1385" t="s">
        <v>1994</v>
      </c>
      <c r="C24" s="1385" t="s">
        <v>1994</v>
      </c>
      <c r="D24" s="1382" t="s">
        <v>2004</v>
      </c>
      <c r="E24" s="1383">
        <v>21900</v>
      </c>
      <c r="F24" s="1383">
        <v>43200</v>
      </c>
      <c r="G24" s="1383">
        <v>21900</v>
      </c>
      <c r="H24" s="1383">
        <v>43200</v>
      </c>
      <c r="I24" s="1383">
        <v>0</v>
      </c>
      <c r="J24" s="1384">
        <v>0</v>
      </c>
    </row>
    <row r="25" spans="1:10">
      <c r="A25" s="1381" t="s">
        <v>1997</v>
      </c>
      <c r="B25" s="1385" t="s">
        <v>1994</v>
      </c>
      <c r="C25" s="1385" t="s">
        <v>2005</v>
      </c>
      <c r="D25" s="1382" t="s">
        <v>2006</v>
      </c>
      <c r="E25" s="1383">
        <v>132989</v>
      </c>
      <c r="F25" s="1383">
        <v>936586</v>
      </c>
      <c r="G25" s="1383">
        <v>132989</v>
      </c>
      <c r="H25" s="1383">
        <v>936586</v>
      </c>
      <c r="I25" s="1383">
        <v>0</v>
      </c>
      <c r="J25" s="1384">
        <v>0</v>
      </c>
    </row>
    <row r="26" spans="1:10">
      <c r="A26" s="1381" t="s">
        <v>1997</v>
      </c>
      <c r="B26" s="1385" t="s">
        <v>1994</v>
      </c>
      <c r="C26" s="1385" t="s">
        <v>2007</v>
      </c>
      <c r="D26" s="1382" t="s">
        <v>2008</v>
      </c>
      <c r="E26" s="1383">
        <v>3583</v>
      </c>
      <c r="F26" s="1383">
        <v>72538</v>
      </c>
      <c r="G26" s="1383">
        <v>3583</v>
      </c>
      <c r="H26" s="1383">
        <v>72538</v>
      </c>
      <c r="I26" s="1383">
        <v>0</v>
      </c>
      <c r="J26" s="1384">
        <v>0</v>
      </c>
    </row>
    <row r="27" spans="1:10">
      <c r="A27" s="1381" t="s">
        <v>2009</v>
      </c>
      <c r="B27" s="1385" t="s">
        <v>1972</v>
      </c>
      <c r="C27" s="1385" t="s">
        <v>1972</v>
      </c>
      <c r="D27" s="1382" t="s">
        <v>832</v>
      </c>
      <c r="E27" s="1383">
        <v>0</v>
      </c>
      <c r="F27" s="1383">
        <v>523222</v>
      </c>
      <c r="G27" s="1383">
        <v>0</v>
      </c>
      <c r="H27" s="1383">
        <v>523222</v>
      </c>
      <c r="I27" s="1383">
        <v>0</v>
      </c>
      <c r="J27" s="1384">
        <v>0</v>
      </c>
    </row>
    <row r="28" spans="1:10">
      <c r="A28" s="1760" t="s">
        <v>1962</v>
      </c>
      <c r="B28" s="1761"/>
      <c r="C28" s="1761"/>
      <c r="D28" s="1762"/>
      <c r="E28" s="1763" t="s">
        <v>1963</v>
      </c>
      <c r="F28" s="1764"/>
      <c r="G28" s="1763" t="s">
        <v>1964</v>
      </c>
      <c r="H28" s="1764"/>
      <c r="I28" s="1763" t="s">
        <v>1965</v>
      </c>
      <c r="J28" s="1764"/>
    </row>
    <row r="29" spans="1:10">
      <c r="A29" s="1376" t="s">
        <v>1966</v>
      </c>
      <c r="B29" s="1378" t="s">
        <v>1967</v>
      </c>
      <c r="C29" s="1378" t="s">
        <v>1968</v>
      </c>
      <c r="D29" s="1379" t="s">
        <v>1969</v>
      </c>
      <c r="E29" s="1380" t="s">
        <v>1970</v>
      </c>
      <c r="F29" s="1380" t="s">
        <v>1971</v>
      </c>
      <c r="G29" s="1380" t="s">
        <v>1970</v>
      </c>
      <c r="H29" s="1380" t="s">
        <v>1971</v>
      </c>
      <c r="I29" s="1380" t="s">
        <v>1970</v>
      </c>
      <c r="J29" s="1380" t="s">
        <v>1971</v>
      </c>
    </row>
    <row r="30" spans="1:10">
      <c r="A30" s="1381" t="s">
        <v>2009</v>
      </c>
      <c r="B30" s="1385" t="s">
        <v>1975</v>
      </c>
      <c r="C30" s="1385" t="s">
        <v>1972</v>
      </c>
      <c r="D30" s="1382" t="s">
        <v>2010</v>
      </c>
      <c r="E30" s="1383">
        <v>0</v>
      </c>
      <c r="F30" s="1383">
        <v>523222</v>
      </c>
      <c r="G30" s="1383">
        <v>0</v>
      </c>
      <c r="H30" s="1383">
        <v>523222</v>
      </c>
      <c r="I30" s="1383">
        <v>0</v>
      </c>
      <c r="J30" s="1384">
        <v>0</v>
      </c>
    </row>
    <row r="31" spans="1:10">
      <c r="A31" s="1381" t="s">
        <v>2009</v>
      </c>
      <c r="B31" s="1385" t="s">
        <v>1975</v>
      </c>
      <c r="C31" s="1385" t="s">
        <v>1975</v>
      </c>
      <c r="D31" s="1382" t="s">
        <v>2011</v>
      </c>
      <c r="E31" s="1383">
        <v>0</v>
      </c>
      <c r="F31" s="1383">
        <v>457744</v>
      </c>
      <c r="G31" s="1383">
        <v>0</v>
      </c>
      <c r="H31" s="1383">
        <v>457744</v>
      </c>
      <c r="I31" s="1383">
        <v>0</v>
      </c>
      <c r="J31" s="1384">
        <v>0</v>
      </c>
    </row>
    <row r="32" spans="1:10">
      <c r="A32" s="1381" t="s">
        <v>2009</v>
      </c>
      <c r="B32" s="1385" t="s">
        <v>1975</v>
      </c>
      <c r="C32" s="1385" t="s">
        <v>1994</v>
      </c>
      <c r="D32" s="1382" t="s">
        <v>2012</v>
      </c>
      <c r="E32" s="1383">
        <v>0</v>
      </c>
      <c r="F32" s="1383">
        <v>65478</v>
      </c>
      <c r="G32" s="1383">
        <v>0</v>
      </c>
      <c r="H32" s="1383">
        <v>65478</v>
      </c>
      <c r="I32" s="1383">
        <v>0</v>
      </c>
      <c r="J32" s="1384">
        <v>0</v>
      </c>
    </row>
    <row r="33" spans="1:10">
      <c r="A33" s="1381" t="s">
        <v>2013</v>
      </c>
      <c r="B33" s="1385" t="s">
        <v>1972</v>
      </c>
      <c r="C33" s="1385" t="s">
        <v>1972</v>
      </c>
      <c r="D33" s="1382" t="s">
        <v>2014</v>
      </c>
      <c r="E33" s="1383">
        <v>7722620</v>
      </c>
      <c r="F33" s="1383">
        <v>42557482</v>
      </c>
      <c r="G33" s="1383">
        <v>7546208</v>
      </c>
      <c r="H33" s="1383">
        <v>23497965</v>
      </c>
      <c r="I33" s="1383">
        <v>176412</v>
      </c>
      <c r="J33" s="1384">
        <v>19059517</v>
      </c>
    </row>
    <row r="34" spans="1:10">
      <c r="A34" s="1381" t="s">
        <v>2013</v>
      </c>
      <c r="B34" s="1385" t="s">
        <v>1975</v>
      </c>
      <c r="C34" s="1385" t="s">
        <v>1972</v>
      </c>
      <c r="D34" s="1382" t="s">
        <v>2015</v>
      </c>
      <c r="E34" s="1383">
        <v>7722620</v>
      </c>
      <c r="F34" s="1383">
        <v>42557482</v>
      </c>
      <c r="G34" s="1383">
        <v>7546208</v>
      </c>
      <c r="H34" s="1383">
        <v>23497965</v>
      </c>
      <c r="I34" s="1383">
        <v>176412</v>
      </c>
      <c r="J34" s="1384">
        <v>19059517</v>
      </c>
    </row>
    <row r="35" spans="1:10">
      <c r="A35" s="1381" t="s">
        <v>2013</v>
      </c>
      <c r="B35" s="1385" t="s">
        <v>1975</v>
      </c>
      <c r="C35" s="1385" t="s">
        <v>1975</v>
      </c>
      <c r="D35" s="1382" t="s">
        <v>2016</v>
      </c>
      <c r="E35" s="1383">
        <v>0</v>
      </c>
      <c r="F35" s="1383">
        <v>8722596</v>
      </c>
      <c r="G35" s="1383">
        <v>0</v>
      </c>
      <c r="H35" s="1383">
        <v>8722596</v>
      </c>
      <c r="I35" s="1383">
        <v>0</v>
      </c>
      <c r="J35" s="1384">
        <v>0</v>
      </c>
    </row>
    <row r="36" spans="1:10">
      <c r="A36" s="1381" t="s">
        <v>2013</v>
      </c>
      <c r="B36" s="1385" t="s">
        <v>1975</v>
      </c>
      <c r="C36" s="1385" t="s">
        <v>2000</v>
      </c>
      <c r="D36" s="1382" t="s">
        <v>2017</v>
      </c>
      <c r="E36" s="1383">
        <v>7722620</v>
      </c>
      <c r="F36" s="1383">
        <v>33834886</v>
      </c>
      <c r="G36" s="1383">
        <v>7546208</v>
      </c>
      <c r="H36" s="1383">
        <v>14775369</v>
      </c>
      <c r="I36" s="1383">
        <v>176412</v>
      </c>
      <c r="J36" s="1384">
        <v>19059517</v>
      </c>
    </row>
    <row r="37" spans="1:10">
      <c r="A37" s="1381" t="s">
        <v>2018</v>
      </c>
      <c r="B37" s="1385" t="s">
        <v>1972</v>
      </c>
      <c r="C37" s="1385" t="s">
        <v>1972</v>
      </c>
      <c r="D37" s="1382" t="s">
        <v>2019</v>
      </c>
      <c r="E37" s="1383">
        <v>800</v>
      </c>
      <c r="F37" s="1383">
        <v>38000</v>
      </c>
      <c r="G37" s="1383">
        <v>800</v>
      </c>
      <c r="H37" s="1383">
        <v>38000</v>
      </c>
      <c r="I37" s="1383">
        <v>0</v>
      </c>
      <c r="J37" s="1384">
        <v>0</v>
      </c>
    </row>
    <row r="38" spans="1:10">
      <c r="A38" s="1381" t="s">
        <v>2018</v>
      </c>
      <c r="B38" s="1385" t="s">
        <v>1975</v>
      </c>
      <c r="C38" s="1385" t="s">
        <v>1972</v>
      </c>
      <c r="D38" s="1382" t="s">
        <v>2020</v>
      </c>
      <c r="E38" s="1383">
        <v>800</v>
      </c>
      <c r="F38" s="1383">
        <v>38000</v>
      </c>
      <c r="G38" s="1383">
        <v>800</v>
      </c>
      <c r="H38" s="1383">
        <v>38000</v>
      </c>
      <c r="I38" s="1383">
        <v>0</v>
      </c>
      <c r="J38" s="1384">
        <v>0</v>
      </c>
    </row>
    <row r="39" spans="1:10">
      <c r="A39" s="1381" t="s">
        <v>2018</v>
      </c>
      <c r="B39" s="1385" t="s">
        <v>1975</v>
      </c>
      <c r="C39" s="1385" t="s">
        <v>1975</v>
      </c>
      <c r="D39" s="1382" t="s">
        <v>2021</v>
      </c>
      <c r="E39" s="1383">
        <v>800</v>
      </c>
      <c r="F39" s="1383">
        <v>38000</v>
      </c>
      <c r="G39" s="1383">
        <v>800</v>
      </c>
      <c r="H39" s="1383">
        <v>38000</v>
      </c>
      <c r="I39" s="1383">
        <v>0</v>
      </c>
      <c r="J39" s="1384">
        <v>0</v>
      </c>
    </row>
    <row r="40" spans="1:10">
      <c r="A40" s="1381" t="s">
        <v>2022</v>
      </c>
      <c r="B40" s="1385" t="s">
        <v>1972</v>
      </c>
      <c r="C40" s="1385" t="s">
        <v>1972</v>
      </c>
      <c r="D40" s="1382" t="s">
        <v>2023</v>
      </c>
      <c r="E40" s="1383">
        <v>28270</v>
      </c>
      <c r="F40" s="1383">
        <v>402337</v>
      </c>
      <c r="G40" s="1383">
        <v>28270</v>
      </c>
      <c r="H40" s="1383">
        <v>402337</v>
      </c>
      <c r="I40" s="1383">
        <v>0</v>
      </c>
      <c r="J40" s="1384">
        <v>0</v>
      </c>
    </row>
    <row r="41" spans="1:10">
      <c r="A41" s="1381" t="s">
        <v>2022</v>
      </c>
      <c r="B41" s="1385" t="s">
        <v>2000</v>
      </c>
      <c r="C41" s="1385" t="s">
        <v>1972</v>
      </c>
      <c r="D41" s="1382" t="s">
        <v>2024</v>
      </c>
      <c r="E41" s="1383">
        <v>28270</v>
      </c>
      <c r="F41" s="1383">
        <v>402337</v>
      </c>
      <c r="G41" s="1383">
        <v>28270</v>
      </c>
      <c r="H41" s="1383">
        <v>402337</v>
      </c>
      <c r="I41" s="1383">
        <v>0</v>
      </c>
      <c r="J41" s="1384">
        <v>0</v>
      </c>
    </row>
    <row r="42" spans="1:10">
      <c r="A42" s="1381" t="s">
        <v>2022</v>
      </c>
      <c r="B42" s="1385" t="s">
        <v>2000</v>
      </c>
      <c r="C42" s="1385" t="s">
        <v>1992</v>
      </c>
      <c r="D42" s="1382" t="s">
        <v>2025</v>
      </c>
      <c r="E42" s="1383">
        <v>4100</v>
      </c>
      <c r="F42" s="1383">
        <v>229325</v>
      </c>
      <c r="G42" s="1383">
        <v>4100</v>
      </c>
      <c r="H42" s="1383">
        <v>229325</v>
      </c>
      <c r="I42" s="1383">
        <v>0</v>
      </c>
      <c r="J42" s="1384">
        <v>0</v>
      </c>
    </row>
    <row r="43" spans="1:10">
      <c r="A43" s="1381" t="s">
        <v>2022</v>
      </c>
      <c r="B43" s="1385" t="s">
        <v>2000</v>
      </c>
      <c r="C43" s="1385" t="s">
        <v>2018</v>
      </c>
      <c r="D43" s="1382" t="s">
        <v>2026</v>
      </c>
      <c r="E43" s="1383">
        <v>24170</v>
      </c>
      <c r="F43" s="1383">
        <v>173012</v>
      </c>
      <c r="G43" s="1383">
        <v>24170</v>
      </c>
      <c r="H43" s="1383">
        <v>173012</v>
      </c>
      <c r="I43" s="1383">
        <v>0</v>
      </c>
      <c r="J43" s="1384">
        <v>0</v>
      </c>
    </row>
    <row r="44" spans="1:10">
      <c r="A44" s="1381" t="s">
        <v>1972</v>
      </c>
      <c r="B44" s="1385" t="s">
        <v>1972</v>
      </c>
      <c r="C44" s="1385" t="s">
        <v>1972</v>
      </c>
      <c r="D44" s="1382" t="s">
        <v>2027</v>
      </c>
      <c r="E44" s="1383">
        <v>0</v>
      </c>
      <c r="F44" s="1383">
        <v>0</v>
      </c>
      <c r="G44" s="1383">
        <v>0</v>
      </c>
      <c r="H44" s="1383">
        <v>0</v>
      </c>
      <c r="I44" s="1383">
        <v>0</v>
      </c>
      <c r="J44" s="1384">
        <v>0</v>
      </c>
    </row>
    <row r="45" spans="1:10">
      <c r="A45" s="1381" t="s">
        <v>1972</v>
      </c>
      <c r="B45" s="1385" t="s">
        <v>1972</v>
      </c>
      <c r="C45" s="1385" t="s">
        <v>1972</v>
      </c>
      <c r="D45" s="1382" t="s">
        <v>2028</v>
      </c>
      <c r="E45" s="1383">
        <v>-5073654</v>
      </c>
      <c r="F45" s="1383">
        <v>2553222</v>
      </c>
      <c r="G45" s="1383">
        <v>-5073654</v>
      </c>
      <c r="H45" s="1383">
        <v>2553222</v>
      </c>
      <c r="I45" s="1383">
        <v>0</v>
      </c>
      <c r="J45" s="1384">
        <v>0</v>
      </c>
    </row>
    <row r="46" spans="1:10">
      <c r="A46" s="1381" t="s">
        <v>1972</v>
      </c>
      <c r="B46" s="1385" t="s">
        <v>1972</v>
      </c>
      <c r="C46" s="1385" t="s">
        <v>1972</v>
      </c>
      <c r="D46" s="1382" t="s">
        <v>2029</v>
      </c>
      <c r="E46" s="1383">
        <v>-5073654</v>
      </c>
      <c r="F46" s="1383">
        <v>2553222</v>
      </c>
      <c r="G46" s="1383">
        <v>-5073654</v>
      </c>
      <c r="H46" s="1383">
        <v>2553222</v>
      </c>
      <c r="I46" s="1383">
        <v>0</v>
      </c>
      <c r="J46" s="1384">
        <v>0</v>
      </c>
    </row>
    <row r="47" spans="1:10">
      <c r="A47" s="1381" t="s">
        <v>1972</v>
      </c>
      <c r="B47" s="1385" t="s">
        <v>1972</v>
      </c>
      <c r="C47" s="1385" t="s">
        <v>1972</v>
      </c>
      <c r="D47" s="1382" t="s">
        <v>2030</v>
      </c>
      <c r="E47" s="1383">
        <v>25754480</v>
      </c>
      <c r="F47" s="1383">
        <v>169224399</v>
      </c>
      <c r="G47" s="1383" t="s">
        <v>1972</v>
      </c>
      <c r="H47" s="1383" t="s">
        <v>1972</v>
      </c>
      <c r="I47" s="1383" t="s">
        <v>1972</v>
      </c>
      <c r="J47" s="1384" t="s">
        <v>1972</v>
      </c>
    </row>
    <row r="55" spans="1:10">
      <c r="A55" s="1760" t="s">
        <v>1962</v>
      </c>
      <c r="B55" s="1761"/>
      <c r="C55" s="1761"/>
      <c r="D55" s="1762"/>
      <c r="E55" s="1763" t="s">
        <v>1963</v>
      </c>
      <c r="F55" s="1764"/>
      <c r="G55" s="1763" t="s">
        <v>2031</v>
      </c>
      <c r="H55" s="1764"/>
      <c r="I55" s="1763" t="s">
        <v>2032</v>
      </c>
      <c r="J55" s="1764"/>
    </row>
    <row r="56" spans="1:10">
      <c r="A56" s="1376" t="s">
        <v>1966</v>
      </c>
      <c r="B56" s="1378" t="s">
        <v>1967</v>
      </c>
      <c r="C56" s="1378" t="s">
        <v>1968</v>
      </c>
      <c r="D56" s="1379" t="s">
        <v>1969</v>
      </c>
      <c r="E56" s="1380" t="s">
        <v>1970</v>
      </c>
      <c r="F56" s="1380" t="s">
        <v>1971</v>
      </c>
      <c r="G56" s="1380" t="s">
        <v>1970</v>
      </c>
      <c r="H56" s="1380" t="s">
        <v>1971</v>
      </c>
      <c r="I56" s="1380" t="s">
        <v>1970</v>
      </c>
      <c r="J56" s="1380" t="s">
        <v>1971</v>
      </c>
    </row>
    <row r="57" spans="1:10">
      <c r="A57" s="1381" t="s">
        <v>1972</v>
      </c>
      <c r="B57" s="1378" t="s">
        <v>1972</v>
      </c>
      <c r="C57" s="1378" t="s">
        <v>1972</v>
      </c>
      <c r="D57" s="1382" t="s">
        <v>1973</v>
      </c>
      <c r="E57" s="1383">
        <v>37070195</v>
      </c>
      <c r="F57" s="1383">
        <v>195847617</v>
      </c>
      <c r="G57" s="1383">
        <v>34667784</v>
      </c>
      <c r="H57" s="1383">
        <v>132374780</v>
      </c>
      <c r="I57" s="1383">
        <v>2402411</v>
      </c>
      <c r="J57" s="1384">
        <v>63472837</v>
      </c>
    </row>
    <row r="58" spans="1:10">
      <c r="A58" s="1381" t="s">
        <v>1972</v>
      </c>
      <c r="B58" s="1385" t="s">
        <v>1972</v>
      </c>
      <c r="C58" s="1385" t="s">
        <v>1972</v>
      </c>
      <c r="D58" s="1382" t="s">
        <v>1974</v>
      </c>
      <c r="E58" s="1383">
        <v>23079586</v>
      </c>
      <c r="F58" s="1383">
        <v>111296417</v>
      </c>
      <c r="G58" s="1383">
        <v>22260521</v>
      </c>
      <c r="H58" s="1383">
        <v>106731601</v>
      </c>
      <c r="I58" s="1383">
        <v>819065</v>
      </c>
      <c r="J58" s="1384">
        <v>4564816</v>
      </c>
    </row>
    <row r="59" spans="1:10">
      <c r="A59" s="1381" t="s">
        <v>1975</v>
      </c>
      <c r="B59" s="1385" t="s">
        <v>1972</v>
      </c>
      <c r="C59" s="1385" t="s">
        <v>1972</v>
      </c>
      <c r="D59" s="1382" t="s">
        <v>2033</v>
      </c>
      <c r="E59" s="1383">
        <v>12287036</v>
      </c>
      <c r="F59" s="1383">
        <v>53994593</v>
      </c>
      <c r="G59" s="1383">
        <v>12287036</v>
      </c>
      <c r="H59" s="1383">
        <v>53994593</v>
      </c>
      <c r="I59" s="1383">
        <v>0</v>
      </c>
      <c r="J59" s="1384">
        <v>0</v>
      </c>
    </row>
    <row r="60" spans="1:10">
      <c r="A60" s="1381" t="s">
        <v>1975</v>
      </c>
      <c r="B60" s="1385" t="s">
        <v>2034</v>
      </c>
      <c r="C60" s="1385" t="s">
        <v>1972</v>
      </c>
      <c r="D60" s="1382" t="s">
        <v>2035</v>
      </c>
      <c r="E60" s="1383">
        <v>1946730</v>
      </c>
      <c r="F60" s="1383">
        <v>16957086</v>
      </c>
      <c r="G60" s="1383">
        <v>1946730</v>
      </c>
      <c r="H60" s="1383">
        <v>16957086</v>
      </c>
      <c r="I60" s="1383">
        <v>0</v>
      </c>
      <c r="J60" s="1384">
        <v>0</v>
      </c>
    </row>
    <row r="61" spans="1:10">
      <c r="A61" s="1381" t="s">
        <v>1975</v>
      </c>
      <c r="B61" s="1385" t="s">
        <v>2034</v>
      </c>
      <c r="C61" s="1385" t="s">
        <v>1975</v>
      </c>
      <c r="D61" s="1382" t="s">
        <v>2036</v>
      </c>
      <c r="E61" s="1383">
        <v>1288089</v>
      </c>
      <c r="F61" s="1383">
        <v>11283871</v>
      </c>
      <c r="G61" s="1383">
        <v>1288089</v>
      </c>
      <c r="H61" s="1383">
        <v>11283871</v>
      </c>
      <c r="I61" s="1383">
        <v>0</v>
      </c>
      <c r="J61" s="1384">
        <v>0</v>
      </c>
    </row>
    <row r="62" spans="1:10">
      <c r="A62" s="1381" t="s">
        <v>1975</v>
      </c>
      <c r="B62" s="1385" t="s">
        <v>2034</v>
      </c>
      <c r="C62" s="1385" t="s">
        <v>2000</v>
      </c>
      <c r="D62" s="1382" t="s">
        <v>2037</v>
      </c>
      <c r="E62" s="1383">
        <v>79927</v>
      </c>
      <c r="F62" s="1383">
        <v>659753</v>
      </c>
      <c r="G62" s="1383">
        <v>79927</v>
      </c>
      <c r="H62" s="1383">
        <v>659753</v>
      </c>
      <c r="I62" s="1383">
        <v>0</v>
      </c>
      <c r="J62" s="1384">
        <v>0</v>
      </c>
    </row>
    <row r="63" spans="1:10">
      <c r="A63" s="1381" t="s">
        <v>1975</v>
      </c>
      <c r="B63" s="1385" t="s">
        <v>2034</v>
      </c>
      <c r="C63" s="1385" t="s">
        <v>1994</v>
      </c>
      <c r="D63" s="1382" t="s">
        <v>2038</v>
      </c>
      <c r="E63" s="1383">
        <v>480011</v>
      </c>
      <c r="F63" s="1383">
        <v>3291349</v>
      </c>
      <c r="G63" s="1383">
        <v>480011</v>
      </c>
      <c r="H63" s="1383">
        <v>3291349</v>
      </c>
      <c r="I63" s="1383">
        <v>0</v>
      </c>
      <c r="J63" s="1384">
        <v>0</v>
      </c>
    </row>
    <row r="64" spans="1:10">
      <c r="A64" s="1381" t="s">
        <v>1975</v>
      </c>
      <c r="B64" s="1385" t="s">
        <v>2034</v>
      </c>
      <c r="C64" s="1385" t="s">
        <v>1992</v>
      </c>
      <c r="D64" s="1382" t="s">
        <v>2039</v>
      </c>
      <c r="E64" s="1383">
        <v>0</v>
      </c>
      <c r="F64" s="1383">
        <v>1450</v>
      </c>
      <c r="G64" s="1383">
        <v>0</v>
      </c>
      <c r="H64" s="1383">
        <v>1450</v>
      </c>
      <c r="I64" s="1383">
        <v>0</v>
      </c>
      <c r="J64" s="1384">
        <v>0</v>
      </c>
    </row>
    <row r="65" spans="1:10">
      <c r="A65" s="1381" t="s">
        <v>1975</v>
      </c>
      <c r="B65" s="1385" t="s">
        <v>2034</v>
      </c>
      <c r="C65" s="1385" t="s">
        <v>1997</v>
      </c>
      <c r="D65" s="1382" t="s">
        <v>2040</v>
      </c>
      <c r="E65" s="1383">
        <v>98703</v>
      </c>
      <c r="F65" s="1383">
        <v>1720663</v>
      </c>
      <c r="G65" s="1383">
        <v>98703</v>
      </c>
      <c r="H65" s="1383">
        <v>1720663</v>
      </c>
      <c r="I65" s="1383">
        <v>0</v>
      </c>
      <c r="J65" s="1384">
        <v>0</v>
      </c>
    </row>
    <row r="66" spans="1:10">
      <c r="A66" s="1381" t="s">
        <v>1975</v>
      </c>
      <c r="B66" s="1385" t="s">
        <v>2041</v>
      </c>
      <c r="C66" s="1385" t="s">
        <v>1972</v>
      </c>
      <c r="D66" s="1382" t="s">
        <v>2042</v>
      </c>
      <c r="E66" s="1383">
        <v>7453000</v>
      </c>
      <c r="F66" s="1383">
        <v>19769000</v>
      </c>
      <c r="G66" s="1383">
        <v>7453000</v>
      </c>
      <c r="H66" s="1383">
        <v>19769000</v>
      </c>
      <c r="I66" s="1383">
        <v>0</v>
      </c>
      <c r="J66" s="1384">
        <v>0</v>
      </c>
    </row>
    <row r="67" spans="1:10">
      <c r="A67" s="1381" t="s">
        <v>1975</v>
      </c>
      <c r="B67" s="1385" t="s">
        <v>2041</v>
      </c>
      <c r="C67" s="1385" t="s">
        <v>1975</v>
      </c>
      <c r="D67" s="1382" t="s">
        <v>2036</v>
      </c>
      <c r="E67" s="1383">
        <v>3574000</v>
      </c>
      <c r="F67" s="1383">
        <v>9288000</v>
      </c>
      <c r="G67" s="1383">
        <v>3574000</v>
      </c>
      <c r="H67" s="1383">
        <v>9288000</v>
      </c>
      <c r="I67" s="1383">
        <v>0</v>
      </c>
      <c r="J67" s="1384">
        <v>0</v>
      </c>
    </row>
    <row r="68" spans="1:10">
      <c r="A68" s="1381" t="s">
        <v>1975</v>
      </c>
      <c r="B68" s="1385" t="s">
        <v>2041</v>
      </c>
      <c r="C68" s="1385" t="s">
        <v>2000</v>
      </c>
      <c r="D68" s="1382" t="s">
        <v>2043</v>
      </c>
      <c r="E68" s="1383">
        <v>3879000</v>
      </c>
      <c r="F68" s="1383">
        <v>10481000</v>
      </c>
      <c r="G68" s="1383">
        <v>3879000</v>
      </c>
      <c r="H68" s="1383">
        <v>10481000</v>
      </c>
      <c r="I68" s="1383">
        <v>0</v>
      </c>
      <c r="J68" s="1384">
        <v>0</v>
      </c>
    </row>
    <row r="69" spans="1:10">
      <c r="A69" s="1381" t="s">
        <v>1975</v>
      </c>
      <c r="B69" s="1385" t="s">
        <v>2044</v>
      </c>
      <c r="C69" s="1385" t="s">
        <v>1972</v>
      </c>
      <c r="D69" s="1382" t="s">
        <v>2045</v>
      </c>
      <c r="E69" s="1383">
        <v>2845450</v>
      </c>
      <c r="F69" s="1383">
        <v>16915771</v>
      </c>
      <c r="G69" s="1383">
        <v>2845450</v>
      </c>
      <c r="H69" s="1383">
        <v>16915771</v>
      </c>
      <c r="I69" s="1383">
        <v>0</v>
      </c>
      <c r="J69" s="1384">
        <v>0</v>
      </c>
    </row>
    <row r="70" spans="1:10">
      <c r="A70" s="1381" t="s">
        <v>1975</v>
      </c>
      <c r="B70" s="1385" t="s">
        <v>2044</v>
      </c>
      <c r="C70" s="1385" t="s">
        <v>2000</v>
      </c>
      <c r="D70" s="1382" t="s">
        <v>2046</v>
      </c>
      <c r="E70" s="1383">
        <v>2461588</v>
      </c>
      <c r="F70" s="1383">
        <v>15010797</v>
      </c>
      <c r="G70" s="1383">
        <v>2461588</v>
      </c>
      <c r="H70" s="1383">
        <v>15010797</v>
      </c>
      <c r="I70" s="1383">
        <v>0</v>
      </c>
      <c r="J70" s="1384">
        <v>0</v>
      </c>
    </row>
    <row r="71" spans="1:10">
      <c r="A71" s="1381" t="s">
        <v>1975</v>
      </c>
      <c r="B71" s="1385" t="s">
        <v>2044</v>
      </c>
      <c r="C71" s="1385" t="s">
        <v>1994</v>
      </c>
      <c r="D71" s="1382" t="s">
        <v>2047</v>
      </c>
      <c r="E71" s="1383">
        <v>1475</v>
      </c>
      <c r="F71" s="1383">
        <v>20302</v>
      </c>
      <c r="G71" s="1383">
        <v>1475</v>
      </c>
      <c r="H71" s="1383">
        <v>20302</v>
      </c>
      <c r="I71" s="1383">
        <v>0</v>
      </c>
      <c r="J71" s="1384">
        <v>0</v>
      </c>
    </row>
    <row r="72" spans="1:10">
      <c r="A72" s="1381" t="s">
        <v>1975</v>
      </c>
      <c r="B72" s="1385" t="s">
        <v>2044</v>
      </c>
      <c r="C72" s="1385" t="s">
        <v>1992</v>
      </c>
      <c r="D72" s="1382" t="s">
        <v>2048</v>
      </c>
      <c r="E72" s="1383">
        <v>340870</v>
      </c>
      <c r="F72" s="1383">
        <v>904971</v>
      </c>
      <c r="G72" s="1383">
        <v>340870</v>
      </c>
      <c r="H72" s="1383">
        <v>904971</v>
      </c>
      <c r="I72" s="1383">
        <v>0</v>
      </c>
      <c r="J72" s="1384">
        <v>0</v>
      </c>
    </row>
    <row r="73" spans="1:10">
      <c r="A73" s="1381" t="s">
        <v>1975</v>
      </c>
      <c r="B73" s="1385" t="s">
        <v>2044</v>
      </c>
      <c r="C73" s="1385" t="s">
        <v>2005</v>
      </c>
      <c r="D73" s="1382" t="s">
        <v>2049</v>
      </c>
      <c r="E73" s="1383">
        <v>41517</v>
      </c>
      <c r="F73" s="1383">
        <v>979701</v>
      </c>
      <c r="G73" s="1383">
        <v>41517</v>
      </c>
      <c r="H73" s="1383">
        <v>979701</v>
      </c>
      <c r="I73" s="1383">
        <v>0</v>
      </c>
      <c r="J73" s="1384">
        <v>0</v>
      </c>
    </row>
    <row r="74" spans="1:10">
      <c r="A74" s="1381" t="s">
        <v>1975</v>
      </c>
      <c r="B74" s="1385" t="s">
        <v>2050</v>
      </c>
      <c r="C74" s="1385" t="s">
        <v>1972</v>
      </c>
      <c r="D74" s="1382" t="s">
        <v>2051</v>
      </c>
      <c r="E74" s="1383">
        <v>41856</v>
      </c>
      <c r="F74" s="1383">
        <v>352736</v>
      </c>
      <c r="G74" s="1383">
        <v>41856</v>
      </c>
      <c r="H74" s="1383">
        <v>352736</v>
      </c>
      <c r="I74" s="1383">
        <v>0</v>
      </c>
      <c r="J74" s="1384">
        <v>0</v>
      </c>
    </row>
    <row r="75" spans="1:10">
      <c r="A75" s="1381" t="s">
        <v>1975</v>
      </c>
      <c r="B75" s="1385" t="s">
        <v>2050</v>
      </c>
      <c r="C75" s="1385" t="s">
        <v>2000</v>
      </c>
      <c r="D75" s="1382" t="s">
        <v>2052</v>
      </c>
      <c r="E75" s="1383">
        <v>41856</v>
      </c>
      <c r="F75" s="1383">
        <v>352736</v>
      </c>
      <c r="G75" s="1383">
        <v>41856</v>
      </c>
      <c r="H75" s="1383">
        <v>352736</v>
      </c>
      <c r="I75" s="1383">
        <v>0</v>
      </c>
      <c r="J75" s="1384">
        <v>0</v>
      </c>
    </row>
    <row r="76" spans="1:10">
      <c r="A76" s="1381" t="s">
        <v>2000</v>
      </c>
      <c r="B76" s="1385" t="s">
        <v>1972</v>
      </c>
      <c r="C76" s="1385" t="s">
        <v>1972</v>
      </c>
      <c r="D76" s="1382" t="s">
        <v>2053</v>
      </c>
      <c r="E76" s="1383">
        <v>963757</v>
      </c>
      <c r="F76" s="1383">
        <v>8709677</v>
      </c>
      <c r="G76" s="1383">
        <v>889692</v>
      </c>
      <c r="H76" s="1383">
        <v>8178722</v>
      </c>
      <c r="I76" s="1383">
        <v>74065</v>
      </c>
      <c r="J76" s="1384">
        <v>530955</v>
      </c>
    </row>
    <row r="77" spans="1:10">
      <c r="A77" s="1381" t="s">
        <v>2000</v>
      </c>
      <c r="B77" s="1385" t="s">
        <v>2054</v>
      </c>
      <c r="C77" s="1385" t="s">
        <v>1972</v>
      </c>
      <c r="D77" s="1382" t="s">
        <v>2055</v>
      </c>
      <c r="E77" s="1383">
        <v>25330</v>
      </c>
      <c r="F77" s="1383">
        <v>393296</v>
      </c>
      <c r="G77" s="1383">
        <v>25330</v>
      </c>
      <c r="H77" s="1383">
        <v>393296</v>
      </c>
      <c r="I77" s="1383">
        <v>0</v>
      </c>
      <c r="J77" s="1384">
        <v>0</v>
      </c>
    </row>
    <row r="78" spans="1:10">
      <c r="A78" s="1381" t="s">
        <v>2000</v>
      </c>
      <c r="B78" s="1385" t="s">
        <v>2054</v>
      </c>
      <c r="C78" s="1385" t="s">
        <v>2000</v>
      </c>
      <c r="D78" s="1382" t="s">
        <v>2056</v>
      </c>
      <c r="E78" s="1383">
        <v>25330</v>
      </c>
      <c r="F78" s="1383">
        <v>393296</v>
      </c>
      <c r="G78" s="1383">
        <v>25330</v>
      </c>
      <c r="H78" s="1383">
        <v>393296</v>
      </c>
      <c r="I78" s="1383">
        <v>0</v>
      </c>
      <c r="J78" s="1384">
        <v>0</v>
      </c>
    </row>
    <row r="79" spans="1:10">
      <c r="A79" s="1381" t="s">
        <v>2000</v>
      </c>
      <c r="B79" s="1385" t="s">
        <v>2057</v>
      </c>
      <c r="C79" s="1385" t="s">
        <v>1972</v>
      </c>
      <c r="D79" s="1382" t="s">
        <v>2058</v>
      </c>
      <c r="E79" s="1383">
        <v>938427</v>
      </c>
      <c r="F79" s="1383">
        <v>8316381</v>
      </c>
      <c r="G79" s="1383">
        <v>864362</v>
      </c>
      <c r="H79" s="1383">
        <v>7785426</v>
      </c>
      <c r="I79" s="1383">
        <v>74065</v>
      </c>
      <c r="J79" s="1384">
        <v>530955</v>
      </c>
    </row>
    <row r="80" spans="1:10">
      <c r="A80" s="1381" t="s">
        <v>2000</v>
      </c>
      <c r="B80" s="1385" t="s">
        <v>2057</v>
      </c>
      <c r="C80" s="1385" t="s">
        <v>2000</v>
      </c>
      <c r="D80" s="1382" t="s">
        <v>2059</v>
      </c>
      <c r="E80" s="1383">
        <v>451840</v>
      </c>
      <c r="F80" s="1383">
        <v>5774942</v>
      </c>
      <c r="G80" s="1383">
        <v>451840</v>
      </c>
      <c r="H80" s="1383">
        <v>5774942</v>
      </c>
      <c r="I80" s="1383">
        <v>0</v>
      </c>
      <c r="J80" s="1384">
        <v>0</v>
      </c>
    </row>
    <row r="81" spans="1:10">
      <c r="A81" s="1381" t="s">
        <v>2000</v>
      </c>
      <c r="B81" s="1385" t="s">
        <v>2057</v>
      </c>
      <c r="C81" s="1385" t="s">
        <v>1994</v>
      </c>
      <c r="D81" s="1382" t="s">
        <v>2060</v>
      </c>
      <c r="E81" s="1383">
        <v>486587</v>
      </c>
      <c r="F81" s="1383">
        <v>2541439</v>
      </c>
      <c r="G81" s="1383">
        <v>412522</v>
      </c>
      <c r="H81" s="1383">
        <v>2010484</v>
      </c>
      <c r="I81" s="1383">
        <v>74065</v>
      </c>
      <c r="J81" s="1384">
        <v>530955</v>
      </c>
    </row>
    <row r="82" spans="1:10">
      <c r="A82" s="1760" t="s">
        <v>1962</v>
      </c>
      <c r="B82" s="1761"/>
      <c r="C82" s="1761"/>
      <c r="D82" s="1762"/>
      <c r="E82" s="1763" t="s">
        <v>1963</v>
      </c>
      <c r="F82" s="1764"/>
      <c r="G82" s="1763" t="s">
        <v>2031</v>
      </c>
      <c r="H82" s="1764"/>
      <c r="I82" s="1763" t="s">
        <v>2032</v>
      </c>
      <c r="J82" s="1764"/>
    </row>
    <row r="83" spans="1:10">
      <c r="A83" s="1376" t="s">
        <v>1966</v>
      </c>
      <c r="B83" s="1378" t="s">
        <v>1967</v>
      </c>
      <c r="C83" s="1378" t="s">
        <v>1968</v>
      </c>
      <c r="D83" s="1379" t="s">
        <v>1969</v>
      </c>
      <c r="E83" s="1380" t="s">
        <v>1970</v>
      </c>
      <c r="F83" s="1380" t="s">
        <v>1971</v>
      </c>
      <c r="G83" s="1380" t="s">
        <v>1970</v>
      </c>
      <c r="H83" s="1380" t="s">
        <v>1971</v>
      </c>
      <c r="I83" s="1380" t="s">
        <v>1970</v>
      </c>
      <c r="J83" s="1380" t="s">
        <v>1971</v>
      </c>
    </row>
    <row r="84" spans="1:10">
      <c r="A84" s="1381" t="s">
        <v>1994</v>
      </c>
      <c r="B84" s="1385" t="s">
        <v>1972</v>
      </c>
      <c r="C84" s="1385" t="s">
        <v>1972</v>
      </c>
      <c r="D84" s="1382" t="s">
        <v>2061</v>
      </c>
      <c r="E84" s="1383">
        <v>5117751</v>
      </c>
      <c r="F84" s="1383">
        <v>23169404</v>
      </c>
      <c r="G84" s="1383">
        <v>4372751</v>
      </c>
      <c r="H84" s="1383">
        <v>19135543</v>
      </c>
      <c r="I84" s="1383">
        <v>745000</v>
      </c>
      <c r="J84" s="1384">
        <v>4033861</v>
      </c>
    </row>
    <row r="85" spans="1:10">
      <c r="A85" s="1381" t="s">
        <v>1994</v>
      </c>
      <c r="B85" s="1385" t="s">
        <v>2062</v>
      </c>
      <c r="C85" s="1385" t="s">
        <v>1972</v>
      </c>
      <c r="D85" s="1382" t="s">
        <v>2063</v>
      </c>
      <c r="E85" s="1383">
        <v>3565814</v>
      </c>
      <c r="F85" s="1383">
        <v>10290948</v>
      </c>
      <c r="G85" s="1383">
        <v>2820814</v>
      </c>
      <c r="H85" s="1383">
        <v>7274287</v>
      </c>
      <c r="I85" s="1383">
        <v>745000</v>
      </c>
      <c r="J85" s="1384">
        <v>3016661</v>
      </c>
    </row>
    <row r="86" spans="1:10">
      <c r="A86" s="1381" t="s">
        <v>1994</v>
      </c>
      <c r="B86" s="1385" t="s">
        <v>2062</v>
      </c>
      <c r="C86" s="1385" t="s">
        <v>2000</v>
      </c>
      <c r="D86" s="1382" t="s">
        <v>2064</v>
      </c>
      <c r="E86" s="1383">
        <v>3565814</v>
      </c>
      <c r="F86" s="1383">
        <v>10285978</v>
      </c>
      <c r="G86" s="1383">
        <v>2820814</v>
      </c>
      <c r="H86" s="1383">
        <v>7269317</v>
      </c>
      <c r="I86" s="1383">
        <v>745000</v>
      </c>
      <c r="J86" s="1384">
        <v>3016661</v>
      </c>
    </row>
    <row r="87" spans="1:10">
      <c r="A87" s="1381" t="s">
        <v>1994</v>
      </c>
      <c r="B87" s="1385" t="s">
        <v>2062</v>
      </c>
      <c r="C87" s="1385" t="s">
        <v>1994</v>
      </c>
      <c r="D87" s="1382" t="s">
        <v>2304</v>
      </c>
      <c r="E87" s="1383">
        <v>0</v>
      </c>
      <c r="F87" s="1383">
        <v>4970</v>
      </c>
      <c r="G87" s="1383">
        <v>0</v>
      </c>
      <c r="H87" s="1383">
        <v>4970</v>
      </c>
      <c r="I87" s="1383">
        <v>0</v>
      </c>
      <c r="J87" s="1384">
        <v>0</v>
      </c>
    </row>
    <row r="88" spans="1:10">
      <c r="A88" s="1381" t="s">
        <v>1994</v>
      </c>
      <c r="B88" s="1385" t="s">
        <v>2065</v>
      </c>
      <c r="C88" s="1385" t="s">
        <v>1972</v>
      </c>
      <c r="D88" s="1382" t="s">
        <v>2066</v>
      </c>
      <c r="E88" s="1383">
        <v>546542</v>
      </c>
      <c r="F88" s="1383">
        <v>5109061</v>
      </c>
      <c r="G88" s="1383">
        <v>546542</v>
      </c>
      <c r="H88" s="1383">
        <v>4385861</v>
      </c>
      <c r="I88" s="1383">
        <v>0</v>
      </c>
      <c r="J88" s="1384">
        <v>723200</v>
      </c>
    </row>
    <row r="89" spans="1:10">
      <c r="A89" s="1381" t="s">
        <v>1994</v>
      </c>
      <c r="B89" s="1385" t="s">
        <v>2065</v>
      </c>
      <c r="C89" s="1385" t="s">
        <v>2000</v>
      </c>
      <c r="D89" s="1382" t="s">
        <v>2067</v>
      </c>
      <c r="E89" s="1383">
        <v>546542</v>
      </c>
      <c r="F89" s="1383">
        <v>5109061</v>
      </c>
      <c r="G89" s="1383">
        <v>546542</v>
      </c>
      <c r="H89" s="1383">
        <v>4385861</v>
      </c>
      <c r="I89" s="1383">
        <v>0</v>
      </c>
      <c r="J89" s="1384">
        <v>723200</v>
      </c>
    </row>
    <row r="90" spans="1:10">
      <c r="A90" s="1381" t="s">
        <v>1994</v>
      </c>
      <c r="B90" s="1385" t="s">
        <v>2068</v>
      </c>
      <c r="C90" s="1385" t="s">
        <v>1972</v>
      </c>
      <c r="D90" s="1382" t="s">
        <v>2069</v>
      </c>
      <c r="E90" s="1383">
        <v>1005395</v>
      </c>
      <c r="F90" s="1383">
        <v>7769395</v>
      </c>
      <c r="G90" s="1383">
        <v>1005395</v>
      </c>
      <c r="H90" s="1383">
        <v>7475395</v>
      </c>
      <c r="I90" s="1383">
        <v>0</v>
      </c>
      <c r="J90" s="1384">
        <v>294000</v>
      </c>
    </row>
    <row r="91" spans="1:10">
      <c r="A91" s="1381" t="s">
        <v>1994</v>
      </c>
      <c r="B91" s="1385" t="s">
        <v>2068</v>
      </c>
      <c r="C91" s="1385" t="s">
        <v>1975</v>
      </c>
      <c r="D91" s="1382" t="s">
        <v>2036</v>
      </c>
      <c r="E91" s="1383">
        <v>238257</v>
      </c>
      <c r="F91" s="1383">
        <v>2320599</v>
      </c>
      <c r="G91" s="1383">
        <v>238257</v>
      </c>
      <c r="H91" s="1383">
        <v>2320599</v>
      </c>
      <c r="I91" s="1383">
        <v>0</v>
      </c>
      <c r="J91" s="1384">
        <v>0</v>
      </c>
    </row>
    <row r="92" spans="1:10">
      <c r="A92" s="1381" t="s">
        <v>1994</v>
      </c>
      <c r="B92" s="1385" t="s">
        <v>2068</v>
      </c>
      <c r="C92" s="1385" t="s">
        <v>1994</v>
      </c>
      <c r="D92" s="1382" t="s">
        <v>2305</v>
      </c>
      <c r="E92" s="1383">
        <v>2960</v>
      </c>
      <c r="F92" s="1383">
        <v>3420</v>
      </c>
      <c r="G92" s="1383">
        <v>2960</v>
      </c>
      <c r="H92" s="1383">
        <v>3420</v>
      </c>
      <c r="I92" s="1383">
        <v>0</v>
      </c>
      <c r="J92" s="1384">
        <v>0</v>
      </c>
    </row>
    <row r="93" spans="1:10">
      <c r="A93" s="1381" t="s">
        <v>1994</v>
      </c>
      <c r="B93" s="1385" t="s">
        <v>2068</v>
      </c>
      <c r="C93" s="1385" t="s">
        <v>1992</v>
      </c>
      <c r="D93" s="1382" t="s">
        <v>2070</v>
      </c>
      <c r="E93" s="1383">
        <v>359734</v>
      </c>
      <c r="F93" s="1383">
        <v>3539040</v>
      </c>
      <c r="G93" s="1383">
        <v>359734</v>
      </c>
      <c r="H93" s="1383">
        <v>3245040</v>
      </c>
      <c r="I93" s="1383">
        <v>0</v>
      </c>
      <c r="J93" s="1384">
        <v>294000</v>
      </c>
    </row>
    <row r="94" spans="1:10">
      <c r="A94" s="1381" t="s">
        <v>1994</v>
      </c>
      <c r="B94" s="1385" t="s">
        <v>2068</v>
      </c>
      <c r="C94" s="1385" t="s">
        <v>1997</v>
      </c>
      <c r="D94" s="1382" t="s">
        <v>2071</v>
      </c>
      <c r="E94" s="1383">
        <v>404444</v>
      </c>
      <c r="F94" s="1383">
        <v>1906336</v>
      </c>
      <c r="G94" s="1383">
        <v>404444</v>
      </c>
      <c r="H94" s="1383">
        <v>1906336</v>
      </c>
      <c r="I94" s="1383">
        <v>0</v>
      </c>
      <c r="J94" s="1384">
        <v>0</v>
      </c>
    </row>
    <row r="95" spans="1:10">
      <c r="A95" s="1381" t="s">
        <v>1992</v>
      </c>
      <c r="B95" s="1385" t="s">
        <v>1972</v>
      </c>
      <c r="C95" s="1385" t="s">
        <v>1972</v>
      </c>
      <c r="D95" s="1382" t="s">
        <v>2072</v>
      </c>
      <c r="E95" s="1383">
        <v>887469</v>
      </c>
      <c r="F95" s="1383">
        <v>7020375</v>
      </c>
      <c r="G95" s="1383">
        <v>887469</v>
      </c>
      <c r="H95" s="1383">
        <v>7020375</v>
      </c>
      <c r="I95" s="1383">
        <v>0</v>
      </c>
      <c r="J95" s="1384">
        <v>0</v>
      </c>
    </row>
    <row r="96" spans="1:10">
      <c r="A96" s="1381" t="s">
        <v>1992</v>
      </c>
      <c r="B96" s="1385" t="s">
        <v>2073</v>
      </c>
      <c r="C96" s="1385" t="s">
        <v>1972</v>
      </c>
      <c r="D96" s="1382" t="s">
        <v>2074</v>
      </c>
      <c r="E96" s="1383">
        <v>37893</v>
      </c>
      <c r="F96" s="1383">
        <v>325131</v>
      </c>
      <c r="G96" s="1383">
        <v>37893</v>
      </c>
      <c r="H96" s="1383">
        <v>325131</v>
      </c>
      <c r="I96" s="1383">
        <v>0</v>
      </c>
      <c r="J96" s="1384">
        <v>0</v>
      </c>
    </row>
    <row r="97" spans="1:10">
      <c r="A97" s="1381" t="s">
        <v>1992</v>
      </c>
      <c r="B97" s="1385" t="s">
        <v>2073</v>
      </c>
      <c r="C97" s="1385" t="s">
        <v>2000</v>
      </c>
      <c r="D97" s="1382" t="s">
        <v>2075</v>
      </c>
      <c r="E97" s="1383">
        <v>37893</v>
      </c>
      <c r="F97" s="1383">
        <v>325131</v>
      </c>
      <c r="G97" s="1383">
        <v>37893</v>
      </c>
      <c r="H97" s="1383">
        <v>325131</v>
      </c>
      <c r="I97" s="1383">
        <v>0</v>
      </c>
      <c r="J97" s="1384">
        <v>0</v>
      </c>
    </row>
    <row r="98" spans="1:10">
      <c r="A98" s="1381" t="s">
        <v>1992</v>
      </c>
      <c r="B98" s="1385" t="s">
        <v>2076</v>
      </c>
      <c r="C98" s="1385" t="s">
        <v>1972</v>
      </c>
      <c r="D98" s="1382" t="s">
        <v>2077</v>
      </c>
      <c r="E98" s="1383">
        <v>763401</v>
      </c>
      <c r="F98" s="1383">
        <v>6077926</v>
      </c>
      <c r="G98" s="1383">
        <v>763401</v>
      </c>
      <c r="H98" s="1383">
        <v>6077926</v>
      </c>
      <c r="I98" s="1383">
        <v>0</v>
      </c>
      <c r="J98" s="1384">
        <v>0</v>
      </c>
    </row>
    <row r="99" spans="1:10">
      <c r="A99" s="1381" t="s">
        <v>1992</v>
      </c>
      <c r="B99" s="1385" t="s">
        <v>2076</v>
      </c>
      <c r="C99" s="1385" t="s">
        <v>2000</v>
      </c>
      <c r="D99" s="1382" t="s">
        <v>2078</v>
      </c>
      <c r="E99" s="1383">
        <v>763401</v>
      </c>
      <c r="F99" s="1383">
        <v>6077926</v>
      </c>
      <c r="G99" s="1383">
        <v>763401</v>
      </c>
      <c r="H99" s="1383">
        <v>6077926</v>
      </c>
      <c r="I99" s="1383">
        <v>0</v>
      </c>
      <c r="J99" s="1384">
        <v>0</v>
      </c>
    </row>
    <row r="100" spans="1:10">
      <c r="A100" s="1381" t="s">
        <v>1992</v>
      </c>
      <c r="B100" s="1385" t="s">
        <v>2079</v>
      </c>
      <c r="C100" s="1385" t="s">
        <v>1972</v>
      </c>
      <c r="D100" s="1382" t="s">
        <v>2080</v>
      </c>
      <c r="E100" s="1383">
        <v>86175</v>
      </c>
      <c r="F100" s="1383">
        <v>617318</v>
      </c>
      <c r="G100" s="1383">
        <v>86175</v>
      </c>
      <c r="H100" s="1383">
        <v>617318</v>
      </c>
      <c r="I100" s="1383">
        <v>0</v>
      </c>
      <c r="J100" s="1384">
        <v>0</v>
      </c>
    </row>
    <row r="101" spans="1:10">
      <c r="A101" s="1381" t="s">
        <v>1992</v>
      </c>
      <c r="B101" s="1385" t="s">
        <v>2079</v>
      </c>
      <c r="C101" s="1385" t="s">
        <v>2000</v>
      </c>
      <c r="D101" s="1382" t="s">
        <v>2081</v>
      </c>
      <c r="E101" s="1383">
        <v>86175</v>
      </c>
      <c r="F101" s="1383">
        <v>617318</v>
      </c>
      <c r="G101" s="1383">
        <v>86175</v>
      </c>
      <c r="H101" s="1383">
        <v>617318</v>
      </c>
      <c r="I101" s="1383">
        <v>0</v>
      </c>
      <c r="J101" s="1384">
        <v>0</v>
      </c>
    </row>
    <row r="102" spans="1:10">
      <c r="A102" s="1381" t="s">
        <v>1997</v>
      </c>
      <c r="B102" s="1385" t="s">
        <v>1972</v>
      </c>
      <c r="C102" s="1385" t="s">
        <v>1972</v>
      </c>
      <c r="D102" s="1382" t="s">
        <v>2082</v>
      </c>
      <c r="E102" s="1383">
        <v>1641150</v>
      </c>
      <c r="F102" s="1383">
        <v>12982840</v>
      </c>
      <c r="G102" s="1383">
        <v>1641150</v>
      </c>
      <c r="H102" s="1383">
        <v>12982840</v>
      </c>
      <c r="I102" s="1383">
        <v>0</v>
      </c>
      <c r="J102" s="1384">
        <v>0</v>
      </c>
    </row>
    <row r="103" spans="1:10">
      <c r="A103" s="1381" t="s">
        <v>1997</v>
      </c>
      <c r="B103" s="1385" t="s">
        <v>2083</v>
      </c>
      <c r="C103" s="1385" t="s">
        <v>1972</v>
      </c>
      <c r="D103" s="1382" t="s">
        <v>2084</v>
      </c>
      <c r="E103" s="1383">
        <v>1576093</v>
      </c>
      <c r="F103" s="1383">
        <v>12682590</v>
      </c>
      <c r="G103" s="1383">
        <v>1576093</v>
      </c>
      <c r="H103" s="1383">
        <v>12682590</v>
      </c>
      <c r="I103" s="1383">
        <v>0</v>
      </c>
      <c r="J103" s="1384">
        <v>0</v>
      </c>
    </row>
    <row r="104" spans="1:10">
      <c r="A104" s="1381" t="s">
        <v>1997</v>
      </c>
      <c r="B104" s="1385" t="s">
        <v>2083</v>
      </c>
      <c r="C104" s="1385" t="s">
        <v>1975</v>
      </c>
      <c r="D104" s="1382" t="s">
        <v>2036</v>
      </c>
      <c r="E104" s="1383">
        <v>742696</v>
      </c>
      <c r="F104" s="1383">
        <v>7038976</v>
      </c>
      <c r="G104" s="1383">
        <v>742696</v>
      </c>
      <c r="H104" s="1383">
        <v>7038976</v>
      </c>
      <c r="I104" s="1383">
        <v>0</v>
      </c>
      <c r="J104" s="1384">
        <v>0</v>
      </c>
    </row>
    <row r="105" spans="1:10">
      <c r="A105" s="1381" t="s">
        <v>1997</v>
      </c>
      <c r="B105" s="1385" t="s">
        <v>2083</v>
      </c>
      <c r="C105" s="1385" t="s">
        <v>2000</v>
      </c>
      <c r="D105" s="1382" t="s">
        <v>2085</v>
      </c>
      <c r="E105" s="1383">
        <v>465792</v>
      </c>
      <c r="F105" s="1383">
        <v>2698520</v>
      </c>
      <c r="G105" s="1383">
        <v>465792</v>
      </c>
      <c r="H105" s="1383">
        <v>2698520</v>
      </c>
      <c r="I105" s="1383">
        <v>0</v>
      </c>
      <c r="J105" s="1384">
        <v>0</v>
      </c>
    </row>
    <row r="106" spans="1:10">
      <c r="A106" s="1381" t="s">
        <v>1997</v>
      </c>
      <c r="B106" s="1385" t="s">
        <v>2083</v>
      </c>
      <c r="C106" s="1385" t="s">
        <v>1994</v>
      </c>
      <c r="D106" s="1382" t="s">
        <v>2086</v>
      </c>
      <c r="E106" s="1383">
        <v>367605</v>
      </c>
      <c r="F106" s="1383">
        <v>2945094</v>
      </c>
      <c r="G106" s="1383">
        <v>367605</v>
      </c>
      <c r="H106" s="1383">
        <v>2945094</v>
      </c>
      <c r="I106" s="1383">
        <v>0</v>
      </c>
      <c r="J106" s="1384">
        <v>0</v>
      </c>
    </row>
    <row r="107" spans="1:10">
      <c r="A107" s="1381" t="s">
        <v>1997</v>
      </c>
      <c r="B107" s="1385" t="s">
        <v>2087</v>
      </c>
      <c r="C107" s="1385" t="s">
        <v>1972</v>
      </c>
      <c r="D107" s="1382" t="s">
        <v>2088</v>
      </c>
      <c r="E107" s="1383">
        <v>65057</v>
      </c>
      <c r="F107" s="1383">
        <v>300250</v>
      </c>
      <c r="G107" s="1383">
        <v>65057</v>
      </c>
      <c r="H107" s="1383">
        <v>300250</v>
      </c>
      <c r="I107" s="1383">
        <v>0</v>
      </c>
      <c r="J107" s="1384">
        <v>0</v>
      </c>
    </row>
    <row r="108" spans="1:10">
      <c r="A108" s="1381" t="s">
        <v>1997</v>
      </c>
      <c r="B108" s="1385" t="s">
        <v>2087</v>
      </c>
      <c r="C108" s="1385" t="s">
        <v>2000</v>
      </c>
      <c r="D108" s="1382" t="s">
        <v>2089</v>
      </c>
      <c r="E108" s="1383">
        <v>65057</v>
      </c>
      <c r="F108" s="1383">
        <v>300250</v>
      </c>
      <c r="G108" s="1383">
        <v>65057</v>
      </c>
      <c r="H108" s="1383">
        <v>300250</v>
      </c>
      <c r="I108" s="1383">
        <v>0</v>
      </c>
      <c r="J108" s="1384">
        <v>0</v>
      </c>
    </row>
    <row r="109" spans="1:10">
      <c r="A109" s="1760" t="s">
        <v>1962</v>
      </c>
      <c r="B109" s="1761"/>
      <c r="C109" s="1761"/>
      <c r="D109" s="1762"/>
      <c r="E109" s="1763" t="s">
        <v>1963</v>
      </c>
      <c r="F109" s="1764"/>
      <c r="G109" s="1763" t="s">
        <v>2031</v>
      </c>
      <c r="H109" s="1764"/>
      <c r="I109" s="1763" t="s">
        <v>2032</v>
      </c>
      <c r="J109" s="1764"/>
    </row>
    <row r="110" spans="1:10">
      <c r="A110" s="1376" t="s">
        <v>1966</v>
      </c>
      <c r="B110" s="1378" t="s">
        <v>1967</v>
      </c>
      <c r="C110" s="1378" t="s">
        <v>1968</v>
      </c>
      <c r="D110" s="1379" t="s">
        <v>1969</v>
      </c>
      <c r="E110" s="1380" t="s">
        <v>1970</v>
      </c>
      <c r="F110" s="1380" t="s">
        <v>1971</v>
      </c>
      <c r="G110" s="1380" t="s">
        <v>1970</v>
      </c>
      <c r="H110" s="1380" t="s">
        <v>1971</v>
      </c>
      <c r="I110" s="1380" t="s">
        <v>1970</v>
      </c>
      <c r="J110" s="1380" t="s">
        <v>1971</v>
      </c>
    </row>
    <row r="111" spans="1:10">
      <c r="A111" s="1381" t="s">
        <v>2005</v>
      </c>
      <c r="B111" s="1385" t="s">
        <v>1972</v>
      </c>
      <c r="C111" s="1385" t="s">
        <v>1972</v>
      </c>
      <c r="D111" s="1382" t="s">
        <v>2090</v>
      </c>
      <c r="E111" s="1383">
        <v>2182423</v>
      </c>
      <c r="F111" s="1383">
        <v>5418028</v>
      </c>
      <c r="G111" s="1383">
        <v>2182423</v>
      </c>
      <c r="H111" s="1383">
        <v>5418028</v>
      </c>
      <c r="I111" s="1383">
        <v>0</v>
      </c>
      <c r="J111" s="1384">
        <v>0</v>
      </c>
    </row>
    <row r="112" spans="1:10">
      <c r="A112" s="1381" t="s">
        <v>2005</v>
      </c>
      <c r="B112" s="1385" t="s">
        <v>2091</v>
      </c>
      <c r="C112" s="1385" t="s">
        <v>1972</v>
      </c>
      <c r="D112" s="1382" t="s">
        <v>2092</v>
      </c>
      <c r="E112" s="1383">
        <v>2182423</v>
      </c>
      <c r="F112" s="1383">
        <v>5418028</v>
      </c>
      <c r="G112" s="1383">
        <v>2182423</v>
      </c>
      <c r="H112" s="1383">
        <v>5418028</v>
      </c>
      <c r="I112" s="1383">
        <v>0</v>
      </c>
      <c r="J112" s="1384">
        <v>0</v>
      </c>
    </row>
    <row r="113" spans="1:10">
      <c r="A113" s="1381" t="s">
        <v>2005</v>
      </c>
      <c r="B113" s="1385" t="s">
        <v>2091</v>
      </c>
      <c r="C113" s="1385" t="s">
        <v>1975</v>
      </c>
      <c r="D113" s="1382" t="s">
        <v>2093</v>
      </c>
      <c r="E113" s="1383">
        <v>2175035</v>
      </c>
      <c r="F113" s="1383">
        <v>5314321</v>
      </c>
      <c r="G113" s="1383">
        <v>2175035</v>
      </c>
      <c r="H113" s="1383">
        <v>5314321</v>
      </c>
      <c r="I113" s="1383">
        <v>0</v>
      </c>
      <c r="J113" s="1384">
        <v>0</v>
      </c>
    </row>
    <row r="114" spans="1:10">
      <c r="A114" s="1381" t="s">
        <v>2005</v>
      </c>
      <c r="B114" s="1385" t="s">
        <v>2091</v>
      </c>
      <c r="C114" s="1385" t="s">
        <v>2000</v>
      </c>
      <c r="D114" s="1382" t="s">
        <v>2094</v>
      </c>
      <c r="E114" s="1383">
        <v>7388</v>
      </c>
      <c r="F114" s="1383">
        <v>103707</v>
      </c>
      <c r="G114" s="1383">
        <v>7388</v>
      </c>
      <c r="H114" s="1383">
        <v>103707</v>
      </c>
      <c r="I114" s="1383">
        <v>0</v>
      </c>
      <c r="J114" s="1384">
        <v>0</v>
      </c>
    </row>
    <row r="115" spans="1:10">
      <c r="A115" s="1381" t="s">
        <v>2007</v>
      </c>
      <c r="B115" s="1385" t="s">
        <v>1972</v>
      </c>
      <c r="C115" s="1385" t="s">
        <v>1972</v>
      </c>
      <c r="D115" s="1382" t="s">
        <v>2095</v>
      </c>
      <c r="E115" s="1383">
        <v>0</v>
      </c>
      <c r="F115" s="1383">
        <v>1500</v>
      </c>
      <c r="G115" s="1383">
        <v>0</v>
      </c>
      <c r="H115" s="1383">
        <v>1500</v>
      </c>
      <c r="I115" s="1383">
        <v>0</v>
      </c>
      <c r="J115" s="1384">
        <v>0</v>
      </c>
    </row>
    <row r="116" spans="1:10">
      <c r="A116" s="1381" t="s">
        <v>2007</v>
      </c>
      <c r="B116" s="1385" t="s">
        <v>2096</v>
      </c>
      <c r="C116" s="1385" t="s">
        <v>1972</v>
      </c>
      <c r="D116" s="1382" t="s">
        <v>2097</v>
      </c>
      <c r="E116" s="1383">
        <v>0</v>
      </c>
      <c r="F116" s="1383">
        <v>1500</v>
      </c>
      <c r="G116" s="1383">
        <v>0</v>
      </c>
      <c r="H116" s="1383">
        <v>1500</v>
      </c>
      <c r="I116" s="1383">
        <v>0</v>
      </c>
      <c r="J116" s="1384">
        <v>0</v>
      </c>
    </row>
    <row r="117" spans="1:10">
      <c r="A117" s="1381" t="s">
        <v>2007</v>
      </c>
      <c r="B117" s="1385" t="s">
        <v>2096</v>
      </c>
      <c r="C117" s="1385" t="s">
        <v>2000</v>
      </c>
      <c r="D117" s="1382" t="s">
        <v>2098</v>
      </c>
      <c r="E117" s="1383">
        <v>0</v>
      </c>
      <c r="F117" s="1383">
        <v>1500</v>
      </c>
      <c r="G117" s="1383">
        <v>0</v>
      </c>
      <c r="H117" s="1383">
        <v>1500</v>
      </c>
      <c r="I117" s="1383">
        <v>0</v>
      </c>
      <c r="J117" s="1384">
        <v>0</v>
      </c>
    </row>
    <row r="118" spans="1:10">
      <c r="A118" s="1381" t="s">
        <v>1972</v>
      </c>
      <c r="B118" s="1385" t="s">
        <v>1972</v>
      </c>
      <c r="C118" s="1385" t="s">
        <v>1972</v>
      </c>
      <c r="D118" s="1382" t="s">
        <v>2027</v>
      </c>
      <c r="E118" s="1383">
        <v>13990609</v>
      </c>
      <c r="F118" s="1383">
        <v>84551200</v>
      </c>
      <c r="G118" s="1383">
        <v>12407263</v>
      </c>
      <c r="H118" s="1383">
        <v>25643179</v>
      </c>
      <c r="I118" s="1383">
        <v>1583346</v>
      </c>
      <c r="J118" s="1384">
        <v>58908021</v>
      </c>
    </row>
    <row r="119" spans="1:10">
      <c r="A119" s="1381" t="s">
        <v>1975</v>
      </c>
      <c r="B119" s="1385" t="s">
        <v>1972</v>
      </c>
      <c r="C119" s="1385" t="s">
        <v>1972</v>
      </c>
      <c r="D119" s="1382" t="s">
        <v>2033</v>
      </c>
      <c r="E119" s="1383">
        <v>541860</v>
      </c>
      <c r="F119" s="1383">
        <v>7098346</v>
      </c>
      <c r="G119" s="1383">
        <v>144285</v>
      </c>
      <c r="H119" s="1383">
        <v>4178606</v>
      </c>
      <c r="I119" s="1383">
        <v>397575</v>
      </c>
      <c r="J119" s="1384">
        <v>2919740</v>
      </c>
    </row>
    <row r="120" spans="1:10">
      <c r="A120" s="1381" t="s">
        <v>1975</v>
      </c>
      <c r="B120" s="1385" t="s">
        <v>2034</v>
      </c>
      <c r="C120" s="1385" t="s">
        <v>1972</v>
      </c>
      <c r="D120" s="1382" t="s">
        <v>2035</v>
      </c>
      <c r="E120" s="1383">
        <v>75081</v>
      </c>
      <c r="F120" s="1383">
        <v>1188582</v>
      </c>
      <c r="G120" s="1383">
        <v>75081</v>
      </c>
      <c r="H120" s="1383">
        <v>1188582</v>
      </c>
      <c r="I120" s="1383">
        <v>0</v>
      </c>
      <c r="J120" s="1384">
        <v>0</v>
      </c>
    </row>
    <row r="121" spans="1:10">
      <c r="A121" s="1381" t="s">
        <v>1975</v>
      </c>
      <c r="B121" s="1385" t="s">
        <v>2034</v>
      </c>
      <c r="C121" s="1385" t="s">
        <v>2099</v>
      </c>
      <c r="D121" s="1382" t="s">
        <v>2100</v>
      </c>
      <c r="E121" s="1383">
        <v>75081</v>
      </c>
      <c r="F121" s="1383">
        <v>1188582</v>
      </c>
      <c r="G121" s="1383">
        <v>75081</v>
      </c>
      <c r="H121" s="1383">
        <v>1188582</v>
      </c>
      <c r="I121" s="1383">
        <v>0</v>
      </c>
      <c r="J121" s="1384">
        <v>0</v>
      </c>
    </row>
    <row r="122" spans="1:10">
      <c r="A122" s="1381" t="s">
        <v>1975</v>
      </c>
      <c r="B122" s="1385" t="s">
        <v>2041</v>
      </c>
      <c r="C122" s="1385" t="s">
        <v>1972</v>
      </c>
      <c r="D122" s="1382" t="s">
        <v>2042</v>
      </c>
      <c r="E122" s="1383">
        <v>0</v>
      </c>
      <c r="F122" s="1383">
        <v>1940000</v>
      </c>
      <c r="G122" s="1383">
        <v>0</v>
      </c>
      <c r="H122" s="1383">
        <v>1940000</v>
      </c>
      <c r="I122" s="1383">
        <v>0</v>
      </c>
      <c r="J122" s="1384">
        <v>0</v>
      </c>
    </row>
    <row r="123" spans="1:10">
      <c r="A123" s="1381" t="s">
        <v>1975</v>
      </c>
      <c r="B123" s="1385" t="s">
        <v>2041</v>
      </c>
      <c r="C123" s="1385" t="s">
        <v>2099</v>
      </c>
      <c r="D123" s="1382" t="s">
        <v>2100</v>
      </c>
      <c r="E123" s="1383">
        <v>0</v>
      </c>
      <c r="F123" s="1383">
        <v>1940000</v>
      </c>
      <c r="G123" s="1383">
        <v>0</v>
      </c>
      <c r="H123" s="1383">
        <v>1940000</v>
      </c>
      <c r="I123" s="1383">
        <v>0</v>
      </c>
      <c r="J123" s="1384">
        <v>0</v>
      </c>
    </row>
    <row r="124" spans="1:10">
      <c r="A124" s="1381" t="s">
        <v>1975</v>
      </c>
      <c r="B124" s="1385" t="s">
        <v>2044</v>
      </c>
      <c r="C124" s="1385" t="s">
        <v>1972</v>
      </c>
      <c r="D124" s="1382" t="s">
        <v>2045</v>
      </c>
      <c r="E124" s="1383">
        <v>466779</v>
      </c>
      <c r="F124" s="1383">
        <v>3969764</v>
      </c>
      <c r="G124" s="1383">
        <v>69204</v>
      </c>
      <c r="H124" s="1383">
        <v>1050024</v>
      </c>
      <c r="I124" s="1383">
        <v>397575</v>
      </c>
      <c r="J124" s="1384">
        <v>2919740</v>
      </c>
    </row>
    <row r="125" spans="1:10">
      <c r="A125" s="1381" t="s">
        <v>1975</v>
      </c>
      <c r="B125" s="1385" t="s">
        <v>2044</v>
      </c>
      <c r="C125" s="1385" t="s">
        <v>2099</v>
      </c>
      <c r="D125" s="1382" t="s">
        <v>2100</v>
      </c>
      <c r="E125" s="1383">
        <v>466779</v>
      </c>
      <c r="F125" s="1383">
        <v>3969764</v>
      </c>
      <c r="G125" s="1383">
        <v>69204</v>
      </c>
      <c r="H125" s="1383">
        <v>1050024</v>
      </c>
      <c r="I125" s="1383">
        <v>397575</v>
      </c>
      <c r="J125" s="1384">
        <v>2919740</v>
      </c>
    </row>
    <row r="126" spans="1:10">
      <c r="A126" s="1381" t="s">
        <v>2000</v>
      </c>
      <c r="B126" s="1385" t="s">
        <v>1972</v>
      </c>
      <c r="C126" s="1385" t="s">
        <v>1972</v>
      </c>
      <c r="D126" s="1382" t="s">
        <v>2053</v>
      </c>
      <c r="E126" s="1383">
        <v>48771</v>
      </c>
      <c r="F126" s="1383">
        <v>1373261</v>
      </c>
      <c r="G126" s="1383">
        <v>48771</v>
      </c>
      <c r="H126" s="1383">
        <v>138021</v>
      </c>
      <c r="I126" s="1383">
        <v>0</v>
      </c>
      <c r="J126" s="1384">
        <v>1235240</v>
      </c>
    </row>
    <row r="127" spans="1:10">
      <c r="A127" s="1381" t="s">
        <v>2000</v>
      </c>
      <c r="B127" s="1385" t="s">
        <v>2057</v>
      </c>
      <c r="C127" s="1385" t="s">
        <v>1972</v>
      </c>
      <c r="D127" s="1382" t="s">
        <v>2058</v>
      </c>
      <c r="E127" s="1383">
        <v>48771</v>
      </c>
      <c r="F127" s="1383">
        <v>1373261</v>
      </c>
      <c r="G127" s="1383">
        <v>48771</v>
      </c>
      <c r="H127" s="1383">
        <v>138021</v>
      </c>
      <c r="I127" s="1383">
        <v>0</v>
      </c>
      <c r="J127" s="1384">
        <v>1235240</v>
      </c>
    </row>
    <row r="128" spans="1:10">
      <c r="A128" s="1381" t="s">
        <v>2000</v>
      </c>
      <c r="B128" s="1385" t="s">
        <v>2057</v>
      </c>
      <c r="C128" s="1385" t="s">
        <v>2099</v>
      </c>
      <c r="D128" s="1382" t="s">
        <v>2100</v>
      </c>
      <c r="E128" s="1383">
        <v>48771</v>
      </c>
      <c r="F128" s="1383">
        <v>1373261</v>
      </c>
      <c r="G128" s="1383">
        <v>48771</v>
      </c>
      <c r="H128" s="1383">
        <v>138021</v>
      </c>
      <c r="I128" s="1383">
        <v>0</v>
      </c>
      <c r="J128" s="1384">
        <v>1235240</v>
      </c>
    </row>
    <row r="129" spans="1:10">
      <c r="A129" s="1381" t="s">
        <v>1994</v>
      </c>
      <c r="B129" s="1385" t="s">
        <v>1972</v>
      </c>
      <c r="C129" s="1385" t="s">
        <v>1972</v>
      </c>
      <c r="D129" s="1382" t="s">
        <v>2061</v>
      </c>
      <c r="E129" s="1383">
        <v>9528798</v>
      </c>
      <c r="F129" s="1383">
        <v>60857168</v>
      </c>
      <c r="G129" s="1383">
        <v>8363027</v>
      </c>
      <c r="H129" s="1383">
        <v>14759343</v>
      </c>
      <c r="I129" s="1383">
        <v>1165771</v>
      </c>
      <c r="J129" s="1384">
        <v>46097825</v>
      </c>
    </row>
    <row r="130" spans="1:10">
      <c r="A130" s="1381" t="s">
        <v>1994</v>
      </c>
      <c r="B130" s="1385" t="s">
        <v>2062</v>
      </c>
      <c r="C130" s="1385" t="s">
        <v>1972</v>
      </c>
      <c r="D130" s="1382" t="s">
        <v>2063</v>
      </c>
      <c r="E130" s="1383">
        <v>0</v>
      </c>
      <c r="F130" s="1383">
        <v>2162369</v>
      </c>
      <c r="G130" s="1383">
        <v>0</v>
      </c>
      <c r="H130" s="1383">
        <v>115000</v>
      </c>
      <c r="I130" s="1383">
        <v>0</v>
      </c>
      <c r="J130" s="1384">
        <v>2047369</v>
      </c>
    </row>
    <row r="131" spans="1:10">
      <c r="A131" s="1381" t="s">
        <v>1994</v>
      </c>
      <c r="B131" s="1385" t="s">
        <v>2062</v>
      </c>
      <c r="C131" s="1385" t="s">
        <v>2099</v>
      </c>
      <c r="D131" s="1382" t="s">
        <v>2100</v>
      </c>
      <c r="E131" s="1383">
        <v>0</v>
      </c>
      <c r="F131" s="1383">
        <v>2162369</v>
      </c>
      <c r="G131" s="1383">
        <v>0</v>
      </c>
      <c r="H131" s="1383">
        <v>115000</v>
      </c>
      <c r="I131" s="1383">
        <v>0</v>
      </c>
      <c r="J131" s="1384">
        <v>2047369</v>
      </c>
    </row>
    <row r="132" spans="1:10">
      <c r="A132" s="1381" t="s">
        <v>1994</v>
      </c>
      <c r="B132" s="1385" t="s">
        <v>2065</v>
      </c>
      <c r="C132" s="1385" t="s">
        <v>1972</v>
      </c>
      <c r="D132" s="1382" t="s">
        <v>2066</v>
      </c>
      <c r="E132" s="1383">
        <v>9349248</v>
      </c>
      <c r="F132" s="1383">
        <v>47498155</v>
      </c>
      <c r="G132" s="1383">
        <v>8213231</v>
      </c>
      <c r="H132" s="1383">
        <v>14115888</v>
      </c>
      <c r="I132" s="1383">
        <v>1136017</v>
      </c>
      <c r="J132" s="1384">
        <v>33382267</v>
      </c>
    </row>
    <row r="133" spans="1:10">
      <c r="A133" s="1381" t="s">
        <v>1994</v>
      </c>
      <c r="B133" s="1385" t="s">
        <v>2065</v>
      </c>
      <c r="C133" s="1385" t="s">
        <v>1994</v>
      </c>
      <c r="D133" s="1382" t="s">
        <v>2101</v>
      </c>
      <c r="E133" s="1383">
        <v>9349248</v>
      </c>
      <c r="F133" s="1383">
        <v>47498155</v>
      </c>
      <c r="G133" s="1383">
        <v>8213231</v>
      </c>
      <c r="H133" s="1383">
        <v>14115888</v>
      </c>
      <c r="I133" s="1383">
        <v>1136017</v>
      </c>
      <c r="J133" s="1384">
        <v>33382267</v>
      </c>
    </row>
    <row r="134" spans="1:10">
      <c r="A134" s="1381" t="s">
        <v>1994</v>
      </c>
      <c r="B134" s="1385" t="s">
        <v>2068</v>
      </c>
      <c r="C134" s="1385" t="s">
        <v>1972</v>
      </c>
      <c r="D134" s="1382" t="s">
        <v>2069</v>
      </c>
      <c r="E134" s="1383">
        <v>179550</v>
      </c>
      <c r="F134" s="1383">
        <v>11196644</v>
      </c>
      <c r="G134" s="1383">
        <v>149796</v>
      </c>
      <c r="H134" s="1383">
        <v>528455</v>
      </c>
      <c r="I134" s="1383">
        <v>29754</v>
      </c>
      <c r="J134" s="1384">
        <v>10668189</v>
      </c>
    </row>
    <row r="135" spans="1:10">
      <c r="A135" s="1760" t="s">
        <v>1962</v>
      </c>
      <c r="B135" s="1761"/>
      <c r="C135" s="1761"/>
      <c r="D135" s="1762"/>
      <c r="E135" s="1763" t="s">
        <v>1963</v>
      </c>
      <c r="F135" s="1764"/>
      <c r="G135" s="1763" t="s">
        <v>2031</v>
      </c>
      <c r="H135" s="1764"/>
      <c r="I135" s="1763" t="s">
        <v>2032</v>
      </c>
      <c r="J135" s="1764"/>
    </row>
    <row r="136" spans="1:10">
      <c r="A136" s="1376" t="s">
        <v>1966</v>
      </c>
      <c r="B136" s="1378" t="s">
        <v>1967</v>
      </c>
      <c r="C136" s="1378" t="s">
        <v>1968</v>
      </c>
      <c r="D136" s="1379" t="s">
        <v>1969</v>
      </c>
      <c r="E136" s="1380" t="s">
        <v>1970</v>
      </c>
      <c r="F136" s="1380" t="s">
        <v>1971</v>
      </c>
      <c r="G136" s="1380" t="s">
        <v>1970</v>
      </c>
      <c r="H136" s="1380" t="s">
        <v>1971</v>
      </c>
      <c r="I136" s="1380" t="s">
        <v>1970</v>
      </c>
      <c r="J136" s="1380" t="s">
        <v>1971</v>
      </c>
    </row>
    <row r="137" spans="1:10">
      <c r="A137" s="1381" t="s">
        <v>1994</v>
      </c>
      <c r="B137" s="1385" t="s">
        <v>2068</v>
      </c>
      <c r="C137" s="1385" t="s">
        <v>2009</v>
      </c>
      <c r="D137" s="1382" t="s">
        <v>2102</v>
      </c>
      <c r="E137" s="1383">
        <v>29754</v>
      </c>
      <c r="F137" s="1383">
        <v>2239295</v>
      </c>
      <c r="G137" s="1383">
        <v>0</v>
      </c>
      <c r="H137" s="1383">
        <v>1359</v>
      </c>
      <c r="I137" s="1383">
        <v>29754</v>
      </c>
      <c r="J137" s="1384">
        <v>2237936</v>
      </c>
    </row>
    <row r="138" spans="1:10">
      <c r="A138" s="1381" t="s">
        <v>1994</v>
      </c>
      <c r="B138" s="1385" t="s">
        <v>2068</v>
      </c>
      <c r="C138" s="1385" t="s">
        <v>2099</v>
      </c>
      <c r="D138" s="1382" t="s">
        <v>2100</v>
      </c>
      <c r="E138" s="1383">
        <v>149796</v>
      </c>
      <c r="F138" s="1383">
        <v>8957349</v>
      </c>
      <c r="G138" s="1383">
        <v>149796</v>
      </c>
      <c r="H138" s="1383">
        <v>527096</v>
      </c>
      <c r="I138" s="1383">
        <v>0</v>
      </c>
      <c r="J138" s="1384">
        <v>8430253</v>
      </c>
    </row>
    <row r="139" spans="1:10">
      <c r="A139" s="1381" t="s">
        <v>1992</v>
      </c>
      <c r="B139" s="1385" t="s">
        <v>1972</v>
      </c>
      <c r="C139" s="1385" t="s">
        <v>1972</v>
      </c>
      <c r="D139" s="1382" t="s">
        <v>2072</v>
      </c>
      <c r="E139" s="1383">
        <v>198411</v>
      </c>
      <c r="F139" s="1383">
        <v>3546858</v>
      </c>
      <c r="G139" s="1383">
        <v>198411</v>
      </c>
      <c r="H139" s="1383">
        <v>198411</v>
      </c>
      <c r="I139" s="1383">
        <v>0</v>
      </c>
      <c r="J139" s="1384">
        <v>3348447</v>
      </c>
    </row>
    <row r="140" spans="1:10">
      <c r="A140" s="1381" t="s">
        <v>1992</v>
      </c>
      <c r="B140" s="1385" t="s">
        <v>2076</v>
      </c>
      <c r="C140" s="1385" t="s">
        <v>1972</v>
      </c>
      <c r="D140" s="1382" t="s">
        <v>2077</v>
      </c>
      <c r="E140" s="1383">
        <v>198411</v>
      </c>
      <c r="F140" s="1383">
        <v>3546858</v>
      </c>
      <c r="G140" s="1383">
        <v>198411</v>
      </c>
      <c r="H140" s="1383">
        <v>198411</v>
      </c>
      <c r="I140" s="1383">
        <v>0</v>
      </c>
      <c r="J140" s="1384">
        <v>3348447</v>
      </c>
    </row>
    <row r="141" spans="1:10">
      <c r="A141" s="1381" t="s">
        <v>1992</v>
      </c>
      <c r="B141" s="1385" t="s">
        <v>2076</v>
      </c>
      <c r="C141" s="1385" t="s">
        <v>2099</v>
      </c>
      <c r="D141" s="1382" t="s">
        <v>2100</v>
      </c>
      <c r="E141" s="1383">
        <v>198411</v>
      </c>
      <c r="F141" s="1383">
        <v>3546858</v>
      </c>
      <c r="G141" s="1383">
        <v>198411</v>
      </c>
      <c r="H141" s="1383">
        <v>198411</v>
      </c>
      <c r="I141" s="1383">
        <v>0</v>
      </c>
      <c r="J141" s="1384">
        <v>3348447</v>
      </c>
    </row>
    <row r="142" spans="1:10">
      <c r="A142" s="1381" t="s">
        <v>1997</v>
      </c>
      <c r="B142" s="1385" t="s">
        <v>1972</v>
      </c>
      <c r="C142" s="1385" t="s">
        <v>1972</v>
      </c>
      <c r="D142" s="1382" t="s">
        <v>2082</v>
      </c>
      <c r="E142" s="1383">
        <v>3665986</v>
      </c>
      <c r="F142" s="1383">
        <v>9372540</v>
      </c>
      <c r="G142" s="1383">
        <v>3645986</v>
      </c>
      <c r="H142" s="1383">
        <v>6362015</v>
      </c>
      <c r="I142" s="1383">
        <v>20000</v>
      </c>
      <c r="J142" s="1384">
        <v>3010525</v>
      </c>
    </row>
    <row r="143" spans="1:10">
      <c r="A143" s="1381" t="s">
        <v>1997</v>
      </c>
      <c r="B143" s="1385" t="s">
        <v>2083</v>
      </c>
      <c r="C143" s="1385" t="s">
        <v>1972</v>
      </c>
      <c r="D143" s="1382" t="s">
        <v>2084</v>
      </c>
      <c r="E143" s="1383">
        <v>3665986</v>
      </c>
      <c r="F143" s="1383">
        <v>9372540</v>
      </c>
      <c r="G143" s="1383">
        <v>3645986</v>
      </c>
      <c r="H143" s="1383">
        <v>6362015</v>
      </c>
      <c r="I143" s="1383">
        <v>20000</v>
      </c>
      <c r="J143" s="1384">
        <v>3010525</v>
      </c>
    </row>
    <row r="144" spans="1:10">
      <c r="A144" s="1381" t="s">
        <v>1997</v>
      </c>
      <c r="B144" s="1385" t="s">
        <v>2083</v>
      </c>
      <c r="C144" s="1385" t="s">
        <v>2099</v>
      </c>
      <c r="D144" s="1382" t="s">
        <v>2100</v>
      </c>
      <c r="E144" s="1383">
        <v>3665986</v>
      </c>
      <c r="F144" s="1383">
        <v>9372540</v>
      </c>
      <c r="G144" s="1383">
        <v>3645986</v>
      </c>
      <c r="H144" s="1383">
        <v>6362015</v>
      </c>
      <c r="I144" s="1383">
        <v>20000</v>
      </c>
      <c r="J144" s="1384">
        <v>3010525</v>
      </c>
    </row>
    <row r="145" spans="1:10">
      <c r="A145" s="1381" t="s">
        <v>2007</v>
      </c>
      <c r="B145" s="1385" t="s">
        <v>1972</v>
      </c>
      <c r="C145" s="1385" t="s">
        <v>1972</v>
      </c>
      <c r="D145" s="1382" t="s">
        <v>2095</v>
      </c>
      <c r="E145" s="1383">
        <v>6783</v>
      </c>
      <c r="F145" s="1383">
        <v>2303027</v>
      </c>
      <c r="G145" s="1383">
        <v>6783</v>
      </c>
      <c r="H145" s="1383">
        <v>6783</v>
      </c>
      <c r="I145" s="1383">
        <v>0</v>
      </c>
      <c r="J145" s="1384">
        <v>2296244</v>
      </c>
    </row>
    <row r="146" spans="1:10">
      <c r="A146" s="1381" t="s">
        <v>2007</v>
      </c>
      <c r="B146" s="1385" t="s">
        <v>2096</v>
      </c>
      <c r="C146" s="1385" t="s">
        <v>1972</v>
      </c>
      <c r="D146" s="1382" t="s">
        <v>2097</v>
      </c>
      <c r="E146" s="1383">
        <v>6783</v>
      </c>
      <c r="F146" s="1383">
        <v>2303027</v>
      </c>
      <c r="G146" s="1383">
        <v>6783</v>
      </c>
      <c r="H146" s="1383">
        <v>6783</v>
      </c>
      <c r="I146" s="1383">
        <v>0</v>
      </c>
      <c r="J146" s="1384">
        <v>2296244</v>
      </c>
    </row>
    <row r="147" spans="1:10">
      <c r="A147" s="1381" t="s">
        <v>2007</v>
      </c>
      <c r="B147" s="1385" t="s">
        <v>2096</v>
      </c>
      <c r="C147" s="1385" t="s">
        <v>1994</v>
      </c>
      <c r="D147" s="1382" t="s">
        <v>2103</v>
      </c>
      <c r="E147" s="1383">
        <v>6783</v>
      </c>
      <c r="F147" s="1383">
        <v>2303027</v>
      </c>
      <c r="G147" s="1383">
        <v>6783</v>
      </c>
      <c r="H147" s="1383">
        <v>6783</v>
      </c>
      <c r="I147" s="1383">
        <v>0</v>
      </c>
      <c r="J147" s="1384">
        <v>2296244</v>
      </c>
    </row>
    <row r="148" spans="1:10">
      <c r="A148" s="1381" t="s">
        <v>1972</v>
      </c>
      <c r="B148" s="1385" t="s">
        <v>1972</v>
      </c>
      <c r="C148" s="1385" t="s">
        <v>1972</v>
      </c>
      <c r="D148" s="1382" t="s">
        <v>2104</v>
      </c>
      <c r="E148" s="1383">
        <v>-4768725</v>
      </c>
      <c r="F148" s="1383">
        <v>1788891</v>
      </c>
      <c r="G148" s="1383">
        <v>-4768725</v>
      </c>
      <c r="H148" s="1383">
        <v>1788891</v>
      </c>
      <c r="I148" s="1383">
        <v>0</v>
      </c>
      <c r="J148" s="1384">
        <v>0</v>
      </c>
    </row>
    <row r="149" spans="1:10">
      <c r="A149" s="1381" t="s">
        <v>1972</v>
      </c>
      <c r="B149" s="1385" t="s">
        <v>1972</v>
      </c>
      <c r="C149" s="1385" t="s">
        <v>1972</v>
      </c>
      <c r="D149" s="1382" t="s">
        <v>2105</v>
      </c>
      <c r="E149" s="1383">
        <v>-4768725</v>
      </c>
      <c r="F149" s="1383">
        <v>1788891</v>
      </c>
      <c r="G149" s="1383">
        <v>-4768725</v>
      </c>
      <c r="H149" s="1383">
        <v>1788891</v>
      </c>
      <c r="I149" s="1383">
        <v>0</v>
      </c>
      <c r="J149" s="1384">
        <v>0</v>
      </c>
    </row>
    <row r="150" spans="1:10">
      <c r="A150" s="1381" t="s">
        <v>1972</v>
      </c>
      <c r="B150" s="1385" t="s">
        <v>1972</v>
      </c>
      <c r="C150" s="1385" t="s">
        <v>1972</v>
      </c>
      <c r="D150" s="1382" t="s">
        <v>2106</v>
      </c>
      <c r="E150" s="1383">
        <v>0</v>
      </c>
      <c r="F150" s="1383">
        <v>0</v>
      </c>
      <c r="G150" s="1383">
        <v>0</v>
      </c>
      <c r="H150" s="1383">
        <v>0</v>
      </c>
      <c r="I150" s="1383">
        <v>0</v>
      </c>
      <c r="J150" s="1384">
        <v>0</v>
      </c>
    </row>
    <row r="151" spans="1:10">
      <c r="A151" s="1381" t="s">
        <v>1972</v>
      </c>
      <c r="B151" s="1385" t="s">
        <v>1972</v>
      </c>
      <c r="C151" s="1385" t="s">
        <v>1972</v>
      </c>
      <c r="D151" s="1382" t="s">
        <v>2107</v>
      </c>
      <c r="E151" s="1383">
        <v>32301470</v>
      </c>
      <c r="F151" s="1383">
        <v>197636508</v>
      </c>
      <c r="G151" s="1383" t="s">
        <v>1972</v>
      </c>
      <c r="H151" s="1383" t="s">
        <v>1972</v>
      </c>
      <c r="I151" s="1383" t="s">
        <v>1972</v>
      </c>
      <c r="J151" s="1384" t="s">
        <v>1972</v>
      </c>
    </row>
    <row r="152" spans="1:10">
      <c r="A152" s="1381" t="s">
        <v>1972</v>
      </c>
      <c r="B152" s="1385" t="s">
        <v>1972</v>
      </c>
      <c r="C152" s="1385" t="s">
        <v>1972</v>
      </c>
      <c r="D152" s="1382" t="s">
        <v>1972</v>
      </c>
      <c r="E152" s="1383" t="s">
        <v>1972</v>
      </c>
      <c r="F152" s="1383" t="s">
        <v>1972</v>
      </c>
      <c r="G152" s="1383" t="s">
        <v>1972</v>
      </c>
      <c r="H152" s="1383" t="s">
        <v>1972</v>
      </c>
      <c r="I152" s="1383" t="s">
        <v>1972</v>
      </c>
      <c r="J152" s="1384" t="s">
        <v>1972</v>
      </c>
    </row>
    <row r="153" spans="1:10">
      <c r="A153" s="1381" t="s">
        <v>1972</v>
      </c>
      <c r="B153" s="1385" t="s">
        <v>1972</v>
      </c>
      <c r="C153" s="1385" t="s">
        <v>1972</v>
      </c>
      <c r="D153" s="1382" t="s">
        <v>2108</v>
      </c>
      <c r="E153" s="1383">
        <v>191208599</v>
      </c>
      <c r="F153" s="1383" t="s">
        <v>1972</v>
      </c>
      <c r="G153" s="1383" t="s">
        <v>1972</v>
      </c>
      <c r="H153" s="1383" t="s">
        <v>1972</v>
      </c>
      <c r="I153" s="1383" t="s">
        <v>1972</v>
      </c>
      <c r="J153" s="1384" t="s">
        <v>1972</v>
      </c>
    </row>
    <row r="154" spans="1:10">
      <c r="A154" s="1381" t="s">
        <v>1972</v>
      </c>
      <c r="B154" s="1385" t="s">
        <v>1972</v>
      </c>
      <c r="C154" s="1385" t="s">
        <v>1972</v>
      </c>
      <c r="D154" s="1382" t="s">
        <v>2110</v>
      </c>
      <c r="E154" s="1383">
        <v>184661609</v>
      </c>
      <c r="F154" s="1383" t="s">
        <v>1972</v>
      </c>
      <c r="G154" s="1383" t="s">
        <v>1972</v>
      </c>
      <c r="H154" s="1383" t="s">
        <v>1972</v>
      </c>
      <c r="I154" s="1383" t="s">
        <v>1972</v>
      </c>
      <c r="J154" s="1384" t="s">
        <v>1972</v>
      </c>
    </row>
    <row r="155" spans="1:10">
      <c r="A155" s="1381" t="s">
        <v>1972</v>
      </c>
      <c r="B155" s="1385" t="s">
        <v>1972</v>
      </c>
      <c r="C155" s="1385" t="s">
        <v>1972</v>
      </c>
      <c r="D155" s="1382" t="s">
        <v>2111</v>
      </c>
      <c r="E155" s="1383">
        <v>1944387</v>
      </c>
      <c r="F155" s="1383" t="s">
        <v>1972</v>
      </c>
      <c r="G155" s="1383" t="s">
        <v>1972</v>
      </c>
      <c r="H155" s="1383" t="s">
        <v>1972</v>
      </c>
      <c r="I155" s="1383" t="s">
        <v>1972</v>
      </c>
      <c r="J155" s="1384" t="s">
        <v>1972</v>
      </c>
    </row>
    <row r="156" spans="1:10">
      <c r="A156" s="1381" t="s">
        <v>1972</v>
      </c>
      <c r="B156" s="1385" t="s">
        <v>1972</v>
      </c>
      <c r="C156" s="1385" t="s">
        <v>1972</v>
      </c>
      <c r="D156" s="1382" t="s">
        <v>2112</v>
      </c>
      <c r="E156" s="1383">
        <v>186605996</v>
      </c>
      <c r="F156" s="1383" t="s">
        <v>1972</v>
      </c>
      <c r="G156" s="1383" t="s">
        <v>1972</v>
      </c>
      <c r="H156" s="1383" t="s">
        <v>1972</v>
      </c>
      <c r="I156" s="1383" t="s">
        <v>1972</v>
      </c>
      <c r="J156" s="1384" t="s">
        <v>1972</v>
      </c>
    </row>
    <row r="157" spans="1:10" ht="125.25" customHeight="1">
      <c r="A157" s="1765" t="s">
        <v>2306</v>
      </c>
      <c r="B157" s="1765" t="s">
        <v>1972</v>
      </c>
      <c r="C157" s="1765" t="s">
        <v>1972</v>
      </c>
      <c r="D157" s="1765" t="s">
        <v>1972</v>
      </c>
      <c r="E157" s="1765" t="s">
        <v>1972</v>
      </c>
      <c r="F157" s="1765" t="s">
        <v>1972</v>
      </c>
      <c r="G157" s="1765" t="s">
        <v>1972</v>
      </c>
      <c r="H157" s="1765" t="s">
        <v>1972</v>
      </c>
      <c r="I157" s="1765" t="s">
        <v>1972</v>
      </c>
      <c r="J157" s="1765" t="s">
        <v>1972</v>
      </c>
    </row>
  </sheetData>
  <mergeCells count="25">
    <mergeCell ref="A157:J157"/>
    <mergeCell ref="A109:D109"/>
    <mergeCell ref="E109:F109"/>
    <mergeCell ref="G109:H109"/>
    <mergeCell ref="I109:J109"/>
    <mergeCell ref="A135:D135"/>
    <mergeCell ref="E135:F135"/>
    <mergeCell ref="G135:H135"/>
    <mergeCell ref="I135:J135"/>
    <mergeCell ref="A55:D55"/>
    <mergeCell ref="E55:F55"/>
    <mergeCell ref="G55:H55"/>
    <mergeCell ref="I55:J55"/>
    <mergeCell ref="A82:D82"/>
    <mergeCell ref="E82:F82"/>
    <mergeCell ref="G82:H82"/>
    <mergeCell ref="I82:J82"/>
    <mergeCell ref="A1:D1"/>
    <mergeCell ref="E1:F1"/>
    <mergeCell ref="G1:H1"/>
    <mergeCell ref="I1:J1"/>
    <mergeCell ref="A28:D28"/>
    <mergeCell ref="E28:F28"/>
    <mergeCell ref="G28:H28"/>
    <mergeCell ref="I28:J28"/>
  </mergeCells>
  <phoneticPr fontId="3" type="noConversion"/>
  <hyperlinks>
    <hyperlink ref="K1" location="預告統計資料發布時間表!A1" display="回發布時間表" xr:uid="{98715D5E-D611-44BA-85C7-1FC16CCB200F}"/>
  </hyperlinks>
  <pageMargins left="0.39370078740157483" right="0.39370078740157483" top="1.2598425196850394" bottom="0.98425196850393704" header="0.51181102362204722" footer="0.51181102362204722"/>
  <pageSetup paperSize="9" orientation="landscape" useFirstPageNumber="1" r:id="rId1"/>
  <headerFooter alignWithMargins="0">
    <oddHeader xml:space="preserve">&amp;L公開類：次月10日前編號，12月份於次年1月20日前編報
月    報&amp;C&amp;"標楷體,標準"&amp;14 金峰鄉公所&amp;U
公庫收支月報表&amp;"新細明體,標準"&amp;12&amp;U
&amp;"標楷體,標準"中華民國114年07月(114年度)&amp;R&amp;"標楷體,標準"&amp;10第&amp;P頁/共&amp;N頁&amp;"新細明體,標準"&amp;12
&amp;"標楷體,標準"編制機關:金峰鄉公所
表    號:20902-00-02-3  &amp;10 </oddHeader>
    <oddFooter>&amp;C&amp;L&amp;R&amp;"標楷體,標準"&amp;9　</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AC11D-F342-4228-BA55-6D8D5635C0E2}">
  <dimension ref="A1:O135"/>
  <sheetViews>
    <sheetView showGridLines="0" zoomScale="75" workbookViewId="0">
      <pane xSplit="5" topLeftCell="F1" activePane="topRight" state="frozen"/>
      <selection pane="topRight" activeCell="L4" sqref="L4"/>
    </sheetView>
  </sheetViews>
  <sheetFormatPr defaultRowHeight="16.5"/>
  <cols>
    <col min="1" max="3" width="3" style="225" customWidth="1"/>
    <col min="4" max="4" width="17.5" style="225" customWidth="1"/>
    <col min="5" max="5" width="17.375" style="225" customWidth="1"/>
    <col min="6" max="6" width="18" style="259" customWidth="1"/>
    <col min="7" max="7" width="22.125" style="259" customWidth="1"/>
    <col min="8" max="8" width="18" style="259" customWidth="1"/>
    <col min="9" max="9" width="22.125" style="259" customWidth="1"/>
    <col min="10" max="10" width="17.875" style="259" customWidth="1"/>
    <col min="11" max="11" width="26.125" style="259" customWidth="1"/>
    <col min="12" max="12" width="11.75" style="225" bestFit="1" customWidth="1"/>
    <col min="13" max="13" width="9" style="225"/>
    <col min="14" max="15" width="13" style="225" bestFit="1" customWidth="1"/>
    <col min="16" max="256" width="9" style="225"/>
    <col min="257" max="259" width="3" style="225" customWidth="1"/>
    <col min="260" max="260" width="17.5" style="225" customWidth="1"/>
    <col min="261" max="261" width="17.375" style="225" customWidth="1"/>
    <col min="262" max="262" width="18" style="225" customWidth="1"/>
    <col min="263" max="263" width="22.125" style="225" customWidth="1"/>
    <col min="264" max="264" width="18" style="225" customWidth="1"/>
    <col min="265" max="265" width="22.125" style="225" customWidth="1"/>
    <col min="266" max="266" width="17.875" style="225" customWidth="1"/>
    <col min="267" max="267" width="26.125" style="225" customWidth="1"/>
    <col min="268" max="268" width="11.75" style="225" bestFit="1" customWidth="1"/>
    <col min="269" max="269" width="9" style="225"/>
    <col min="270" max="271" width="13" style="225" bestFit="1" customWidth="1"/>
    <col min="272" max="512" width="9" style="225"/>
    <col min="513" max="515" width="3" style="225" customWidth="1"/>
    <col min="516" max="516" width="17.5" style="225" customWidth="1"/>
    <col min="517" max="517" width="17.375" style="225" customWidth="1"/>
    <col min="518" max="518" width="18" style="225" customWidth="1"/>
    <col min="519" max="519" width="22.125" style="225" customWidth="1"/>
    <col min="520" max="520" width="18" style="225" customWidth="1"/>
    <col min="521" max="521" width="22.125" style="225" customWidth="1"/>
    <col min="522" max="522" width="17.875" style="225" customWidth="1"/>
    <col min="523" max="523" width="26.125" style="225" customWidth="1"/>
    <col min="524" max="524" width="11.75" style="225" bestFit="1" customWidth="1"/>
    <col min="525" max="525" width="9" style="225"/>
    <col min="526" max="527" width="13" style="225" bestFit="1" customWidth="1"/>
    <col min="528" max="768" width="9" style="225"/>
    <col min="769" max="771" width="3" style="225" customWidth="1"/>
    <col min="772" max="772" width="17.5" style="225" customWidth="1"/>
    <col min="773" max="773" width="17.375" style="225" customWidth="1"/>
    <col min="774" max="774" width="18" style="225" customWidth="1"/>
    <col min="775" max="775" width="22.125" style="225" customWidth="1"/>
    <col min="776" max="776" width="18" style="225" customWidth="1"/>
    <col min="777" max="777" width="22.125" style="225" customWidth="1"/>
    <col min="778" max="778" width="17.875" style="225" customWidth="1"/>
    <col min="779" max="779" width="26.125" style="225" customWidth="1"/>
    <col min="780" max="780" width="11.75" style="225" bestFit="1" customWidth="1"/>
    <col min="781" max="781" width="9" style="225"/>
    <col min="782" max="783" width="13" style="225" bestFit="1" customWidth="1"/>
    <col min="784" max="1024" width="9" style="225"/>
    <col min="1025" max="1027" width="3" style="225" customWidth="1"/>
    <col min="1028" max="1028" width="17.5" style="225" customWidth="1"/>
    <col min="1029" max="1029" width="17.375" style="225" customWidth="1"/>
    <col min="1030" max="1030" width="18" style="225" customWidth="1"/>
    <col min="1031" max="1031" width="22.125" style="225" customWidth="1"/>
    <col min="1032" max="1032" width="18" style="225" customWidth="1"/>
    <col min="1033" max="1033" width="22.125" style="225" customWidth="1"/>
    <col min="1034" max="1034" width="17.875" style="225" customWidth="1"/>
    <col min="1035" max="1035" width="26.125" style="225" customWidth="1"/>
    <col min="1036" max="1036" width="11.75" style="225" bestFit="1" customWidth="1"/>
    <col min="1037" max="1037" width="9" style="225"/>
    <col min="1038" max="1039" width="13" style="225" bestFit="1" customWidth="1"/>
    <col min="1040" max="1280" width="9" style="225"/>
    <col min="1281" max="1283" width="3" style="225" customWidth="1"/>
    <col min="1284" max="1284" width="17.5" style="225" customWidth="1"/>
    <col min="1285" max="1285" width="17.375" style="225" customWidth="1"/>
    <col min="1286" max="1286" width="18" style="225" customWidth="1"/>
    <col min="1287" max="1287" width="22.125" style="225" customWidth="1"/>
    <col min="1288" max="1288" width="18" style="225" customWidth="1"/>
    <col min="1289" max="1289" width="22.125" style="225" customWidth="1"/>
    <col min="1290" max="1290" width="17.875" style="225" customWidth="1"/>
    <col min="1291" max="1291" width="26.125" style="225" customWidth="1"/>
    <col min="1292" max="1292" width="11.75" style="225" bestFit="1" customWidth="1"/>
    <col min="1293" max="1293" width="9" style="225"/>
    <col min="1294" max="1295" width="13" style="225" bestFit="1" customWidth="1"/>
    <col min="1296" max="1536" width="9" style="225"/>
    <col min="1537" max="1539" width="3" style="225" customWidth="1"/>
    <col min="1540" max="1540" width="17.5" style="225" customWidth="1"/>
    <col min="1541" max="1541" width="17.375" style="225" customWidth="1"/>
    <col min="1542" max="1542" width="18" style="225" customWidth="1"/>
    <col min="1543" max="1543" width="22.125" style="225" customWidth="1"/>
    <col min="1544" max="1544" width="18" style="225" customWidth="1"/>
    <col min="1545" max="1545" width="22.125" style="225" customWidth="1"/>
    <col min="1546" max="1546" width="17.875" style="225" customWidth="1"/>
    <col min="1547" max="1547" width="26.125" style="225" customWidth="1"/>
    <col min="1548" max="1548" width="11.75" style="225" bestFit="1" customWidth="1"/>
    <col min="1549" max="1549" width="9" style="225"/>
    <col min="1550" max="1551" width="13" style="225" bestFit="1" customWidth="1"/>
    <col min="1552" max="1792" width="9" style="225"/>
    <col min="1793" max="1795" width="3" style="225" customWidth="1"/>
    <col min="1796" max="1796" width="17.5" style="225" customWidth="1"/>
    <col min="1797" max="1797" width="17.375" style="225" customWidth="1"/>
    <col min="1798" max="1798" width="18" style="225" customWidth="1"/>
    <col min="1799" max="1799" width="22.125" style="225" customWidth="1"/>
    <col min="1800" max="1800" width="18" style="225" customWidth="1"/>
    <col min="1801" max="1801" width="22.125" style="225" customWidth="1"/>
    <col min="1802" max="1802" width="17.875" style="225" customWidth="1"/>
    <col min="1803" max="1803" width="26.125" style="225" customWidth="1"/>
    <col min="1804" max="1804" width="11.75" style="225" bestFit="1" customWidth="1"/>
    <col min="1805" max="1805" width="9" style="225"/>
    <col min="1806" max="1807" width="13" style="225" bestFit="1" customWidth="1"/>
    <col min="1808" max="2048" width="9" style="225"/>
    <col min="2049" max="2051" width="3" style="225" customWidth="1"/>
    <col min="2052" max="2052" width="17.5" style="225" customWidth="1"/>
    <col min="2053" max="2053" width="17.375" style="225" customWidth="1"/>
    <col min="2054" max="2054" width="18" style="225" customWidth="1"/>
    <col min="2055" max="2055" width="22.125" style="225" customWidth="1"/>
    <col min="2056" max="2056" width="18" style="225" customWidth="1"/>
    <col min="2057" max="2057" width="22.125" style="225" customWidth="1"/>
    <col min="2058" max="2058" width="17.875" style="225" customWidth="1"/>
    <col min="2059" max="2059" width="26.125" style="225" customWidth="1"/>
    <col min="2060" max="2060" width="11.75" style="225" bestFit="1" customWidth="1"/>
    <col min="2061" max="2061" width="9" style="225"/>
    <col min="2062" max="2063" width="13" style="225" bestFit="1" customWidth="1"/>
    <col min="2064" max="2304" width="9" style="225"/>
    <col min="2305" max="2307" width="3" style="225" customWidth="1"/>
    <col min="2308" max="2308" width="17.5" style="225" customWidth="1"/>
    <col min="2309" max="2309" width="17.375" style="225" customWidth="1"/>
    <col min="2310" max="2310" width="18" style="225" customWidth="1"/>
    <col min="2311" max="2311" width="22.125" style="225" customWidth="1"/>
    <col min="2312" max="2312" width="18" style="225" customWidth="1"/>
    <col min="2313" max="2313" width="22.125" style="225" customWidth="1"/>
    <col min="2314" max="2314" width="17.875" style="225" customWidth="1"/>
    <col min="2315" max="2315" width="26.125" style="225" customWidth="1"/>
    <col min="2316" max="2316" width="11.75" style="225" bestFit="1" customWidth="1"/>
    <col min="2317" max="2317" width="9" style="225"/>
    <col min="2318" max="2319" width="13" style="225" bestFit="1" customWidth="1"/>
    <col min="2320" max="2560" width="9" style="225"/>
    <col min="2561" max="2563" width="3" style="225" customWidth="1"/>
    <col min="2564" max="2564" width="17.5" style="225" customWidth="1"/>
    <col min="2565" max="2565" width="17.375" style="225" customWidth="1"/>
    <col min="2566" max="2566" width="18" style="225" customWidth="1"/>
    <col min="2567" max="2567" width="22.125" style="225" customWidth="1"/>
    <col min="2568" max="2568" width="18" style="225" customWidth="1"/>
    <col min="2569" max="2569" width="22.125" style="225" customWidth="1"/>
    <col min="2570" max="2570" width="17.875" style="225" customWidth="1"/>
    <col min="2571" max="2571" width="26.125" style="225" customWidth="1"/>
    <col min="2572" max="2572" width="11.75" style="225" bestFit="1" customWidth="1"/>
    <col min="2573" max="2573" width="9" style="225"/>
    <col min="2574" max="2575" width="13" style="225" bestFit="1" customWidth="1"/>
    <col min="2576" max="2816" width="9" style="225"/>
    <col min="2817" max="2819" width="3" style="225" customWidth="1"/>
    <col min="2820" max="2820" width="17.5" style="225" customWidth="1"/>
    <col min="2821" max="2821" width="17.375" style="225" customWidth="1"/>
    <col min="2822" max="2822" width="18" style="225" customWidth="1"/>
    <col min="2823" max="2823" width="22.125" style="225" customWidth="1"/>
    <col min="2824" max="2824" width="18" style="225" customWidth="1"/>
    <col min="2825" max="2825" width="22.125" style="225" customWidth="1"/>
    <col min="2826" max="2826" width="17.875" style="225" customWidth="1"/>
    <col min="2827" max="2827" width="26.125" style="225" customWidth="1"/>
    <col min="2828" max="2828" width="11.75" style="225" bestFit="1" customWidth="1"/>
    <col min="2829" max="2829" width="9" style="225"/>
    <col min="2830" max="2831" width="13" style="225" bestFit="1" customWidth="1"/>
    <col min="2832" max="3072" width="9" style="225"/>
    <col min="3073" max="3075" width="3" style="225" customWidth="1"/>
    <col min="3076" max="3076" width="17.5" style="225" customWidth="1"/>
    <col min="3077" max="3077" width="17.375" style="225" customWidth="1"/>
    <col min="3078" max="3078" width="18" style="225" customWidth="1"/>
    <col min="3079" max="3079" width="22.125" style="225" customWidth="1"/>
    <col min="3080" max="3080" width="18" style="225" customWidth="1"/>
    <col min="3081" max="3081" width="22.125" style="225" customWidth="1"/>
    <col min="3082" max="3082" width="17.875" style="225" customWidth="1"/>
    <col min="3083" max="3083" width="26.125" style="225" customWidth="1"/>
    <col min="3084" max="3084" width="11.75" style="225" bestFit="1" customWidth="1"/>
    <col min="3085" max="3085" width="9" style="225"/>
    <col min="3086" max="3087" width="13" style="225" bestFit="1" customWidth="1"/>
    <col min="3088" max="3328" width="9" style="225"/>
    <col min="3329" max="3331" width="3" style="225" customWidth="1"/>
    <col min="3332" max="3332" width="17.5" style="225" customWidth="1"/>
    <col min="3333" max="3333" width="17.375" style="225" customWidth="1"/>
    <col min="3334" max="3334" width="18" style="225" customWidth="1"/>
    <col min="3335" max="3335" width="22.125" style="225" customWidth="1"/>
    <col min="3336" max="3336" width="18" style="225" customWidth="1"/>
    <col min="3337" max="3337" width="22.125" style="225" customWidth="1"/>
    <col min="3338" max="3338" width="17.875" style="225" customWidth="1"/>
    <col min="3339" max="3339" width="26.125" style="225" customWidth="1"/>
    <col min="3340" max="3340" width="11.75" style="225" bestFit="1" customWidth="1"/>
    <col min="3341" max="3341" width="9" style="225"/>
    <col min="3342" max="3343" width="13" style="225" bestFit="1" customWidth="1"/>
    <col min="3344" max="3584" width="9" style="225"/>
    <col min="3585" max="3587" width="3" style="225" customWidth="1"/>
    <col min="3588" max="3588" width="17.5" style="225" customWidth="1"/>
    <col min="3589" max="3589" width="17.375" style="225" customWidth="1"/>
    <col min="3590" max="3590" width="18" style="225" customWidth="1"/>
    <col min="3591" max="3591" width="22.125" style="225" customWidth="1"/>
    <col min="3592" max="3592" width="18" style="225" customWidth="1"/>
    <col min="3593" max="3593" width="22.125" style="225" customWidth="1"/>
    <col min="3594" max="3594" width="17.875" style="225" customWidth="1"/>
    <col min="3595" max="3595" width="26.125" style="225" customWidth="1"/>
    <col min="3596" max="3596" width="11.75" style="225" bestFit="1" customWidth="1"/>
    <col min="3597" max="3597" width="9" style="225"/>
    <col min="3598" max="3599" width="13" style="225" bestFit="1" customWidth="1"/>
    <col min="3600" max="3840" width="9" style="225"/>
    <col min="3841" max="3843" width="3" style="225" customWidth="1"/>
    <col min="3844" max="3844" width="17.5" style="225" customWidth="1"/>
    <col min="3845" max="3845" width="17.375" style="225" customWidth="1"/>
    <col min="3846" max="3846" width="18" style="225" customWidth="1"/>
    <col min="3847" max="3847" width="22.125" style="225" customWidth="1"/>
    <col min="3848" max="3848" width="18" style="225" customWidth="1"/>
    <col min="3849" max="3849" width="22.125" style="225" customWidth="1"/>
    <col min="3850" max="3850" width="17.875" style="225" customWidth="1"/>
    <col min="3851" max="3851" width="26.125" style="225" customWidth="1"/>
    <col min="3852" max="3852" width="11.75" style="225" bestFit="1" customWidth="1"/>
    <col min="3853" max="3853" width="9" style="225"/>
    <col min="3854" max="3855" width="13" style="225" bestFit="1" customWidth="1"/>
    <col min="3856" max="4096" width="9" style="225"/>
    <col min="4097" max="4099" width="3" style="225" customWidth="1"/>
    <col min="4100" max="4100" width="17.5" style="225" customWidth="1"/>
    <col min="4101" max="4101" width="17.375" style="225" customWidth="1"/>
    <col min="4102" max="4102" width="18" style="225" customWidth="1"/>
    <col min="4103" max="4103" width="22.125" style="225" customWidth="1"/>
    <col min="4104" max="4104" width="18" style="225" customWidth="1"/>
    <col min="4105" max="4105" width="22.125" style="225" customWidth="1"/>
    <col min="4106" max="4106" width="17.875" style="225" customWidth="1"/>
    <col min="4107" max="4107" width="26.125" style="225" customWidth="1"/>
    <col min="4108" max="4108" width="11.75" style="225" bestFit="1" customWidth="1"/>
    <col min="4109" max="4109" width="9" style="225"/>
    <col min="4110" max="4111" width="13" style="225" bestFit="1" customWidth="1"/>
    <col min="4112" max="4352" width="9" style="225"/>
    <col min="4353" max="4355" width="3" style="225" customWidth="1"/>
    <col min="4356" max="4356" width="17.5" style="225" customWidth="1"/>
    <col min="4357" max="4357" width="17.375" style="225" customWidth="1"/>
    <col min="4358" max="4358" width="18" style="225" customWidth="1"/>
    <col min="4359" max="4359" width="22.125" style="225" customWidth="1"/>
    <col min="4360" max="4360" width="18" style="225" customWidth="1"/>
    <col min="4361" max="4361" width="22.125" style="225" customWidth="1"/>
    <col min="4362" max="4362" width="17.875" style="225" customWidth="1"/>
    <col min="4363" max="4363" width="26.125" style="225" customWidth="1"/>
    <col min="4364" max="4364" width="11.75" style="225" bestFit="1" customWidth="1"/>
    <col min="4365" max="4365" width="9" style="225"/>
    <col min="4366" max="4367" width="13" style="225" bestFit="1" customWidth="1"/>
    <col min="4368" max="4608" width="9" style="225"/>
    <col min="4609" max="4611" width="3" style="225" customWidth="1"/>
    <col min="4612" max="4612" width="17.5" style="225" customWidth="1"/>
    <col min="4613" max="4613" width="17.375" style="225" customWidth="1"/>
    <col min="4614" max="4614" width="18" style="225" customWidth="1"/>
    <col min="4615" max="4615" width="22.125" style="225" customWidth="1"/>
    <col min="4616" max="4616" width="18" style="225" customWidth="1"/>
    <col min="4617" max="4617" width="22.125" style="225" customWidth="1"/>
    <col min="4618" max="4618" width="17.875" style="225" customWidth="1"/>
    <col min="4619" max="4619" width="26.125" style="225" customWidth="1"/>
    <col min="4620" max="4620" width="11.75" style="225" bestFit="1" customWidth="1"/>
    <col min="4621" max="4621" width="9" style="225"/>
    <col min="4622" max="4623" width="13" style="225" bestFit="1" customWidth="1"/>
    <col min="4624" max="4864" width="9" style="225"/>
    <col min="4865" max="4867" width="3" style="225" customWidth="1"/>
    <col min="4868" max="4868" width="17.5" style="225" customWidth="1"/>
    <col min="4869" max="4869" width="17.375" style="225" customWidth="1"/>
    <col min="4870" max="4870" width="18" style="225" customWidth="1"/>
    <col min="4871" max="4871" width="22.125" style="225" customWidth="1"/>
    <col min="4872" max="4872" width="18" style="225" customWidth="1"/>
    <col min="4873" max="4873" width="22.125" style="225" customWidth="1"/>
    <col min="4874" max="4874" width="17.875" style="225" customWidth="1"/>
    <col min="4875" max="4875" width="26.125" style="225" customWidth="1"/>
    <col min="4876" max="4876" width="11.75" style="225" bestFit="1" customWidth="1"/>
    <col min="4877" max="4877" width="9" style="225"/>
    <col min="4878" max="4879" width="13" style="225" bestFit="1" customWidth="1"/>
    <col min="4880" max="5120" width="9" style="225"/>
    <col min="5121" max="5123" width="3" style="225" customWidth="1"/>
    <col min="5124" max="5124" width="17.5" style="225" customWidth="1"/>
    <col min="5125" max="5125" width="17.375" style="225" customWidth="1"/>
    <col min="5126" max="5126" width="18" style="225" customWidth="1"/>
    <col min="5127" max="5127" width="22.125" style="225" customWidth="1"/>
    <col min="5128" max="5128" width="18" style="225" customWidth="1"/>
    <col min="5129" max="5129" width="22.125" style="225" customWidth="1"/>
    <col min="5130" max="5130" width="17.875" style="225" customWidth="1"/>
    <col min="5131" max="5131" width="26.125" style="225" customWidth="1"/>
    <col min="5132" max="5132" width="11.75" style="225" bestFit="1" customWidth="1"/>
    <col min="5133" max="5133" width="9" style="225"/>
    <col min="5134" max="5135" width="13" style="225" bestFit="1" customWidth="1"/>
    <col min="5136" max="5376" width="9" style="225"/>
    <col min="5377" max="5379" width="3" style="225" customWidth="1"/>
    <col min="5380" max="5380" width="17.5" style="225" customWidth="1"/>
    <col min="5381" max="5381" width="17.375" style="225" customWidth="1"/>
    <col min="5382" max="5382" width="18" style="225" customWidth="1"/>
    <col min="5383" max="5383" width="22.125" style="225" customWidth="1"/>
    <col min="5384" max="5384" width="18" style="225" customWidth="1"/>
    <col min="5385" max="5385" width="22.125" style="225" customWidth="1"/>
    <col min="5386" max="5386" width="17.875" style="225" customWidth="1"/>
    <col min="5387" max="5387" width="26.125" style="225" customWidth="1"/>
    <col min="5388" max="5388" width="11.75" style="225" bestFit="1" customWidth="1"/>
    <col min="5389" max="5389" width="9" style="225"/>
    <col min="5390" max="5391" width="13" style="225" bestFit="1" customWidth="1"/>
    <col min="5392" max="5632" width="9" style="225"/>
    <col min="5633" max="5635" width="3" style="225" customWidth="1"/>
    <col min="5636" max="5636" width="17.5" style="225" customWidth="1"/>
    <col min="5637" max="5637" width="17.375" style="225" customWidth="1"/>
    <col min="5638" max="5638" width="18" style="225" customWidth="1"/>
    <col min="5639" max="5639" width="22.125" style="225" customWidth="1"/>
    <col min="5640" max="5640" width="18" style="225" customWidth="1"/>
    <col min="5641" max="5641" width="22.125" style="225" customWidth="1"/>
    <col min="5642" max="5642" width="17.875" style="225" customWidth="1"/>
    <col min="5643" max="5643" width="26.125" style="225" customWidth="1"/>
    <col min="5644" max="5644" width="11.75" style="225" bestFit="1" customWidth="1"/>
    <col min="5645" max="5645" width="9" style="225"/>
    <col min="5646" max="5647" width="13" style="225" bestFit="1" customWidth="1"/>
    <col min="5648" max="5888" width="9" style="225"/>
    <col min="5889" max="5891" width="3" style="225" customWidth="1"/>
    <col min="5892" max="5892" width="17.5" style="225" customWidth="1"/>
    <col min="5893" max="5893" width="17.375" style="225" customWidth="1"/>
    <col min="5894" max="5894" width="18" style="225" customWidth="1"/>
    <col min="5895" max="5895" width="22.125" style="225" customWidth="1"/>
    <col min="5896" max="5896" width="18" style="225" customWidth="1"/>
    <col min="5897" max="5897" width="22.125" style="225" customWidth="1"/>
    <col min="5898" max="5898" width="17.875" style="225" customWidth="1"/>
    <col min="5899" max="5899" width="26.125" style="225" customWidth="1"/>
    <col min="5900" max="5900" width="11.75" style="225" bestFit="1" customWidth="1"/>
    <col min="5901" max="5901" width="9" style="225"/>
    <col min="5902" max="5903" width="13" style="225" bestFit="1" customWidth="1"/>
    <col min="5904" max="6144" width="9" style="225"/>
    <col min="6145" max="6147" width="3" style="225" customWidth="1"/>
    <col min="6148" max="6148" width="17.5" style="225" customWidth="1"/>
    <col min="6149" max="6149" width="17.375" style="225" customWidth="1"/>
    <col min="6150" max="6150" width="18" style="225" customWidth="1"/>
    <col min="6151" max="6151" width="22.125" style="225" customWidth="1"/>
    <col min="6152" max="6152" width="18" style="225" customWidth="1"/>
    <col min="6153" max="6153" width="22.125" style="225" customWidth="1"/>
    <col min="6154" max="6154" width="17.875" style="225" customWidth="1"/>
    <col min="6155" max="6155" width="26.125" style="225" customWidth="1"/>
    <col min="6156" max="6156" width="11.75" style="225" bestFit="1" customWidth="1"/>
    <col min="6157" max="6157" width="9" style="225"/>
    <col min="6158" max="6159" width="13" style="225" bestFit="1" customWidth="1"/>
    <col min="6160" max="6400" width="9" style="225"/>
    <col min="6401" max="6403" width="3" style="225" customWidth="1"/>
    <col min="6404" max="6404" width="17.5" style="225" customWidth="1"/>
    <col min="6405" max="6405" width="17.375" style="225" customWidth="1"/>
    <col min="6406" max="6406" width="18" style="225" customWidth="1"/>
    <col min="6407" max="6407" width="22.125" style="225" customWidth="1"/>
    <col min="6408" max="6408" width="18" style="225" customWidth="1"/>
    <col min="6409" max="6409" width="22.125" style="225" customWidth="1"/>
    <col min="6410" max="6410" width="17.875" style="225" customWidth="1"/>
    <col min="6411" max="6411" width="26.125" style="225" customWidth="1"/>
    <col min="6412" max="6412" width="11.75" style="225" bestFit="1" customWidth="1"/>
    <col min="6413" max="6413" width="9" style="225"/>
    <col min="6414" max="6415" width="13" style="225" bestFit="1" customWidth="1"/>
    <col min="6416" max="6656" width="9" style="225"/>
    <col min="6657" max="6659" width="3" style="225" customWidth="1"/>
    <col min="6660" max="6660" width="17.5" style="225" customWidth="1"/>
    <col min="6661" max="6661" width="17.375" style="225" customWidth="1"/>
    <col min="6662" max="6662" width="18" style="225" customWidth="1"/>
    <col min="6663" max="6663" width="22.125" style="225" customWidth="1"/>
    <col min="6664" max="6664" width="18" style="225" customWidth="1"/>
    <col min="6665" max="6665" width="22.125" style="225" customWidth="1"/>
    <col min="6666" max="6666" width="17.875" style="225" customWidth="1"/>
    <col min="6667" max="6667" width="26.125" style="225" customWidth="1"/>
    <col min="6668" max="6668" width="11.75" style="225" bestFit="1" customWidth="1"/>
    <col min="6669" max="6669" width="9" style="225"/>
    <col min="6670" max="6671" width="13" style="225" bestFit="1" customWidth="1"/>
    <col min="6672" max="6912" width="9" style="225"/>
    <col min="6913" max="6915" width="3" style="225" customWidth="1"/>
    <col min="6916" max="6916" width="17.5" style="225" customWidth="1"/>
    <col min="6917" max="6917" width="17.375" style="225" customWidth="1"/>
    <col min="6918" max="6918" width="18" style="225" customWidth="1"/>
    <col min="6919" max="6919" width="22.125" style="225" customWidth="1"/>
    <col min="6920" max="6920" width="18" style="225" customWidth="1"/>
    <col min="6921" max="6921" width="22.125" style="225" customWidth="1"/>
    <col min="6922" max="6922" width="17.875" style="225" customWidth="1"/>
    <col min="6923" max="6923" width="26.125" style="225" customWidth="1"/>
    <col min="6924" max="6924" width="11.75" style="225" bestFit="1" customWidth="1"/>
    <col min="6925" max="6925" width="9" style="225"/>
    <col min="6926" max="6927" width="13" style="225" bestFit="1" customWidth="1"/>
    <col min="6928" max="7168" width="9" style="225"/>
    <col min="7169" max="7171" width="3" style="225" customWidth="1"/>
    <col min="7172" max="7172" width="17.5" style="225" customWidth="1"/>
    <col min="7173" max="7173" width="17.375" style="225" customWidth="1"/>
    <col min="7174" max="7174" width="18" style="225" customWidth="1"/>
    <col min="7175" max="7175" width="22.125" style="225" customWidth="1"/>
    <col min="7176" max="7176" width="18" style="225" customWidth="1"/>
    <col min="7177" max="7177" width="22.125" style="225" customWidth="1"/>
    <col min="7178" max="7178" width="17.875" style="225" customWidth="1"/>
    <col min="7179" max="7179" width="26.125" style="225" customWidth="1"/>
    <col min="7180" max="7180" width="11.75" style="225" bestFit="1" customWidth="1"/>
    <col min="7181" max="7181" width="9" style="225"/>
    <col min="7182" max="7183" width="13" style="225" bestFit="1" customWidth="1"/>
    <col min="7184" max="7424" width="9" style="225"/>
    <col min="7425" max="7427" width="3" style="225" customWidth="1"/>
    <col min="7428" max="7428" width="17.5" style="225" customWidth="1"/>
    <col min="7429" max="7429" width="17.375" style="225" customWidth="1"/>
    <col min="7430" max="7430" width="18" style="225" customWidth="1"/>
    <col min="7431" max="7431" width="22.125" style="225" customWidth="1"/>
    <col min="7432" max="7432" width="18" style="225" customWidth="1"/>
    <col min="7433" max="7433" width="22.125" style="225" customWidth="1"/>
    <col min="7434" max="7434" width="17.875" style="225" customWidth="1"/>
    <col min="7435" max="7435" width="26.125" style="225" customWidth="1"/>
    <col min="7436" max="7436" width="11.75" style="225" bestFit="1" customWidth="1"/>
    <col min="7437" max="7437" width="9" style="225"/>
    <col min="7438" max="7439" width="13" style="225" bestFit="1" customWidth="1"/>
    <col min="7440" max="7680" width="9" style="225"/>
    <col min="7681" max="7683" width="3" style="225" customWidth="1"/>
    <col min="7684" max="7684" width="17.5" style="225" customWidth="1"/>
    <col min="7685" max="7685" width="17.375" style="225" customWidth="1"/>
    <col min="7686" max="7686" width="18" style="225" customWidth="1"/>
    <col min="7687" max="7687" width="22.125" style="225" customWidth="1"/>
    <col min="7688" max="7688" width="18" style="225" customWidth="1"/>
    <col min="7689" max="7689" width="22.125" style="225" customWidth="1"/>
    <col min="7690" max="7690" width="17.875" style="225" customWidth="1"/>
    <col min="7691" max="7691" width="26.125" style="225" customWidth="1"/>
    <col min="7692" max="7692" width="11.75" style="225" bestFit="1" customWidth="1"/>
    <col min="7693" max="7693" width="9" style="225"/>
    <col min="7694" max="7695" width="13" style="225" bestFit="1" customWidth="1"/>
    <col min="7696" max="7936" width="9" style="225"/>
    <col min="7937" max="7939" width="3" style="225" customWidth="1"/>
    <col min="7940" max="7940" width="17.5" style="225" customWidth="1"/>
    <col min="7941" max="7941" width="17.375" style="225" customWidth="1"/>
    <col min="7942" max="7942" width="18" style="225" customWidth="1"/>
    <col min="7943" max="7943" width="22.125" style="225" customWidth="1"/>
    <col min="7944" max="7944" width="18" style="225" customWidth="1"/>
    <col min="7945" max="7945" width="22.125" style="225" customWidth="1"/>
    <col min="7946" max="7946" width="17.875" style="225" customWidth="1"/>
    <col min="7947" max="7947" width="26.125" style="225" customWidth="1"/>
    <col min="7948" max="7948" width="11.75" style="225" bestFit="1" customWidth="1"/>
    <col min="7949" max="7949" width="9" style="225"/>
    <col min="7950" max="7951" width="13" style="225" bestFit="1" customWidth="1"/>
    <col min="7952" max="8192" width="9" style="225"/>
    <col min="8193" max="8195" width="3" style="225" customWidth="1"/>
    <col min="8196" max="8196" width="17.5" style="225" customWidth="1"/>
    <col min="8197" max="8197" width="17.375" style="225" customWidth="1"/>
    <col min="8198" max="8198" width="18" style="225" customWidth="1"/>
    <col min="8199" max="8199" width="22.125" style="225" customWidth="1"/>
    <col min="8200" max="8200" width="18" style="225" customWidth="1"/>
    <col min="8201" max="8201" width="22.125" style="225" customWidth="1"/>
    <col min="8202" max="8202" width="17.875" style="225" customWidth="1"/>
    <col min="8203" max="8203" width="26.125" style="225" customWidth="1"/>
    <col min="8204" max="8204" width="11.75" style="225" bestFit="1" customWidth="1"/>
    <col min="8205" max="8205" width="9" style="225"/>
    <col min="8206" max="8207" width="13" style="225" bestFit="1" customWidth="1"/>
    <col min="8208" max="8448" width="9" style="225"/>
    <col min="8449" max="8451" width="3" style="225" customWidth="1"/>
    <col min="8452" max="8452" width="17.5" style="225" customWidth="1"/>
    <col min="8453" max="8453" width="17.375" style="225" customWidth="1"/>
    <col min="8454" max="8454" width="18" style="225" customWidth="1"/>
    <col min="8455" max="8455" width="22.125" style="225" customWidth="1"/>
    <col min="8456" max="8456" width="18" style="225" customWidth="1"/>
    <col min="8457" max="8457" width="22.125" style="225" customWidth="1"/>
    <col min="8458" max="8458" width="17.875" style="225" customWidth="1"/>
    <col min="8459" max="8459" width="26.125" style="225" customWidth="1"/>
    <col min="8460" max="8460" width="11.75" style="225" bestFit="1" customWidth="1"/>
    <col min="8461" max="8461" width="9" style="225"/>
    <col min="8462" max="8463" width="13" style="225" bestFit="1" customWidth="1"/>
    <col min="8464" max="8704" width="9" style="225"/>
    <col min="8705" max="8707" width="3" style="225" customWidth="1"/>
    <col min="8708" max="8708" width="17.5" style="225" customWidth="1"/>
    <col min="8709" max="8709" width="17.375" style="225" customWidth="1"/>
    <col min="8710" max="8710" width="18" style="225" customWidth="1"/>
    <col min="8711" max="8711" width="22.125" style="225" customWidth="1"/>
    <col min="8712" max="8712" width="18" style="225" customWidth="1"/>
    <col min="8713" max="8713" width="22.125" style="225" customWidth="1"/>
    <col min="8714" max="8714" width="17.875" style="225" customWidth="1"/>
    <col min="8715" max="8715" width="26.125" style="225" customWidth="1"/>
    <col min="8716" max="8716" width="11.75" style="225" bestFit="1" customWidth="1"/>
    <col min="8717" max="8717" width="9" style="225"/>
    <col min="8718" max="8719" width="13" style="225" bestFit="1" customWidth="1"/>
    <col min="8720" max="8960" width="9" style="225"/>
    <col min="8961" max="8963" width="3" style="225" customWidth="1"/>
    <col min="8964" max="8964" width="17.5" style="225" customWidth="1"/>
    <col min="8965" max="8965" width="17.375" style="225" customWidth="1"/>
    <col min="8966" max="8966" width="18" style="225" customWidth="1"/>
    <col min="8967" max="8967" width="22.125" style="225" customWidth="1"/>
    <col min="8968" max="8968" width="18" style="225" customWidth="1"/>
    <col min="8969" max="8969" width="22.125" style="225" customWidth="1"/>
    <col min="8970" max="8970" width="17.875" style="225" customWidth="1"/>
    <col min="8971" max="8971" width="26.125" style="225" customWidth="1"/>
    <col min="8972" max="8972" width="11.75" style="225" bestFit="1" customWidth="1"/>
    <col min="8973" max="8973" width="9" style="225"/>
    <col min="8974" max="8975" width="13" style="225" bestFit="1" customWidth="1"/>
    <col min="8976" max="9216" width="9" style="225"/>
    <col min="9217" max="9219" width="3" style="225" customWidth="1"/>
    <col min="9220" max="9220" width="17.5" style="225" customWidth="1"/>
    <col min="9221" max="9221" width="17.375" style="225" customWidth="1"/>
    <col min="9222" max="9222" width="18" style="225" customWidth="1"/>
    <col min="9223" max="9223" width="22.125" style="225" customWidth="1"/>
    <col min="9224" max="9224" width="18" style="225" customWidth="1"/>
    <col min="9225" max="9225" width="22.125" style="225" customWidth="1"/>
    <col min="9226" max="9226" width="17.875" style="225" customWidth="1"/>
    <col min="9227" max="9227" width="26.125" style="225" customWidth="1"/>
    <col min="9228" max="9228" width="11.75" style="225" bestFit="1" customWidth="1"/>
    <col min="9229" max="9229" width="9" style="225"/>
    <col min="9230" max="9231" width="13" style="225" bestFit="1" customWidth="1"/>
    <col min="9232" max="9472" width="9" style="225"/>
    <col min="9473" max="9475" width="3" style="225" customWidth="1"/>
    <col min="9476" max="9476" width="17.5" style="225" customWidth="1"/>
    <col min="9477" max="9477" width="17.375" style="225" customWidth="1"/>
    <col min="9478" max="9478" width="18" style="225" customWidth="1"/>
    <col min="9479" max="9479" width="22.125" style="225" customWidth="1"/>
    <col min="9480" max="9480" width="18" style="225" customWidth="1"/>
    <col min="9481" max="9481" width="22.125" style="225" customWidth="1"/>
    <col min="9482" max="9482" width="17.875" style="225" customWidth="1"/>
    <col min="9483" max="9483" width="26.125" style="225" customWidth="1"/>
    <col min="9484" max="9484" width="11.75" style="225" bestFit="1" customWidth="1"/>
    <col min="9485" max="9485" width="9" style="225"/>
    <col min="9486" max="9487" width="13" style="225" bestFit="1" customWidth="1"/>
    <col min="9488" max="9728" width="9" style="225"/>
    <col min="9729" max="9731" width="3" style="225" customWidth="1"/>
    <col min="9732" max="9732" width="17.5" style="225" customWidth="1"/>
    <col min="9733" max="9733" width="17.375" style="225" customWidth="1"/>
    <col min="9734" max="9734" width="18" style="225" customWidth="1"/>
    <col min="9735" max="9735" width="22.125" style="225" customWidth="1"/>
    <col min="9736" max="9736" width="18" style="225" customWidth="1"/>
    <col min="9737" max="9737" width="22.125" style="225" customWidth="1"/>
    <col min="9738" max="9738" width="17.875" style="225" customWidth="1"/>
    <col min="9739" max="9739" width="26.125" style="225" customWidth="1"/>
    <col min="9740" max="9740" width="11.75" style="225" bestFit="1" customWidth="1"/>
    <col min="9741" max="9741" width="9" style="225"/>
    <col min="9742" max="9743" width="13" style="225" bestFit="1" customWidth="1"/>
    <col min="9744" max="9984" width="9" style="225"/>
    <col min="9985" max="9987" width="3" style="225" customWidth="1"/>
    <col min="9988" max="9988" width="17.5" style="225" customWidth="1"/>
    <col min="9989" max="9989" width="17.375" style="225" customWidth="1"/>
    <col min="9990" max="9990" width="18" style="225" customWidth="1"/>
    <col min="9991" max="9991" width="22.125" style="225" customWidth="1"/>
    <col min="9992" max="9992" width="18" style="225" customWidth="1"/>
    <col min="9993" max="9993" width="22.125" style="225" customWidth="1"/>
    <col min="9994" max="9994" width="17.875" style="225" customWidth="1"/>
    <col min="9995" max="9995" width="26.125" style="225" customWidth="1"/>
    <col min="9996" max="9996" width="11.75" style="225" bestFit="1" customWidth="1"/>
    <col min="9997" max="9997" width="9" style="225"/>
    <col min="9998" max="9999" width="13" style="225" bestFit="1" customWidth="1"/>
    <col min="10000" max="10240" width="9" style="225"/>
    <col min="10241" max="10243" width="3" style="225" customWidth="1"/>
    <col min="10244" max="10244" width="17.5" style="225" customWidth="1"/>
    <col min="10245" max="10245" width="17.375" style="225" customWidth="1"/>
    <col min="10246" max="10246" width="18" style="225" customWidth="1"/>
    <col min="10247" max="10247" width="22.125" style="225" customWidth="1"/>
    <col min="10248" max="10248" width="18" style="225" customWidth="1"/>
    <col min="10249" max="10249" width="22.125" style="225" customWidth="1"/>
    <col min="10250" max="10250" width="17.875" style="225" customWidth="1"/>
    <col min="10251" max="10251" width="26.125" style="225" customWidth="1"/>
    <col min="10252" max="10252" width="11.75" style="225" bestFit="1" customWidth="1"/>
    <col min="10253" max="10253" width="9" style="225"/>
    <col min="10254" max="10255" width="13" style="225" bestFit="1" customWidth="1"/>
    <col min="10256" max="10496" width="9" style="225"/>
    <col min="10497" max="10499" width="3" style="225" customWidth="1"/>
    <col min="10500" max="10500" width="17.5" style="225" customWidth="1"/>
    <col min="10501" max="10501" width="17.375" style="225" customWidth="1"/>
    <col min="10502" max="10502" width="18" style="225" customWidth="1"/>
    <col min="10503" max="10503" width="22.125" style="225" customWidth="1"/>
    <col min="10504" max="10504" width="18" style="225" customWidth="1"/>
    <col min="10505" max="10505" width="22.125" style="225" customWidth="1"/>
    <col min="10506" max="10506" width="17.875" style="225" customWidth="1"/>
    <col min="10507" max="10507" width="26.125" style="225" customWidth="1"/>
    <col min="10508" max="10508" width="11.75" style="225" bestFit="1" customWidth="1"/>
    <col min="10509" max="10509" width="9" style="225"/>
    <col min="10510" max="10511" width="13" style="225" bestFit="1" customWidth="1"/>
    <col min="10512" max="10752" width="9" style="225"/>
    <col min="10753" max="10755" width="3" style="225" customWidth="1"/>
    <col min="10756" max="10756" width="17.5" style="225" customWidth="1"/>
    <col min="10757" max="10757" width="17.375" style="225" customWidth="1"/>
    <col min="10758" max="10758" width="18" style="225" customWidth="1"/>
    <col min="10759" max="10759" width="22.125" style="225" customWidth="1"/>
    <col min="10760" max="10760" width="18" style="225" customWidth="1"/>
    <col min="10761" max="10761" width="22.125" style="225" customWidth="1"/>
    <col min="10762" max="10762" width="17.875" style="225" customWidth="1"/>
    <col min="10763" max="10763" width="26.125" style="225" customWidth="1"/>
    <col min="10764" max="10764" width="11.75" style="225" bestFit="1" customWidth="1"/>
    <col min="10765" max="10765" width="9" style="225"/>
    <col min="10766" max="10767" width="13" style="225" bestFit="1" customWidth="1"/>
    <col min="10768" max="11008" width="9" style="225"/>
    <col min="11009" max="11011" width="3" style="225" customWidth="1"/>
    <col min="11012" max="11012" width="17.5" style="225" customWidth="1"/>
    <col min="11013" max="11013" width="17.375" style="225" customWidth="1"/>
    <col min="11014" max="11014" width="18" style="225" customWidth="1"/>
    <col min="11015" max="11015" width="22.125" style="225" customWidth="1"/>
    <col min="11016" max="11016" width="18" style="225" customWidth="1"/>
    <col min="11017" max="11017" width="22.125" style="225" customWidth="1"/>
    <col min="11018" max="11018" width="17.875" style="225" customWidth="1"/>
    <col min="11019" max="11019" width="26.125" style="225" customWidth="1"/>
    <col min="11020" max="11020" width="11.75" style="225" bestFit="1" customWidth="1"/>
    <col min="11021" max="11021" width="9" style="225"/>
    <col min="11022" max="11023" width="13" style="225" bestFit="1" customWidth="1"/>
    <col min="11024" max="11264" width="9" style="225"/>
    <col min="11265" max="11267" width="3" style="225" customWidth="1"/>
    <col min="11268" max="11268" width="17.5" style="225" customWidth="1"/>
    <col min="11269" max="11269" width="17.375" style="225" customWidth="1"/>
    <col min="11270" max="11270" width="18" style="225" customWidth="1"/>
    <col min="11271" max="11271" width="22.125" style="225" customWidth="1"/>
    <col min="11272" max="11272" width="18" style="225" customWidth="1"/>
    <col min="11273" max="11273" width="22.125" style="225" customWidth="1"/>
    <col min="11274" max="11274" width="17.875" style="225" customWidth="1"/>
    <col min="11275" max="11275" width="26.125" style="225" customWidth="1"/>
    <col min="11276" max="11276" width="11.75" style="225" bestFit="1" customWidth="1"/>
    <col min="11277" max="11277" width="9" style="225"/>
    <col min="11278" max="11279" width="13" style="225" bestFit="1" customWidth="1"/>
    <col min="11280" max="11520" width="9" style="225"/>
    <col min="11521" max="11523" width="3" style="225" customWidth="1"/>
    <col min="11524" max="11524" width="17.5" style="225" customWidth="1"/>
    <col min="11525" max="11525" width="17.375" style="225" customWidth="1"/>
    <col min="11526" max="11526" width="18" style="225" customWidth="1"/>
    <col min="11527" max="11527" width="22.125" style="225" customWidth="1"/>
    <col min="11528" max="11528" width="18" style="225" customWidth="1"/>
    <col min="11529" max="11529" width="22.125" style="225" customWidth="1"/>
    <col min="11530" max="11530" width="17.875" style="225" customWidth="1"/>
    <col min="11531" max="11531" width="26.125" style="225" customWidth="1"/>
    <col min="11532" max="11532" width="11.75" style="225" bestFit="1" customWidth="1"/>
    <col min="11533" max="11533" width="9" style="225"/>
    <col min="11534" max="11535" width="13" style="225" bestFit="1" customWidth="1"/>
    <col min="11536" max="11776" width="9" style="225"/>
    <col min="11777" max="11779" width="3" style="225" customWidth="1"/>
    <col min="11780" max="11780" width="17.5" style="225" customWidth="1"/>
    <col min="11781" max="11781" width="17.375" style="225" customWidth="1"/>
    <col min="11782" max="11782" width="18" style="225" customWidth="1"/>
    <col min="11783" max="11783" width="22.125" style="225" customWidth="1"/>
    <col min="11784" max="11784" width="18" style="225" customWidth="1"/>
    <col min="11785" max="11785" width="22.125" style="225" customWidth="1"/>
    <col min="11786" max="11786" width="17.875" style="225" customWidth="1"/>
    <col min="11787" max="11787" width="26.125" style="225" customWidth="1"/>
    <col min="11788" max="11788" width="11.75" style="225" bestFit="1" customWidth="1"/>
    <col min="11789" max="11789" width="9" style="225"/>
    <col min="11790" max="11791" width="13" style="225" bestFit="1" customWidth="1"/>
    <col min="11792" max="12032" width="9" style="225"/>
    <col min="12033" max="12035" width="3" style="225" customWidth="1"/>
    <col min="12036" max="12036" width="17.5" style="225" customWidth="1"/>
    <col min="12037" max="12037" width="17.375" style="225" customWidth="1"/>
    <col min="12038" max="12038" width="18" style="225" customWidth="1"/>
    <col min="12039" max="12039" width="22.125" style="225" customWidth="1"/>
    <col min="12040" max="12040" width="18" style="225" customWidth="1"/>
    <col min="12041" max="12041" width="22.125" style="225" customWidth="1"/>
    <col min="12042" max="12042" width="17.875" style="225" customWidth="1"/>
    <col min="12043" max="12043" width="26.125" style="225" customWidth="1"/>
    <col min="12044" max="12044" width="11.75" style="225" bestFit="1" customWidth="1"/>
    <col min="12045" max="12045" width="9" style="225"/>
    <col min="12046" max="12047" width="13" style="225" bestFit="1" customWidth="1"/>
    <col min="12048" max="12288" width="9" style="225"/>
    <col min="12289" max="12291" width="3" style="225" customWidth="1"/>
    <col min="12292" max="12292" width="17.5" style="225" customWidth="1"/>
    <col min="12293" max="12293" width="17.375" style="225" customWidth="1"/>
    <col min="12294" max="12294" width="18" style="225" customWidth="1"/>
    <col min="12295" max="12295" width="22.125" style="225" customWidth="1"/>
    <col min="12296" max="12296" width="18" style="225" customWidth="1"/>
    <col min="12297" max="12297" width="22.125" style="225" customWidth="1"/>
    <col min="12298" max="12298" width="17.875" style="225" customWidth="1"/>
    <col min="12299" max="12299" width="26.125" style="225" customWidth="1"/>
    <col min="12300" max="12300" width="11.75" style="225" bestFit="1" customWidth="1"/>
    <col min="12301" max="12301" width="9" style="225"/>
    <col min="12302" max="12303" width="13" style="225" bestFit="1" customWidth="1"/>
    <col min="12304" max="12544" width="9" style="225"/>
    <col min="12545" max="12547" width="3" style="225" customWidth="1"/>
    <col min="12548" max="12548" width="17.5" style="225" customWidth="1"/>
    <col min="12549" max="12549" width="17.375" style="225" customWidth="1"/>
    <col min="12550" max="12550" width="18" style="225" customWidth="1"/>
    <col min="12551" max="12551" width="22.125" style="225" customWidth="1"/>
    <col min="12552" max="12552" width="18" style="225" customWidth="1"/>
    <col min="12553" max="12553" width="22.125" style="225" customWidth="1"/>
    <col min="12554" max="12554" width="17.875" style="225" customWidth="1"/>
    <col min="12555" max="12555" width="26.125" style="225" customWidth="1"/>
    <col min="12556" max="12556" width="11.75" style="225" bestFit="1" customWidth="1"/>
    <col min="12557" max="12557" width="9" style="225"/>
    <col min="12558" max="12559" width="13" style="225" bestFit="1" customWidth="1"/>
    <col min="12560" max="12800" width="9" style="225"/>
    <col min="12801" max="12803" width="3" style="225" customWidth="1"/>
    <col min="12804" max="12804" width="17.5" style="225" customWidth="1"/>
    <col min="12805" max="12805" width="17.375" style="225" customWidth="1"/>
    <col min="12806" max="12806" width="18" style="225" customWidth="1"/>
    <col min="12807" max="12807" width="22.125" style="225" customWidth="1"/>
    <col min="12808" max="12808" width="18" style="225" customWidth="1"/>
    <col min="12809" max="12809" width="22.125" style="225" customWidth="1"/>
    <col min="12810" max="12810" width="17.875" style="225" customWidth="1"/>
    <col min="12811" max="12811" width="26.125" style="225" customWidth="1"/>
    <col min="12812" max="12812" width="11.75" style="225" bestFit="1" customWidth="1"/>
    <col min="12813" max="12813" width="9" style="225"/>
    <col min="12814" max="12815" width="13" style="225" bestFit="1" customWidth="1"/>
    <col min="12816" max="13056" width="9" style="225"/>
    <col min="13057" max="13059" width="3" style="225" customWidth="1"/>
    <col min="13060" max="13060" width="17.5" style="225" customWidth="1"/>
    <col min="13061" max="13061" width="17.375" style="225" customWidth="1"/>
    <col min="13062" max="13062" width="18" style="225" customWidth="1"/>
    <col min="13063" max="13063" width="22.125" style="225" customWidth="1"/>
    <col min="13064" max="13064" width="18" style="225" customWidth="1"/>
    <col min="13065" max="13065" width="22.125" style="225" customWidth="1"/>
    <col min="13066" max="13066" width="17.875" style="225" customWidth="1"/>
    <col min="13067" max="13067" width="26.125" style="225" customWidth="1"/>
    <col min="13068" max="13068" width="11.75" style="225" bestFit="1" customWidth="1"/>
    <col min="13069" max="13069" width="9" style="225"/>
    <col min="13070" max="13071" width="13" style="225" bestFit="1" customWidth="1"/>
    <col min="13072" max="13312" width="9" style="225"/>
    <col min="13313" max="13315" width="3" style="225" customWidth="1"/>
    <col min="13316" max="13316" width="17.5" style="225" customWidth="1"/>
    <col min="13317" max="13317" width="17.375" style="225" customWidth="1"/>
    <col min="13318" max="13318" width="18" style="225" customWidth="1"/>
    <col min="13319" max="13319" width="22.125" style="225" customWidth="1"/>
    <col min="13320" max="13320" width="18" style="225" customWidth="1"/>
    <col min="13321" max="13321" width="22.125" style="225" customWidth="1"/>
    <col min="13322" max="13322" width="17.875" style="225" customWidth="1"/>
    <col min="13323" max="13323" width="26.125" style="225" customWidth="1"/>
    <col min="13324" max="13324" width="11.75" style="225" bestFit="1" customWidth="1"/>
    <col min="13325" max="13325" width="9" style="225"/>
    <col min="13326" max="13327" width="13" style="225" bestFit="1" customWidth="1"/>
    <col min="13328" max="13568" width="9" style="225"/>
    <col min="13569" max="13571" width="3" style="225" customWidth="1"/>
    <col min="13572" max="13572" width="17.5" style="225" customWidth="1"/>
    <col min="13573" max="13573" width="17.375" style="225" customWidth="1"/>
    <col min="13574" max="13574" width="18" style="225" customWidth="1"/>
    <col min="13575" max="13575" width="22.125" style="225" customWidth="1"/>
    <col min="13576" max="13576" width="18" style="225" customWidth="1"/>
    <col min="13577" max="13577" width="22.125" style="225" customWidth="1"/>
    <col min="13578" max="13578" width="17.875" style="225" customWidth="1"/>
    <col min="13579" max="13579" width="26.125" style="225" customWidth="1"/>
    <col min="13580" max="13580" width="11.75" style="225" bestFit="1" customWidth="1"/>
    <col min="13581" max="13581" width="9" style="225"/>
    <col min="13582" max="13583" width="13" style="225" bestFit="1" customWidth="1"/>
    <col min="13584" max="13824" width="9" style="225"/>
    <col min="13825" max="13827" width="3" style="225" customWidth="1"/>
    <col min="13828" max="13828" width="17.5" style="225" customWidth="1"/>
    <col min="13829" max="13829" width="17.375" style="225" customWidth="1"/>
    <col min="13830" max="13830" width="18" style="225" customWidth="1"/>
    <col min="13831" max="13831" width="22.125" style="225" customWidth="1"/>
    <col min="13832" max="13832" width="18" style="225" customWidth="1"/>
    <col min="13833" max="13833" width="22.125" style="225" customWidth="1"/>
    <col min="13834" max="13834" width="17.875" style="225" customWidth="1"/>
    <col min="13835" max="13835" width="26.125" style="225" customWidth="1"/>
    <col min="13836" max="13836" width="11.75" style="225" bestFit="1" customWidth="1"/>
    <col min="13837" max="13837" width="9" style="225"/>
    <col min="13838" max="13839" width="13" style="225" bestFit="1" customWidth="1"/>
    <col min="13840" max="14080" width="9" style="225"/>
    <col min="14081" max="14083" width="3" style="225" customWidth="1"/>
    <col min="14084" max="14084" width="17.5" style="225" customWidth="1"/>
    <col min="14085" max="14085" width="17.375" style="225" customWidth="1"/>
    <col min="14086" max="14086" width="18" style="225" customWidth="1"/>
    <col min="14087" max="14087" width="22.125" style="225" customWidth="1"/>
    <col min="14088" max="14088" width="18" style="225" customWidth="1"/>
    <col min="14089" max="14089" width="22.125" style="225" customWidth="1"/>
    <col min="14090" max="14090" width="17.875" style="225" customWidth="1"/>
    <col min="14091" max="14091" width="26.125" style="225" customWidth="1"/>
    <col min="14092" max="14092" width="11.75" style="225" bestFit="1" customWidth="1"/>
    <col min="14093" max="14093" width="9" style="225"/>
    <col min="14094" max="14095" width="13" style="225" bestFit="1" customWidth="1"/>
    <col min="14096" max="14336" width="9" style="225"/>
    <col min="14337" max="14339" width="3" style="225" customWidth="1"/>
    <col min="14340" max="14340" width="17.5" style="225" customWidth="1"/>
    <col min="14341" max="14341" width="17.375" style="225" customWidth="1"/>
    <col min="14342" max="14342" width="18" style="225" customWidth="1"/>
    <col min="14343" max="14343" width="22.125" style="225" customWidth="1"/>
    <col min="14344" max="14344" width="18" style="225" customWidth="1"/>
    <col min="14345" max="14345" width="22.125" style="225" customWidth="1"/>
    <col min="14346" max="14346" width="17.875" style="225" customWidth="1"/>
    <col min="14347" max="14347" width="26.125" style="225" customWidth="1"/>
    <col min="14348" max="14348" width="11.75" style="225" bestFit="1" customWidth="1"/>
    <col min="14349" max="14349" width="9" style="225"/>
    <col min="14350" max="14351" width="13" style="225" bestFit="1" customWidth="1"/>
    <col min="14352" max="14592" width="9" style="225"/>
    <col min="14593" max="14595" width="3" style="225" customWidth="1"/>
    <col min="14596" max="14596" width="17.5" style="225" customWidth="1"/>
    <col min="14597" max="14597" width="17.375" style="225" customWidth="1"/>
    <col min="14598" max="14598" width="18" style="225" customWidth="1"/>
    <col min="14599" max="14599" width="22.125" style="225" customWidth="1"/>
    <col min="14600" max="14600" width="18" style="225" customWidth="1"/>
    <col min="14601" max="14601" width="22.125" style="225" customWidth="1"/>
    <col min="14602" max="14602" width="17.875" style="225" customWidth="1"/>
    <col min="14603" max="14603" width="26.125" style="225" customWidth="1"/>
    <col min="14604" max="14604" width="11.75" style="225" bestFit="1" customWidth="1"/>
    <col min="14605" max="14605" width="9" style="225"/>
    <col min="14606" max="14607" width="13" style="225" bestFit="1" customWidth="1"/>
    <col min="14608" max="14848" width="9" style="225"/>
    <col min="14849" max="14851" width="3" style="225" customWidth="1"/>
    <col min="14852" max="14852" width="17.5" style="225" customWidth="1"/>
    <col min="14853" max="14853" width="17.375" style="225" customWidth="1"/>
    <col min="14854" max="14854" width="18" style="225" customWidth="1"/>
    <col min="14855" max="14855" width="22.125" style="225" customWidth="1"/>
    <col min="14856" max="14856" width="18" style="225" customWidth="1"/>
    <col min="14857" max="14857" width="22.125" style="225" customWidth="1"/>
    <col min="14858" max="14858" width="17.875" style="225" customWidth="1"/>
    <col min="14859" max="14859" width="26.125" style="225" customWidth="1"/>
    <col min="14860" max="14860" width="11.75" style="225" bestFit="1" customWidth="1"/>
    <col min="14861" max="14861" width="9" style="225"/>
    <col min="14862" max="14863" width="13" style="225" bestFit="1" customWidth="1"/>
    <col min="14864" max="15104" width="9" style="225"/>
    <col min="15105" max="15107" width="3" style="225" customWidth="1"/>
    <col min="15108" max="15108" width="17.5" style="225" customWidth="1"/>
    <col min="15109" max="15109" width="17.375" style="225" customWidth="1"/>
    <col min="15110" max="15110" width="18" style="225" customWidth="1"/>
    <col min="15111" max="15111" width="22.125" style="225" customWidth="1"/>
    <col min="15112" max="15112" width="18" style="225" customWidth="1"/>
    <col min="15113" max="15113" width="22.125" style="225" customWidth="1"/>
    <col min="15114" max="15114" width="17.875" style="225" customWidth="1"/>
    <col min="15115" max="15115" width="26.125" style="225" customWidth="1"/>
    <col min="15116" max="15116" width="11.75" style="225" bestFit="1" customWidth="1"/>
    <col min="15117" max="15117" width="9" style="225"/>
    <col min="15118" max="15119" width="13" style="225" bestFit="1" customWidth="1"/>
    <col min="15120" max="15360" width="9" style="225"/>
    <col min="15361" max="15363" width="3" style="225" customWidth="1"/>
    <col min="15364" max="15364" width="17.5" style="225" customWidth="1"/>
    <col min="15365" max="15365" width="17.375" style="225" customWidth="1"/>
    <col min="15366" max="15366" width="18" style="225" customWidth="1"/>
    <col min="15367" max="15367" width="22.125" style="225" customWidth="1"/>
    <col min="15368" max="15368" width="18" style="225" customWidth="1"/>
    <col min="15369" max="15369" width="22.125" style="225" customWidth="1"/>
    <col min="15370" max="15370" width="17.875" style="225" customWidth="1"/>
    <col min="15371" max="15371" width="26.125" style="225" customWidth="1"/>
    <col min="15372" max="15372" width="11.75" style="225" bestFit="1" customWidth="1"/>
    <col min="15373" max="15373" width="9" style="225"/>
    <col min="15374" max="15375" width="13" style="225" bestFit="1" customWidth="1"/>
    <col min="15376" max="15616" width="9" style="225"/>
    <col min="15617" max="15619" width="3" style="225" customWidth="1"/>
    <col min="15620" max="15620" width="17.5" style="225" customWidth="1"/>
    <col min="15621" max="15621" width="17.375" style="225" customWidth="1"/>
    <col min="15622" max="15622" width="18" style="225" customWidth="1"/>
    <col min="15623" max="15623" width="22.125" style="225" customWidth="1"/>
    <col min="15624" max="15624" width="18" style="225" customWidth="1"/>
    <col min="15625" max="15625" width="22.125" style="225" customWidth="1"/>
    <col min="15626" max="15626" width="17.875" style="225" customWidth="1"/>
    <col min="15627" max="15627" width="26.125" style="225" customWidth="1"/>
    <col min="15628" max="15628" width="11.75" style="225" bestFit="1" customWidth="1"/>
    <col min="15629" max="15629" width="9" style="225"/>
    <col min="15630" max="15631" width="13" style="225" bestFit="1" customWidth="1"/>
    <col min="15632" max="15872" width="9" style="225"/>
    <col min="15873" max="15875" width="3" style="225" customWidth="1"/>
    <col min="15876" max="15876" width="17.5" style="225" customWidth="1"/>
    <col min="15877" max="15877" width="17.375" style="225" customWidth="1"/>
    <col min="15878" max="15878" width="18" style="225" customWidth="1"/>
    <col min="15879" max="15879" width="22.125" style="225" customWidth="1"/>
    <col min="15880" max="15880" width="18" style="225" customWidth="1"/>
    <col min="15881" max="15881" width="22.125" style="225" customWidth="1"/>
    <col min="15882" max="15882" width="17.875" style="225" customWidth="1"/>
    <col min="15883" max="15883" width="26.125" style="225" customWidth="1"/>
    <col min="15884" max="15884" width="11.75" style="225" bestFit="1" customWidth="1"/>
    <col min="15885" max="15885" width="9" style="225"/>
    <col min="15886" max="15887" width="13" style="225" bestFit="1" customWidth="1"/>
    <col min="15888" max="16128" width="9" style="225"/>
    <col min="16129" max="16131" width="3" style="225" customWidth="1"/>
    <col min="16132" max="16132" width="17.5" style="225" customWidth="1"/>
    <col min="16133" max="16133" width="17.375" style="225" customWidth="1"/>
    <col min="16134" max="16134" width="18" style="225" customWidth="1"/>
    <col min="16135" max="16135" width="22.125" style="225" customWidth="1"/>
    <col min="16136" max="16136" width="18" style="225" customWidth="1"/>
    <col min="16137" max="16137" width="22.125" style="225" customWidth="1"/>
    <col min="16138" max="16138" width="17.875" style="225" customWidth="1"/>
    <col min="16139" max="16139" width="26.125" style="225" customWidth="1"/>
    <col min="16140" max="16140" width="11.75" style="225" bestFit="1" customWidth="1"/>
    <col min="16141" max="16141" width="9" style="225"/>
    <col min="16142" max="16143" width="13" style="225" bestFit="1" customWidth="1"/>
    <col min="16144" max="16384" width="9" style="225"/>
  </cols>
  <sheetData>
    <row r="1" spans="1:12" ht="21" customHeight="1">
      <c r="A1" s="1735" t="s">
        <v>800</v>
      </c>
      <c r="B1" s="1735"/>
      <c r="C1" s="1735"/>
      <c r="D1" s="1735"/>
      <c r="E1" s="221"/>
      <c r="F1" s="222"/>
      <c r="G1" s="222"/>
      <c r="H1" s="222"/>
      <c r="I1" s="222"/>
      <c r="J1" s="223" t="s">
        <v>733</v>
      </c>
      <c r="K1" s="224" t="s">
        <v>801</v>
      </c>
    </row>
    <row r="2" spans="1:12" ht="21" customHeight="1">
      <c r="A2" s="1736" t="s">
        <v>802</v>
      </c>
      <c r="B2" s="1736"/>
      <c r="C2" s="1736"/>
      <c r="D2" s="1736"/>
      <c r="E2" s="226" t="s">
        <v>803</v>
      </c>
      <c r="F2" s="227"/>
      <c r="G2" s="227"/>
      <c r="H2" s="227"/>
      <c r="I2" s="227"/>
      <c r="J2" s="223" t="s">
        <v>804</v>
      </c>
      <c r="K2" s="1626" t="s">
        <v>805</v>
      </c>
    </row>
    <row r="3" spans="1:12" ht="32.25">
      <c r="A3" s="1737" t="s">
        <v>806</v>
      </c>
      <c r="B3" s="1737"/>
      <c r="C3" s="1737"/>
      <c r="D3" s="1737"/>
      <c r="E3" s="1737"/>
      <c r="F3" s="1737"/>
      <c r="G3" s="1737"/>
      <c r="H3" s="1737"/>
      <c r="I3" s="1737"/>
      <c r="J3" s="1737"/>
      <c r="K3" s="1737"/>
    </row>
    <row r="4" spans="1:12" ht="27" customHeight="1">
      <c r="A4" s="229"/>
      <c r="B4" s="229"/>
      <c r="C4" s="229"/>
      <c r="D4" s="229"/>
      <c r="E4" s="230" t="s">
        <v>566</v>
      </c>
      <c r="F4" s="231"/>
      <c r="G4" s="232" t="s">
        <v>2319</v>
      </c>
      <c r="H4" s="222"/>
      <c r="I4" s="231"/>
      <c r="J4" s="231"/>
      <c r="K4" s="233" t="s">
        <v>808</v>
      </c>
      <c r="L4" s="23" t="s">
        <v>105</v>
      </c>
    </row>
    <row r="5" spans="1:12" ht="23.25" customHeight="1">
      <c r="A5" s="1750" t="s">
        <v>809</v>
      </c>
      <c r="B5" s="1751"/>
      <c r="C5" s="1751"/>
      <c r="D5" s="1751"/>
      <c r="E5" s="1752"/>
      <c r="F5" s="1771" t="s">
        <v>810</v>
      </c>
      <c r="G5" s="1754"/>
      <c r="H5" s="1628" t="s">
        <v>811</v>
      </c>
      <c r="I5" s="927" t="s">
        <v>812</v>
      </c>
      <c r="J5" s="1628" t="s">
        <v>813</v>
      </c>
      <c r="K5" s="928" t="s">
        <v>814</v>
      </c>
    </row>
    <row r="6" spans="1:12" ht="23.25" customHeight="1">
      <c r="A6" s="1729"/>
      <c r="B6" s="1729"/>
      <c r="C6" s="1729"/>
      <c r="D6" s="1729"/>
      <c r="E6" s="1730"/>
      <c r="F6" s="223" t="s">
        <v>815</v>
      </c>
      <c r="G6" s="223" t="s">
        <v>816</v>
      </c>
      <c r="H6" s="223" t="s">
        <v>815</v>
      </c>
      <c r="I6" s="223" t="s">
        <v>816</v>
      </c>
      <c r="J6" s="223" t="s">
        <v>815</v>
      </c>
      <c r="K6" s="1627" t="s">
        <v>816</v>
      </c>
    </row>
    <row r="7" spans="1:12" ht="19.5" customHeight="1">
      <c r="A7" s="238"/>
      <c r="B7" s="239" t="s">
        <v>817</v>
      </c>
      <c r="C7" s="238"/>
      <c r="D7" s="238"/>
      <c r="E7" s="238"/>
      <c r="F7" s="240">
        <v>27417261</v>
      </c>
      <c r="G7" s="240">
        <v>194088438</v>
      </c>
      <c r="H7" s="240">
        <v>27417261</v>
      </c>
      <c r="I7" s="240">
        <v>175028921</v>
      </c>
      <c r="J7" s="240">
        <v>0</v>
      </c>
      <c r="K7" s="1629">
        <v>19059517</v>
      </c>
    </row>
    <row r="8" spans="1:12" ht="19.5" customHeight="1">
      <c r="A8" s="930"/>
      <c r="B8" s="930"/>
      <c r="C8" s="931" t="s">
        <v>818</v>
      </c>
      <c r="D8" s="930"/>
      <c r="E8" s="930"/>
      <c r="F8" s="240">
        <v>15839641</v>
      </c>
      <c r="G8" s="240">
        <v>137406839</v>
      </c>
      <c r="H8" s="240">
        <v>15839641</v>
      </c>
      <c r="I8" s="240">
        <v>137406839</v>
      </c>
      <c r="J8" s="240">
        <v>0</v>
      </c>
      <c r="K8" s="1629">
        <v>0</v>
      </c>
    </row>
    <row r="9" spans="1:12" ht="19.5" customHeight="1">
      <c r="A9" s="930"/>
      <c r="B9" s="930"/>
      <c r="C9" s="931"/>
      <c r="D9" s="930" t="s">
        <v>819</v>
      </c>
      <c r="E9" s="238"/>
      <c r="F9" s="240">
        <v>24872</v>
      </c>
      <c r="G9" s="240">
        <v>397262</v>
      </c>
      <c r="H9" s="240">
        <v>24872</v>
      </c>
      <c r="I9" s="240">
        <v>397262</v>
      </c>
      <c r="J9" s="240">
        <v>0</v>
      </c>
      <c r="K9" s="1629">
        <v>0</v>
      </c>
    </row>
    <row r="10" spans="1:12" ht="19.5" customHeight="1">
      <c r="A10" s="930"/>
      <c r="B10" s="930"/>
      <c r="C10" s="931"/>
      <c r="D10" s="930" t="s">
        <v>820</v>
      </c>
      <c r="E10" s="930"/>
      <c r="F10" s="240">
        <v>8041</v>
      </c>
      <c r="G10" s="240">
        <v>50467</v>
      </c>
      <c r="H10" s="240">
        <v>8041</v>
      </c>
      <c r="I10" s="240">
        <v>50467</v>
      </c>
      <c r="J10" s="240">
        <v>0</v>
      </c>
      <c r="K10" s="1629">
        <v>0</v>
      </c>
    </row>
    <row r="11" spans="1:12" ht="19.5" customHeight="1">
      <c r="A11" s="930"/>
      <c r="B11" s="930"/>
      <c r="C11" s="931"/>
      <c r="D11" s="930" t="s">
        <v>821</v>
      </c>
      <c r="E11" s="930"/>
      <c r="F11" s="240">
        <v>1380</v>
      </c>
      <c r="G11" s="240">
        <v>11730</v>
      </c>
      <c r="H11" s="240">
        <v>1380</v>
      </c>
      <c r="I11" s="240">
        <v>11730</v>
      </c>
      <c r="J11" s="240">
        <v>0</v>
      </c>
      <c r="K11" s="1629">
        <v>0</v>
      </c>
    </row>
    <row r="12" spans="1:12" ht="19.5" customHeight="1">
      <c r="A12" s="930"/>
      <c r="B12" s="930"/>
      <c r="C12" s="931"/>
      <c r="D12" s="930" t="s">
        <v>822</v>
      </c>
      <c r="E12" s="930"/>
      <c r="F12" s="240">
        <v>10000</v>
      </c>
      <c r="G12" s="240">
        <v>10000</v>
      </c>
      <c r="H12" s="240">
        <v>10000</v>
      </c>
      <c r="I12" s="240">
        <v>10000</v>
      </c>
      <c r="J12" s="240">
        <v>0</v>
      </c>
      <c r="K12" s="1629">
        <v>0</v>
      </c>
    </row>
    <row r="13" spans="1:12" ht="19.5" customHeight="1">
      <c r="A13" s="930"/>
      <c r="B13" s="930"/>
      <c r="C13" s="931"/>
      <c r="D13" s="930" t="s">
        <v>823</v>
      </c>
      <c r="E13" s="930"/>
      <c r="F13" s="240">
        <v>1348</v>
      </c>
      <c r="G13" s="240">
        <v>23964</v>
      </c>
      <c r="H13" s="240">
        <v>1348</v>
      </c>
      <c r="I13" s="240">
        <v>23964</v>
      </c>
      <c r="J13" s="240">
        <v>0</v>
      </c>
      <c r="K13" s="1629">
        <v>0</v>
      </c>
    </row>
    <row r="14" spans="1:12" ht="19.5" customHeight="1">
      <c r="A14" s="930"/>
      <c r="B14" s="930"/>
      <c r="C14" s="931"/>
      <c r="D14" s="930"/>
      <c r="E14" s="930" t="s">
        <v>824</v>
      </c>
      <c r="F14" s="240">
        <v>0</v>
      </c>
      <c r="G14" s="240">
        <v>0</v>
      </c>
      <c r="H14" s="240">
        <v>0</v>
      </c>
      <c r="I14" s="240">
        <v>0</v>
      </c>
      <c r="J14" s="240">
        <v>0</v>
      </c>
      <c r="K14" s="1629">
        <v>0</v>
      </c>
    </row>
    <row r="15" spans="1:12" ht="19.5" customHeight="1">
      <c r="A15" s="930"/>
      <c r="B15" s="930"/>
      <c r="C15" s="931"/>
      <c r="D15" s="930"/>
      <c r="E15" s="930" t="s">
        <v>825</v>
      </c>
      <c r="F15" s="240">
        <v>1348</v>
      </c>
      <c r="G15" s="240">
        <v>23964</v>
      </c>
      <c r="H15" s="240">
        <v>1348</v>
      </c>
      <c r="I15" s="240">
        <v>23964</v>
      </c>
      <c r="J15" s="240">
        <v>0</v>
      </c>
      <c r="K15" s="1629">
        <v>0</v>
      </c>
    </row>
    <row r="16" spans="1:12" ht="19.5" customHeight="1">
      <c r="A16" s="930"/>
      <c r="B16" s="930"/>
      <c r="C16" s="931"/>
      <c r="D16" s="930" t="s">
        <v>826</v>
      </c>
      <c r="E16" s="930"/>
      <c r="F16" s="240">
        <v>15794000</v>
      </c>
      <c r="G16" s="240">
        <v>136913416</v>
      </c>
      <c r="H16" s="240">
        <v>15794000</v>
      </c>
      <c r="I16" s="240">
        <v>136913416</v>
      </c>
      <c r="J16" s="240">
        <v>0</v>
      </c>
      <c r="K16" s="1629">
        <v>0</v>
      </c>
    </row>
    <row r="17" spans="1:11" ht="19.5" customHeight="1">
      <c r="A17" s="930"/>
      <c r="B17" s="930"/>
      <c r="C17" s="931"/>
      <c r="D17" s="930" t="s">
        <v>827</v>
      </c>
      <c r="E17" s="930"/>
      <c r="F17" s="240">
        <v>0</v>
      </c>
      <c r="G17" s="240">
        <v>0</v>
      </c>
      <c r="H17" s="240">
        <v>0</v>
      </c>
      <c r="I17" s="240">
        <v>0</v>
      </c>
      <c r="J17" s="240">
        <v>0</v>
      </c>
      <c r="K17" s="1629">
        <v>0</v>
      </c>
    </row>
    <row r="18" spans="1:11" ht="19.5" customHeight="1">
      <c r="A18" s="930"/>
      <c r="B18" s="930"/>
      <c r="C18" s="932" t="s">
        <v>828</v>
      </c>
      <c r="D18" s="930"/>
      <c r="E18" s="930"/>
      <c r="F18" s="240">
        <v>0</v>
      </c>
      <c r="G18" s="240">
        <v>0</v>
      </c>
      <c r="H18" s="240">
        <v>0</v>
      </c>
      <c r="I18" s="240">
        <v>0</v>
      </c>
      <c r="J18" s="240">
        <v>0</v>
      </c>
      <c r="K18" s="1629">
        <v>0</v>
      </c>
    </row>
    <row r="19" spans="1:11" ht="19.5" customHeight="1">
      <c r="A19" s="930"/>
      <c r="B19" s="930"/>
      <c r="C19" s="932" t="s">
        <v>829</v>
      </c>
      <c r="D19" s="930"/>
      <c r="E19" s="930"/>
      <c r="F19" s="240">
        <v>254776</v>
      </c>
      <c r="G19" s="240">
        <v>701990</v>
      </c>
      <c r="H19" s="240">
        <v>254776</v>
      </c>
      <c r="I19" s="240">
        <v>701990</v>
      </c>
      <c r="J19" s="240">
        <v>0</v>
      </c>
      <c r="K19" s="1629">
        <v>0</v>
      </c>
    </row>
    <row r="20" spans="1:11" ht="19.5" customHeight="1">
      <c r="A20" s="930"/>
      <c r="B20" s="930"/>
      <c r="C20" s="932" t="s">
        <v>830</v>
      </c>
      <c r="D20" s="930"/>
      <c r="E20" s="930"/>
      <c r="F20" s="240">
        <v>187012</v>
      </c>
      <c r="G20" s="240">
        <v>1322736</v>
      </c>
      <c r="H20" s="240">
        <v>187012</v>
      </c>
      <c r="I20" s="240">
        <v>1322736</v>
      </c>
      <c r="J20" s="240">
        <v>0</v>
      </c>
      <c r="K20" s="1629">
        <v>0</v>
      </c>
    </row>
    <row r="21" spans="1:11" ht="19.5" customHeight="1">
      <c r="A21" s="930"/>
      <c r="B21" s="930"/>
      <c r="C21" s="932" t="s">
        <v>831</v>
      </c>
      <c r="D21" s="930"/>
      <c r="E21" s="930"/>
      <c r="F21" s="240">
        <v>0</v>
      </c>
      <c r="G21" s="240">
        <v>0</v>
      </c>
      <c r="H21" s="240">
        <v>0</v>
      </c>
      <c r="I21" s="240">
        <v>0</v>
      </c>
      <c r="J21" s="240">
        <v>0</v>
      </c>
      <c r="K21" s="1629">
        <v>0</v>
      </c>
    </row>
    <row r="22" spans="1:11" ht="19.5" customHeight="1">
      <c r="A22" s="930"/>
      <c r="B22" s="930"/>
      <c r="C22" s="932" t="s">
        <v>832</v>
      </c>
      <c r="D22" s="930"/>
      <c r="E22" s="930"/>
      <c r="F22" s="240">
        <v>127692</v>
      </c>
      <c r="G22" s="240">
        <v>650914</v>
      </c>
      <c r="H22" s="240">
        <v>127692</v>
      </c>
      <c r="I22" s="240">
        <v>650914</v>
      </c>
      <c r="J22" s="240">
        <v>0</v>
      </c>
      <c r="K22" s="1629">
        <v>0</v>
      </c>
    </row>
    <row r="23" spans="1:11" ht="19.5" customHeight="1">
      <c r="A23" s="930"/>
      <c r="B23" s="930"/>
      <c r="C23" s="238"/>
      <c r="D23" s="932" t="s">
        <v>833</v>
      </c>
      <c r="E23" s="930"/>
      <c r="F23" s="240">
        <v>55377</v>
      </c>
      <c r="G23" s="240">
        <v>578599</v>
      </c>
      <c r="H23" s="240">
        <v>55377</v>
      </c>
      <c r="I23" s="240">
        <v>578599</v>
      </c>
      <c r="J23" s="240">
        <v>0</v>
      </c>
      <c r="K23" s="1629">
        <v>0</v>
      </c>
    </row>
    <row r="24" spans="1:11" ht="19.5" customHeight="1">
      <c r="A24" s="930"/>
      <c r="B24" s="930"/>
      <c r="C24" s="930"/>
      <c r="D24" s="930" t="s">
        <v>834</v>
      </c>
      <c r="E24" s="930"/>
      <c r="F24" s="240">
        <v>72315</v>
      </c>
      <c r="G24" s="240">
        <v>72315</v>
      </c>
      <c r="H24" s="240">
        <v>72315</v>
      </c>
      <c r="I24" s="240">
        <v>72315</v>
      </c>
      <c r="J24" s="240">
        <v>0</v>
      </c>
      <c r="K24" s="1629">
        <v>0</v>
      </c>
    </row>
    <row r="25" spans="1:11" ht="19.5" customHeight="1">
      <c r="A25" s="930"/>
      <c r="B25" s="930"/>
      <c r="C25" s="930" t="s">
        <v>835</v>
      </c>
      <c r="D25" s="930"/>
      <c r="E25" s="930"/>
      <c r="F25" s="240">
        <v>0</v>
      </c>
      <c r="G25" s="240">
        <v>0</v>
      </c>
      <c r="H25" s="240">
        <v>0</v>
      </c>
      <c r="I25" s="240">
        <v>0</v>
      </c>
      <c r="J25" s="240">
        <v>0</v>
      </c>
      <c r="K25" s="1629">
        <v>0</v>
      </c>
    </row>
    <row r="26" spans="1:11" ht="19.5" customHeight="1">
      <c r="A26" s="930"/>
      <c r="B26" s="930"/>
      <c r="C26" s="930"/>
      <c r="D26" s="930" t="s">
        <v>836</v>
      </c>
      <c r="E26" s="930"/>
      <c r="F26" s="240">
        <v>0</v>
      </c>
      <c r="G26" s="240">
        <v>0</v>
      </c>
      <c r="H26" s="240">
        <v>0</v>
      </c>
      <c r="I26" s="240">
        <v>0</v>
      </c>
      <c r="J26" s="240">
        <v>0</v>
      </c>
      <c r="K26" s="1629">
        <v>0</v>
      </c>
    </row>
    <row r="27" spans="1:11" ht="19.5" customHeight="1">
      <c r="A27" s="930"/>
      <c r="B27" s="930"/>
      <c r="C27" s="930"/>
      <c r="D27" s="930" t="s">
        <v>837</v>
      </c>
      <c r="E27" s="930"/>
      <c r="F27" s="240">
        <v>0</v>
      </c>
      <c r="G27" s="240">
        <v>0</v>
      </c>
      <c r="H27" s="240">
        <v>0</v>
      </c>
      <c r="I27" s="240">
        <v>0</v>
      </c>
      <c r="J27" s="240">
        <v>0</v>
      </c>
      <c r="K27" s="1629">
        <v>0</v>
      </c>
    </row>
    <row r="28" spans="1:11" ht="19.5" customHeight="1">
      <c r="A28" s="930"/>
      <c r="B28" s="930"/>
      <c r="C28" s="930"/>
      <c r="D28" s="930" t="s">
        <v>838</v>
      </c>
      <c r="E28" s="930"/>
      <c r="F28" s="240">
        <v>0</v>
      </c>
      <c r="G28" s="240">
        <v>0</v>
      </c>
      <c r="H28" s="240">
        <v>0</v>
      </c>
      <c r="I28" s="240">
        <v>0</v>
      </c>
      <c r="J28" s="240">
        <v>0</v>
      </c>
      <c r="K28" s="1629">
        <v>0</v>
      </c>
    </row>
    <row r="29" spans="1:11" ht="23.25" customHeight="1">
      <c r="A29" s="1750" t="s">
        <v>809</v>
      </c>
      <c r="B29" s="1751"/>
      <c r="C29" s="1751"/>
      <c r="D29" s="1751"/>
      <c r="E29" s="1752"/>
      <c r="F29" s="1771" t="s">
        <v>810</v>
      </c>
      <c r="G29" s="1754"/>
      <c r="H29" s="1628" t="s">
        <v>811</v>
      </c>
      <c r="I29" s="927" t="s">
        <v>812</v>
      </c>
      <c r="J29" s="1628" t="s">
        <v>813</v>
      </c>
      <c r="K29" s="928" t="s">
        <v>814</v>
      </c>
    </row>
    <row r="30" spans="1:11" ht="23.25" customHeight="1">
      <c r="A30" s="1729"/>
      <c r="B30" s="1729"/>
      <c r="C30" s="1729"/>
      <c r="D30" s="1729"/>
      <c r="E30" s="1730"/>
      <c r="F30" s="223" t="s">
        <v>815</v>
      </c>
      <c r="G30" s="223" t="s">
        <v>816</v>
      </c>
      <c r="H30" s="223" t="s">
        <v>815</v>
      </c>
      <c r="I30" s="223" t="s">
        <v>816</v>
      </c>
      <c r="J30" s="223" t="s">
        <v>815</v>
      </c>
      <c r="K30" s="1627" t="s">
        <v>816</v>
      </c>
    </row>
    <row r="31" spans="1:11" ht="19.5" customHeight="1">
      <c r="A31" s="930"/>
      <c r="B31" s="930"/>
      <c r="C31" s="930" t="s">
        <v>839</v>
      </c>
      <c r="D31" s="930"/>
      <c r="E31" s="930"/>
      <c r="F31" s="240">
        <v>10999427</v>
      </c>
      <c r="G31" s="240">
        <v>53556909</v>
      </c>
      <c r="H31" s="240">
        <v>10999427</v>
      </c>
      <c r="I31" s="240">
        <v>34497392</v>
      </c>
      <c r="J31" s="240">
        <v>0</v>
      </c>
      <c r="K31" s="1629">
        <v>19059517</v>
      </c>
    </row>
    <row r="32" spans="1:11" ht="19.5" customHeight="1">
      <c r="A32" s="930"/>
      <c r="B32" s="930"/>
      <c r="C32" s="930"/>
      <c r="D32" s="930" t="s">
        <v>840</v>
      </c>
      <c r="E32" s="930"/>
      <c r="F32" s="240">
        <v>10999427</v>
      </c>
      <c r="G32" s="240">
        <v>53556909</v>
      </c>
      <c r="H32" s="240">
        <v>10999427</v>
      </c>
      <c r="I32" s="240">
        <v>34497392</v>
      </c>
      <c r="J32" s="240">
        <v>0</v>
      </c>
      <c r="K32" s="1629">
        <v>19059517</v>
      </c>
    </row>
    <row r="33" spans="1:11" ht="19.5" customHeight="1">
      <c r="A33" s="930"/>
      <c r="B33" s="930"/>
      <c r="C33" s="930"/>
      <c r="D33" s="930" t="s">
        <v>841</v>
      </c>
      <c r="E33" s="930"/>
      <c r="F33" s="240">
        <v>0</v>
      </c>
      <c r="G33" s="240">
        <v>0</v>
      </c>
      <c r="H33" s="240">
        <v>0</v>
      </c>
      <c r="I33" s="240">
        <v>0</v>
      </c>
      <c r="J33" s="240">
        <v>0</v>
      </c>
      <c r="K33" s="1629">
        <v>0</v>
      </c>
    </row>
    <row r="34" spans="1:11" ht="19.5" customHeight="1">
      <c r="A34" s="930"/>
      <c r="B34" s="930"/>
      <c r="C34" s="930" t="s">
        <v>842</v>
      </c>
      <c r="D34" s="930"/>
      <c r="E34" s="930"/>
      <c r="F34" s="240">
        <v>0</v>
      </c>
      <c r="G34" s="240">
        <v>38000</v>
      </c>
      <c r="H34" s="240">
        <v>0</v>
      </c>
      <c r="I34" s="240">
        <v>38000</v>
      </c>
      <c r="J34" s="240">
        <v>0</v>
      </c>
      <c r="K34" s="1629">
        <v>0</v>
      </c>
    </row>
    <row r="35" spans="1:11" ht="19.5" customHeight="1">
      <c r="A35" s="930"/>
      <c r="B35" s="930"/>
      <c r="C35" s="930" t="s">
        <v>843</v>
      </c>
      <c r="D35" s="930"/>
      <c r="E35" s="930"/>
      <c r="F35" s="240">
        <v>0</v>
      </c>
      <c r="G35" s="240">
        <v>0</v>
      </c>
      <c r="H35" s="240">
        <v>0</v>
      </c>
      <c r="I35" s="240">
        <v>0</v>
      </c>
      <c r="J35" s="240">
        <v>0</v>
      </c>
      <c r="K35" s="1629">
        <v>0</v>
      </c>
    </row>
    <row r="36" spans="1:11" ht="19.5" customHeight="1">
      <c r="A36" s="930"/>
      <c r="B36" s="930"/>
      <c r="C36" s="930" t="s">
        <v>844</v>
      </c>
      <c r="D36" s="930"/>
      <c r="E36" s="930"/>
      <c r="F36" s="240">
        <v>8713</v>
      </c>
      <c r="G36" s="240">
        <v>411050</v>
      </c>
      <c r="H36" s="240">
        <v>8713</v>
      </c>
      <c r="I36" s="240">
        <v>411050</v>
      </c>
      <c r="J36" s="240">
        <v>0</v>
      </c>
      <c r="K36" s="1629">
        <v>0</v>
      </c>
    </row>
    <row r="37" spans="1:11" ht="19.5" customHeight="1">
      <c r="A37" s="930"/>
      <c r="B37" s="930" t="s">
        <v>845</v>
      </c>
      <c r="C37" s="930"/>
      <c r="D37" s="930"/>
      <c r="E37" s="930"/>
      <c r="F37" s="240">
        <v>0</v>
      </c>
      <c r="G37" s="240">
        <v>0</v>
      </c>
      <c r="H37" s="240">
        <v>0</v>
      </c>
      <c r="I37" s="240">
        <v>0</v>
      </c>
      <c r="J37" s="240">
        <v>0</v>
      </c>
      <c r="K37" s="1629">
        <v>0</v>
      </c>
    </row>
    <row r="38" spans="1:11" ht="19.5" customHeight="1">
      <c r="A38" s="930"/>
      <c r="B38" s="930"/>
      <c r="C38" s="930" t="s">
        <v>846</v>
      </c>
      <c r="D38" s="930"/>
      <c r="E38" s="930"/>
      <c r="F38" s="240">
        <v>0</v>
      </c>
      <c r="G38" s="240">
        <v>0</v>
      </c>
      <c r="H38" s="240">
        <v>0</v>
      </c>
      <c r="I38" s="240">
        <v>0</v>
      </c>
      <c r="J38" s="240">
        <v>0</v>
      </c>
      <c r="K38" s="1629">
        <v>0</v>
      </c>
    </row>
    <row r="39" spans="1:11" ht="19.5" customHeight="1">
      <c r="A39" s="930"/>
      <c r="B39" s="930"/>
      <c r="C39" s="930"/>
      <c r="D39" s="930" t="s">
        <v>847</v>
      </c>
      <c r="E39" s="930"/>
      <c r="F39" s="240">
        <v>0</v>
      </c>
      <c r="G39" s="240">
        <v>0</v>
      </c>
      <c r="H39" s="240">
        <v>0</v>
      </c>
      <c r="I39" s="240">
        <v>0</v>
      </c>
      <c r="J39" s="240">
        <v>0</v>
      </c>
      <c r="K39" s="1629">
        <v>0</v>
      </c>
    </row>
    <row r="40" spans="1:11" ht="19.5" customHeight="1">
      <c r="A40" s="930"/>
      <c r="B40" s="930"/>
      <c r="C40" s="930"/>
      <c r="D40" s="930" t="s">
        <v>848</v>
      </c>
      <c r="E40" s="930"/>
      <c r="F40" s="240">
        <v>0</v>
      </c>
      <c r="G40" s="240">
        <v>0</v>
      </c>
      <c r="H40" s="240">
        <v>0</v>
      </c>
      <c r="I40" s="240">
        <v>0</v>
      </c>
      <c r="J40" s="240">
        <v>0</v>
      </c>
      <c r="K40" s="1629">
        <v>0</v>
      </c>
    </row>
    <row r="41" spans="1:11" ht="19.5" customHeight="1">
      <c r="A41" s="930"/>
      <c r="B41" s="930"/>
      <c r="C41" s="930"/>
      <c r="D41" s="930" t="s">
        <v>849</v>
      </c>
      <c r="E41" s="930"/>
      <c r="F41" s="240">
        <v>0</v>
      </c>
      <c r="G41" s="240">
        <v>0</v>
      </c>
      <c r="H41" s="240">
        <v>0</v>
      </c>
      <c r="I41" s="240">
        <v>0</v>
      </c>
      <c r="J41" s="240">
        <v>0</v>
      </c>
      <c r="K41" s="1629">
        <v>0</v>
      </c>
    </row>
    <row r="42" spans="1:11" ht="19.5" customHeight="1">
      <c r="A42" s="930"/>
      <c r="B42" s="930"/>
      <c r="C42" s="930"/>
      <c r="D42" s="930" t="s">
        <v>834</v>
      </c>
      <c r="E42" s="930"/>
      <c r="F42" s="240">
        <v>0</v>
      </c>
      <c r="G42" s="240">
        <v>0</v>
      </c>
      <c r="H42" s="240">
        <v>0</v>
      </c>
      <c r="I42" s="240">
        <v>0</v>
      </c>
      <c r="J42" s="240">
        <v>0</v>
      </c>
      <c r="K42" s="1629">
        <v>0</v>
      </c>
    </row>
    <row r="43" spans="1:11" ht="19.5" customHeight="1">
      <c r="A43" s="930"/>
      <c r="B43" s="933" t="s">
        <v>850</v>
      </c>
      <c r="C43" s="930"/>
      <c r="D43" s="930"/>
      <c r="E43" s="930"/>
      <c r="F43" s="240">
        <v>27417261</v>
      </c>
      <c r="G43" s="240">
        <v>194088438</v>
      </c>
      <c r="H43" s="240">
        <v>27417261</v>
      </c>
      <c r="I43" s="240">
        <v>175028921</v>
      </c>
      <c r="J43" s="240">
        <v>0</v>
      </c>
      <c r="K43" s="1629">
        <v>19059517</v>
      </c>
    </row>
    <row r="44" spans="1:11" ht="19.5" customHeight="1">
      <c r="A44" s="930"/>
      <c r="B44" s="930" t="s">
        <v>851</v>
      </c>
      <c r="C44" s="930"/>
      <c r="D44" s="930"/>
      <c r="E44" s="930"/>
      <c r="F44" s="240">
        <v>0</v>
      </c>
      <c r="G44" s="240">
        <v>2553222</v>
      </c>
      <c r="H44" s="246">
        <v>0</v>
      </c>
      <c r="I44" s="247">
        <v>2553222</v>
      </c>
      <c r="J44" s="247">
        <v>0</v>
      </c>
      <c r="K44" s="248">
        <v>0</v>
      </c>
    </row>
    <row r="45" spans="1:11" ht="19.5" customHeight="1">
      <c r="A45" s="930"/>
      <c r="B45" s="930" t="s">
        <v>852</v>
      </c>
      <c r="C45" s="930"/>
      <c r="D45" s="930"/>
      <c r="E45" s="930"/>
      <c r="F45" s="240">
        <v>0</v>
      </c>
      <c r="G45" s="240">
        <v>0</v>
      </c>
      <c r="H45" s="246"/>
      <c r="I45" s="247"/>
      <c r="J45" s="247"/>
      <c r="K45" s="248"/>
    </row>
    <row r="46" spans="1:11" ht="19.5" customHeight="1">
      <c r="A46" s="930"/>
      <c r="B46" s="930" t="s">
        <v>853</v>
      </c>
      <c r="C46" s="930"/>
      <c r="D46" s="930"/>
      <c r="E46" s="930"/>
      <c r="F46" s="240">
        <v>0</v>
      </c>
      <c r="G46" s="240">
        <v>0</v>
      </c>
      <c r="H46" s="269"/>
      <c r="I46" s="270"/>
      <c r="J46" s="270"/>
      <c r="K46" s="271"/>
    </row>
    <row r="47" spans="1:11" ht="19.5" customHeight="1">
      <c r="A47" s="930"/>
      <c r="B47" s="930" t="s">
        <v>854</v>
      </c>
      <c r="C47" s="930"/>
      <c r="D47" s="930"/>
      <c r="E47" s="930"/>
      <c r="F47" s="240">
        <v>0</v>
      </c>
      <c r="G47" s="240">
        <v>0</v>
      </c>
      <c r="H47" s="269"/>
      <c r="I47" s="270"/>
      <c r="J47" s="270"/>
      <c r="K47" s="271"/>
    </row>
    <row r="48" spans="1:11" ht="19.5" customHeight="1">
      <c r="A48" s="930"/>
      <c r="B48" s="930" t="s">
        <v>855</v>
      </c>
      <c r="C48" s="930"/>
      <c r="D48" s="930"/>
      <c r="E48" s="930"/>
      <c r="F48" s="240">
        <v>0</v>
      </c>
      <c r="G48" s="240">
        <v>0</v>
      </c>
      <c r="H48" s="269"/>
      <c r="I48" s="270"/>
      <c r="J48" s="270"/>
      <c r="K48" s="271"/>
    </row>
    <row r="49" spans="1:15" ht="19.5" customHeight="1">
      <c r="A49" s="930" t="s">
        <v>856</v>
      </c>
      <c r="B49" s="930"/>
      <c r="C49" s="930"/>
      <c r="D49" s="930"/>
      <c r="E49" s="930"/>
      <c r="F49" s="240">
        <v>0</v>
      </c>
      <c r="G49" s="240">
        <v>0</v>
      </c>
      <c r="H49" s="269"/>
      <c r="I49" s="270"/>
      <c r="J49" s="270"/>
      <c r="K49" s="271"/>
    </row>
    <row r="50" spans="1:15" ht="19.5" customHeight="1">
      <c r="A50" s="930"/>
      <c r="B50" s="930" t="s">
        <v>857</v>
      </c>
      <c r="C50" s="930"/>
      <c r="D50" s="930"/>
      <c r="E50" s="930"/>
      <c r="F50" s="240">
        <v>0</v>
      </c>
      <c r="G50" s="240">
        <v>0</v>
      </c>
      <c r="H50" s="269"/>
      <c r="I50" s="270"/>
      <c r="J50" s="270"/>
      <c r="K50" s="271"/>
    </row>
    <row r="51" spans="1:15" ht="19.5" customHeight="1">
      <c r="A51" s="933" t="s">
        <v>858</v>
      </c>
      <c r="B51" s="930"/>
      <c r="C51" s="930"/>
      <c r="D51" s="930"/>
      <c r="E51" s="1630"/>
      <c r="F51" s="240">
        <v>27417261</v>
      </c>
      <c r="G51" s="240">
        <v>196641660</v>
      </c>
      <c r="H51" s="269"/>
      <c r="I51" s="270"/>
      <c r="J51" s="270"/>
      <c r="K51" s="271"/>
    </row>
    <row r="52" spans="1:15" ht="19.5" customHeight="1">
      <c r="A52" s="933" t="s">
        <v>859</v>
      </c>
      <c r="B52" s="930"/>
      <c r="C52" s="930"/>
      <c r="D52" s="930"/>
      <c r="E52" s="935"/>
      <c r="F52" s="240">
        <v>184661609</v>
      </c>
      <c r="G52" s="240"/>
      <c r="H52" s="269"/>
      <c r="I52" s="270"/>
      <c r="J52" s="270"/>
      <c r="K52" s="271"/>
      <c r="N52" s="259"/>
      <c r="O52" s="259"/>
    </row>
    <row r="53" spans="1:15" ht="19.5" customHeight="1">
      <c r="A53" s="933" t="s">
        <v>860</v>
      </c>
      <c r="B53" s="930"/>
      <c r="C53" s="930"/>
      <c r="D53" s="930"/>
      <c r="E53" s="935"/>
      <c r="F53" s="260">
        <f>F51+F52</f>
        <v>212078870</v>
      </c>
      <c r="G53" s="260">
        <f>G51+F52</f>
        <v>381303269</v>
      </c>
      <c r="H53" s="269"/>
      <c r="I53" s="270"/>
      <c r="J53" s="270"/>
      <c r="K53" s="271"/>
    </row>
    <row r="54" spans="1:15" ht="23.25" customHeight="1">
      <c r="A54" s="1750" t="s">
        <v>809</v>
      </c>
      <c r="B54" s="1751"/>
      <c r="C54" s="1751"/>
      <c r="D54" s="1751"/>
      <c r="E54" s="1752"/>
      <c r="F54" s="1770" t="s">
        <v>810</v>
      </c>
      <c r="G54" s="1759"/>
      <c r="H54" s="1632" t="s">
        <v>811</v>
      </c>
      <c r="I54" s="939" t="s">
        <v>861</v>
      </c>
      <c r="J54" s="1632" t="s">
        <v>813</v>
      </c>
      <c r="K54" s="940" t="s">
        <v>862</v>
      </c>
    </row>
    <row r="55" spans="1:15" ht="23.25" customHeight="1">
      <c r="A55" s="1729"/>
      <c r="B55" s="1729"/>
      <c r="C55" s="1729"/>
      <c r="D55" s="1729"/>
      <c r="E55" s="1730"/>
      <c r="F55" s="265" t="s">
        <v>815</v>
      </c>
      <c r="G55" s="265" t="s">
        <v>816</v>
      </c>
      <c r="H55" s="265" t="s">
        <v>815</v>
      </c>
      <c r="I55" s="265" t="s">
        <v>816</v>
      </c>
      <c r="J55" s="265" t="s">
        <v>815</v>
      </c>
      <c r="K55" s="1631" t="s">
        <v>816</v>
      </c>
    </row>
    <row r="56" spans="1:15" ht="19.5" customHeight="1">
      <c r="A56" s="930"/>
      <c r="B56" s="931" t="s">
        <v>863</v>
      </c>
      <c r="C56" s="930"/>
      <c r="D56" s="930"/>
      <c r="E56" s="930"/>
      <c r="F56" s="240">
        <v>11245219</v>
      </c>
      <c r="G56" s="240">
        <v>122541636</v>
      </c>
      <c r="H56" s="240">
        <v>11245219</v>
      </c>
      <c r="I56" s="240">
        <v>117976820</v>
      </c>
      <c r="J56" s="240">
        <v>0</v>
      </c>
      <c r="K56" s="1629">
        <v>4564816</v>
      </c>
    </row>
    <row r="57" spans="1:15" ht="19.5" customHeight="1">
      <c r="A57" s="930"/>
      <c r="B57" s="930"/>
      <c r="C57" s="931" t="s">
        <v>864</v>
      </c>
      <c r="D57" s="930"/>
      <c r="E57" s="930"/>
      <c r="F57" s="240">
        <v>3633707</v>
      </c>
      <c r="G57" s="240">
        <v>57628300</v>
      </c>
      <c r="H57" s="240">
        <v>3633707</v>
      </c>
      <c r="I57" s="240">
        <v>57628300</v>
      </c>
      <c r="J57" s="240">
        <v>0</v>
      </c>
      <c r="K57" s="1629">
        <v>0</v>
      </c>
    </row>
    <row r="58" spans="1:15" ht="19.5" customHeight="1">
      <c r="A58" s="930"/>
      <c r="B58" s="930"/>
      <c r="C58" s="931"/>
      <c r="D58" s="930" t="s">
        <v>865</v>
      </c>
      <c r="E58" s="930"/>
      <c r="F58" s="240">
        <v>0</v>
      </c>
      <c r="G58" s="240">
        <v>19769000</v>
      </c>
      <c r="H58" s="240">
        <v>0</v>
      </c>
      <c r="I58" s="240">
        <v>19769000</v>
      </c>
      <c r="J58" s="240">
        <v>0</v>
      </c>
      <c r="K58" s="1629">
        <v>0</v>
      </c>
    </row>
    <row r="59" spans="1:15" ht="19.5" customHeight="1">
      <c r="A59" s="930"/>
      <c r="B59" s="930"/>
      <c r="C59" s="931"/>
      <c r="D59" s="930" t="s">
        <v>866</v>
      </c>
      <c r="E59" s="930"/>
      <c r="F59" s="240">
        <v>1394280</v>
      </c>
      <c r="G59" s="240">
        <v>18351366</v>
      </c>
      <c r="H59" s="240">
        <v>1394280</v>
      </c>
      <c r="I59" s="240">
        <v>18351366</v>
      </c>
      <c r="J59" s="240">
        <v>0</v>
      </c>
      <c r="K59" s="1629">
        <v>0</v>
      </c>
    </row>
    <row r="60" spans="1:15" ht="19.5" customHeight="1">
      <c r="A60" s="930"/>
      <c r="B60" s="930"/>
      <c r="C60" s="931"/>
      <c r="D60" s="930" t="s">
        <v>867</v>
      </c>
      <c r="E60" s="930"/>
      <c r="F60" s="240">
        <v>2197334</v>
      </c>
      <c r="G60" s="240">
        <v>19113105</v>
      </c>
      <c r="H60" s="240">
        <v>2197334</v>
      </c>
      <c r="I60" s="240">
        <v>19113105</v>
      </c>
      <c r="J60" s="240">
        <v>0</v>
      </c>
      <c r="K60" s="1629">
        <v>0</v>
      </c>
    </row>
    <row r="61" spans="1:15" ht="19.5" customHeight="1">
      <c r="A61" s="930"/>
      <c r="B61" s="930"/>
      <c r="C61" s="931"/>
      <c r="D61" s="930" t="s">
        <v>868</v>
      </c>
      <c r="E61" s="930"/>
      <c r="F61" s="240">
        <v>42093</v>
      </c>
      <c r="G61" s="240">
        <v>394829</v>
      </c>
      <c r="H61" s="240">
        <v>42093</v>
      </c>
      <c r="I61" s="240">
        <v>394829</v>
      </c>
      <c r="J61" s="240">
        <v>0</v>
      </c>
      <c r="K61" s="1629">
        <v>0</v>
      </c>
    </row>
    <row r="62" spans="1:15" ht="19.5" customHeight="1">
      <c r="A62" s="930"/>
      <c r="B62" s="930"/>
      <c r="C62" s="931" t="s">
        <v>869</v>
      </c>
      <c r="D62" s="930"/>
      <c r="E62" s="930"/>
      <c r="F62" s="240">
        <v>1225675</v>
      </c>
      <c r="G62" s="240">
        <v>9935352</v>
      </c>
      <c r="H62" s="240">
        <v>1225675</v>
      </c>
      <c r="I62" s="240">
        <v>9404397</v>
      </c>
      <c r="J62" s="240">
        <v>0</v>
      </c>
      <c r="K62" s="1629">
        <v>530955</v>
      </c>
    </row>
    <row r="63" spans="1:15" ht="19.5" customHeight="1">
      <c r="A63" s="930"/>
      <c r="B63" s="930"/>
      <c r="C63" s="931"/>
      <c r="D63" s="930" t="s">
        <v>870</v>
      </c>
      <c r="E63" s="930"/>
      <c r="F63" s="240">
        <v>332990</v>
      </c>
      <c r="G63" s="240">
        <v>726286</v>
      </c>
      <c r="H63" s="240">
        <v>332990</v>
      </c>
      <c r="I63" s="240">
        <v>726286</v>
      </c>
      <c r="J63" s="240">
        <v>0</v>
      </c>
      <c r="K63" s="1629">
        <v>0</v>
      </c>
    </row>
    <row r="64" spans="1:15" ht="19.5" customHeight="1">
      <c r="A64" s="930"/>
      <c r="B64" s="930"/>
      <c r="C64" s="931"/>
      <c r="D64" s="930" t="s">
        <v>871</v>
      </c>
      <c r="E64" s="930"/>
      <c r="F64" s="240">
        <v>0</v>
      </c>
      <c r="G64" s="240">
        <v>0</v>
      </c>
      <c r="H64" s="240">
        <v>0</v>
      </c>
      <c r="I64" s="240">
        <v>0</v>
      </c>
      <c r="J64" s="240">
        <v>0</v>
      </c>
      <c r="K64" s="1629">
        <v>0</v>
      </c>
    </row>
    <row r="65" spans="1:13" ht="19.5" customHeight="1">
      <c r="A65" s="930"/>
      <c r="B65" s="930"/>
      <c r="C65" s="931"/>
      <c r="D65" s="930" t="s">
        <v>872</v>
      </c>
      <c r="E65" s="930"/>
      <c r="F65" s="240">
        <v>892685</v>
      </c>
      <c r="G65" s="240">
        <v>9209066</v>
      </c>
      <c r="H65" s="240">
        <v>892685</v>
      </c>
      <c r="I65" s="240">
        <v>8678111</v>
      </c>
      <c r="J65" s="240">
        <v>0</v>
      </c>
      <c r="K65" s="1629">
        <v>530955</v>
      </c>
    </row>
    <row r="66" spans="1:13" ht="19.5" customHeight="1">
      <c r="A66" s="930"/>
      <c r="B66" s="930"/>
      <c r="C66" s="931" t="s">
        <v>873</v>
      </c>
      <c r="D66" s="930"/>
      <c r="E66" s="930"/>
      <c r="F66" s="240">
        <v>2875348</v>
      </c>
      <c r="G66" s="240">
        <v>26044752</v>
      </c>
      <c r="H66" s="240">
        <v>2875348</v>
      </c>
      <c r="I66" s="240">
        <v>22010891</v>
      </c>
      <c r="J66" s="240">
        <v>0</v>
      </c>
      <c r="K66" s="1629">
        <v>4033861</v>
      </c>
    </row>
    <row r="67" spans="1:13" ht="19.5" customHeight="1">
      <c r="A67" s="930"/>
      <c r="B67" s="930"/>
      <c r="C67" s="931"/>
      <c r="D67" s="930" t="s">
        <v>874</v>
      </c>
      <c r="E67" s="930"/>
      <c r="F67" s="240">
        <v>1533702</v>
      </c>
      <c r="G67" s="240">
        <v>11824650</v>
      </c>
      <c r="H67" s="240">
        <v>1533702</v>
      </c>
      <c r="I67" s="240">
        <v>8807989</v>
      </c>
      <c r="J67" s="240">
        <v>0</v>
      </c>
      <c r="K67" s="1629">
        <v>3016661</v>
      </c>
    </row>
    <row r="68" spans="1:13" ht="19.5" customHeight="1">
      <c r="A68" s="930"/>
      <c r="B68" s="930"/>
      <c r="C68" s="931"/>
      <c r="D68" s="930" t="s">
        <v>875</v>
      </c>
      <c r="E68" s="930"/>
      <c r="F68" s="240">
        <v>0</v>
      </c>
      <c r="G68" s="240">
        <v>0</v>
      </c>
      <c r="H68" s="240">
        <v>0</v>
      </c>
      <c r="I68" s="240">
        <v>0</v>
      </c>
      <c r="J68" s="240">
        <v>0</v>
      </c>
      <c r="K68" s="1629">
        <v>0</v>
      </c>
    </row>
    <row r="69" spans="1:13" ht="19.5" customHeight="1">
      <c r="A69" s="930"/>
      <c r="B69" s="930"/>
      <c r="C69" s="931"/>
      <c r="D69" s="930" t="s">
        <v>876</v>
      </c>
      <c r="E69" s="930"/>
      <c r="F69" s="240">
        <v>567616</v>
      </c>
      <c r="G69" s="240">
        <v>5676677</v>
      </c>
      <c r="H69" s="240">
        <v>567616</v>
      </c>
      <c r="I69" s="240">
        <v>4953477</v>
      </c>
      <c r="J69" s="240">
        <v>0</v>
      </c>
      <c r="K69" s="1629">
        <v>723200</v>
      </c>
    </row>
    <row r="70" spans="1:13" ht="19.5" customHeight="1">
      <c r="A70" s="930"/>
      <c r="B70" s="930"/>
      <c r="C70" s="931"/>
      <c r="D70" s="930" t="s">
        <v>877</v>
      </c>
      <c r="E70" s="930"/>
      <c r="F70" s="240">
        <v>774030</v>
      </c>
      <c r="G70" s="240">
        <v>8543425</v>
      </c>
      <c r="H70" s="240">
        <v>774030</v>
      </c>
      <c r="I70" s="240">
        <v>8249425</v>
      </c>
      <c r="J70" s="240">
        <v>0</v>
      </c>
      <c r="K70" s="1629">
        <v>294000</v>
      </c>
    </row>
    <row r="71" spans="1:13" ht="19.5" customHeight="1">
      <c r="A71" s="930"/>
      <c r="B71" s="930"/>
      <c r="C71" s="931" t="s">
        <v>878</v>
      </c>
      <c r="D71" s="930"/>
      <c r="E71" s="930"/>
      <c r="F71" s="240">
        <v>939731</v>
      </c>
      <c r="G71" s="240">
        <v>7960106</v>
      </c>
      <c r="H71" s="240">
        <v>939731</v>
      </c>
      <c r="I71" s="240">
        <v>7960106</v>
      </c>
      <c r="J71" s="240">
        <v>0</v>
      </c>
      <c r="K71" s="1629">
        <v>0</v>
      </c>
    </row>
    <row r="72" spans="1:13" ht="19.5" customHeight="1">
      <c r="A72" s="930"/>
      <c r="B72" s="930"/>
      <c r="C72" s="931"/>
      <c r="D72" s="930" t="s">
        <v>879</v>
      </c>
      <c r="E72" s="930"/>
      <c r="F72" s="240">
        <v>38949</v>
      </c>
      <c r="G72" s="240">
        <v>364080</v>
      </c>
      <c r="H72" s="240">
        <v>38949</v>
      </c>
      <c r="I72" s="240">
        <v>364080</v>
      </c>
      <c r="J72" s="240">
        <v>0</v>
      </c>
      <c r="K72" s="1629">
        <v>0</v>
      </c>
    </row>
    <row r="73" spans="1:13" ht="19.5" customHeight="1">
      <c r="A73" s="930"/>
      <c r="B73" s="930"/>
      <c r="C73" s="931"/>
      <c r="D73" s="930" t="s">
        <v>880</v>
      </c>
      <c r="E73" s="930"/>
      <c r="F73" s="240">
        <v>651632</v>
      </c>
      <c r="G73" s="240">
        <v>6729558</v>
      </c>
      <c r="H73" s="240">
        <v>651632</v>
      </c>
      <c r="I73" s="240">
        <v>6729558</v>
      </c>
      <c r="J73" s="240">
        <v>0</v>
      </c>
      <c r="K73" s="1629">
        <v>0</v>
      </c>
    </row>
    <row r="74" spans="1:13" ht="19.5" customHeight="1">
      <c r="A74" s="930"/>
      <c r="B74" s="930"/>
      <c r="C74" s="931"/>
      <c r="D74" s="930" t="s">
        <v>881</v>
      </c>
      <c r="E74" s="930"/>
      <c r="F74" s="240">
        <v>249150</v>
      </c>
      <c r="G74" s="240">
        <v>866468</v>
      </c>
      <c r="H74" s="240">
        <v>249150</v>
      </c>
      <c r="I74" s="240">
        <v>866468</v>
      </c>
      <c r="J74" s="240">
        <v>0</v>
      </c>
      <c r="K74" s="1629">
        <v>0</v>
      </c>
    </row>
    <row r="75" spans="1:13" ht="19.5" customHeight="1">
      <c r="A75" s="930"/>
      <c r="B75" s="930"/>
      <c r="C75" s="931"/>
      <c r="D75" s="930" t="s">
        <v>882</v>
      </c>
      <c r="E75" s="930"/>
      <c r="F75" s="240">
        <v>0</v>
      </c>
      <c r="G75" s="240">
        <v>0</v>
      </c>
      <c r="H75" s="240">
        <v>0</v>
      </c>
      <c r="I75" s="240">
        <v>0</v>
      </c>
      <c r="J75" s="240">
        <v>0</v>
      </c>
      <c r="K75" s="1629">
        <v>0</v>
      </c>
    </row>
    <row r="76" spans="1:13" ht="19.5" customHeight="1">
      <c r="A76" s="930"/>
      <c r="B76" s="930"/>
      <c r="C76" s="931"/>
      <c r="D76" s="930" t="s">
        <v>883</v>
      </c>
      <c r="E76" s="930"/>
      <c r="F76" s="240">
        <v>0</v>
      </c>
      <c r="G76" s="240">
        <v>0</v>
      </c>
      <c r="H76" s="240">
        <v>0</v>
      </c>
      <c r="I76" s="240">
        <v>0</v>
      </c>
      <c r="J76" s="240">
        <v>0</v>
      </c>
      <c r="K76" s="1629">
        <v>0</v>
      </c>
    </row>
    <row r="77" spans="1:13" ht="19.5" customHeight="1">
      <c r="A77" s="930"/>
      <c r="B77" s="930"/>
      <c r="C77" s="930" t="s">
        <v>884</v>
      </c>
      <c r="D77" s="930"/>
      <c r="E77" s="930"/>
      <c r="F77" s="240">
        <v>2208054</v>
      </c>
      <c r="G77" s="240">
        <v>15190894</v>
      </c>
      <c r="H77" s="240">
        <v>2208054</v>
      </c>
      <c r="I77" s="240">
        <v>15190894</v>
      </c>
      <c r="J77" s="240">
        <v>0</v>
      </c>
      <c r="K77" s="1629">
        <v>0</v>
      </c>
    </row>
    <row r="78" spans="1:13" ht="19.5" customHeight="1">
      <c r="A78" s="930"/>
      <c r="B78" s="930"/>
      <c r="C78" s="930"/>
      <c r="D78" s="930" t="s">
        <v>885</v>
      </c>
      <c r="E78" s="930"/>
      <c r="F78" s="240">
        <v>723776</v>
      </c>
      <c r="G78" s="240">
        <v>1024026</v>
      </c>
      <c r="H78" s="240">
        <v>723776</v>
      </c>
      <c r="I78" s="240">
        <v>1024026</v>
      </c>
      <c r="J78" s="240">
        <v>0</v>
      </c>
      <c r="K78" s="1629">
        <v>0</v>
      </c>
    </row>
    <row r="79" spans="1:13" ht="19.5" customHeight="1">
      <c r="A79" s="930"/>
      <c r="B79" s="930"/>
      <c r="C79" s="930"/>
      <c r="D79" s="930" t="s">
        <v>886</v>
      </c>
      <c r="E79" s="930"/>
      <c r="F79" s="240">
        <v>1484278</v>
      </c>
      <c r="G79" s="240">
        <v>14166868</v>
      </c>
      <c r="H79" s="240">
        <v>1484278</v>
      </c>
      <c r="I79" s="240">
        <v>14166868</v>
      </c>
      <c r="J79" s="240">
        <v>0</v>
      </c>
      <c r="K79" s="1629">
        <v>0</v>
      </c>
    </row>
    <row r="80" spans="1:13" ht="23.25" customHeight="1">
      <c r="A80" s="1750" t="s">
        <v>809</v>
      </c>
      <c r="B80" s="1751"/>
      <c r="C80" s="1751"/>
      <c r="D80" s="1751"/>
      <c r="E80" s="1752"/>
      <c r="F80" s="1770" t="s">
        <v>810</v>
      </c>
      <c r="G80" s="1759"/>
      <c r="H80" s="1632" t="s">
        <v>811</v>
      </c>
      <c r="I80" s="939" t="s">
        <v>861</v>
      </c>
      <c r="J80" s="1632" t="s">
        <v>813</v>
      </c>
      <c r="K80" s="940" t="s">
        <v>862</v>
      </c>
      <c r="L80" s="238"/>
      <c r="M80" s="266"/>
    </row>
    <row r="81" spans="1:13" ht="23.25" customHeight="1">
      <c r="A81" s="1729"/>
      <c r="B81" s="1729"/>
      <c r="C81" s="1729"/>
      <c r="D81" s="1729"/>
      <c r="E81" s="1730"/>
      <c r="F81" s="265" t="s">
        <v>815</v>
      </c>
      <c r="G81" s="265" t="s">
        <v>816</v>
      </c>
      <c r="H81" s="265" t="s">
        <v>815</v>
      </c>
      <c r="I81" s="265" t="s">
        <v>816</v>
      </c>
      <c r="J81" s="265" t="s">
        <v>815</v>
      </c>
      <c r="K81" s="1631" t="s">
        <v>816</v>
      </c>
      <c r="L81" s="238"/>
      <c r="M81" s="267"/>
    </row>
    <row r="82" spans="1:13" ht="19.5" customHeight="1">
      <c r="A82" s="930"/>
      <c r="B82" s="930"/>
      <c r="C82" s="930" t="s">
        <v>887</v>
      </c>
      <c r="D82" s="930"/>
      <c r="E82" s="930"/>
      <c r="F82" s="240">
        <v>362704</v>
      </c>
      <c r="G82" s="240">
        <v>5780732</v>
      </c>
      <c r="H82" s="240">
        <v>362704</v>
      </c>
      <c r="I82" s="240">
        <v>5780732</v>
      </c>
      <c r="J82" s="240">
        <v>0</v>
      </c>
      <c r="K82" s="1629">
        <v>0</v>
      </c>
    </row>
    <row r="83" spans="1:13" ht="19.5" customHeight="1">
      <c r="A83" s="930"/>
      <c r="B83" s="930"/>
      <c r="C83" s="930"/>
      <c r="D83" s="930" t="s">
        <v>888</v>
      </c>
      <c r="E83" s="930"/>
      <c r="F83" s="240">
        <v>362704</v>
      </c>
      <c r="G83" s="240">
        <v>5780732</v>
      </c>
      <c r="H83" s="240">
        <v>362704</v>
      </c>
      <c r="I83" s="240">
        <v>5780732</v>
      </c>
      <c r="J83" s="240">
        <v>0</v>
      </c>
      <c r="K83" s="1629">
        <v>0</v>
      </c>
    </row>
    <row r="84" spans="1:13" ht="19.5" customHeight="1">
      <c r="A84" s="930"/>
      <c r="B84" s="930"/>
      <c r="C84" s="930"/>
      <c r="D84" s="930" t="s">
        <v>889</v>
      </c>
      <c r="E84" s="930"/>
      <c r="F84" s="240">
        <v>0</v>
      </c>
      <c r="G84" s="240">
        <v>0</v>
      </c>
      <c r="H84" s="240">
        <v>0</v>
      </c>
      <c r="I84" s="240">
        <v>0</v>
      </c>
      <c r="J84" s="240">
        <v>0</v>
      </c>
      <c r="K84" s="1629">
        <v>0</v>
      </c>
    </row>
    <row r="85" spans="1:13" ht="19.5" customHeight="1">
      <c r="A85" s="930"/>
      <c r="B85" s="930"/>
      <c r="C85" s="930" t="s">
        <v>890</v>
      </c>
      <c r="D85" s="930"/>
      <c r="E85" s="930"/>
      <c r="F85" s="240">
        <v>0</v>
      </c>
      <c r="G85" s="240">
        <v>0</v>
      </c>
      <c r="H85" s="240">
        <v>0</v>
      </c>
      <c r="I85" s="240">
        <v>0</v>
      </c>
      <c r="J85" s="240">
        <v>0</v>
      </c>
      <c r="K85" s="1629">
        <v>0</v>
      </c>
    </row>
    <row r="86" spans="1:13" ht="19.5" customHeight="1">
      <c r="A86" s="930"/>
      <c r="B86" s="930"/>
      <c r="C86" s="930"/>
      <c r="D86" s="930" t="s">
        <v>891</v>
      </c>
      <c r="E86" s="930"/>
      <c r="F86" s="240">
        <v>0</v>
      </c>
      <c r="G86" s="240">
        <v>0</v>
      </c>
      <c r="H86" s="240">
        <v>0</v>
      </c>
      <c r="I86" s="240">
        <v>0</v>
      </c>
      <c r="J86" s="240">
        <v>0</v>
      </c>
      <c r="K86" s="1629">
        <v>0</v>
      </c>
    </row>
    <row r="87" spans="1:13" ht="19.5" customHeight="1">
      <c r="A87" s="930"/>
      <c r="B87" s="930"/>
      <c r="C87" s="930"/>
      <c r="D87" s="930" t="s">
        <v>892</v>
      </c>
      <c r="E87" s="930"/>
      <c r="F87" s="240">
        <v>0</v>
      </c>
      <c r="G87" s="240">
        <v>0</v>
      </c>
      <c r="H87" s="240">
        <v>0</v>
      </c>
      <c r="I87" s="240">
        <v>0</v>
      </c>
      <c r="J87" s="240">
        <v>0</v>
      </c>
      <c r="K87" s="1629">
        <v>0</v>
      </c>
    </row>
    <row r="88" spans="1:13" ht="19.5" customHeight="1">
      <c r="A88" s="930"/>
      <c r="B88" s="930"/>
      <c r="C88" s="930" t="s">
        <v>893</v>
      </c>
      <c r="D88" s="930"/>
      <c r="E88" s="930"/>
      <c r="F88" s="240">
        <v>0</v>
      </c>
      <c r="G88" s="240">
        <v>0</v>
      </c>
      <c r="H88" s="240">
        <v>0</v>
      </c>
      <c r="I88" s="240">
        <v>0</v>
      </c>
      <c r="J88" s="240">
        <v>0</v>
      </c>
      <c r="K88" s="1629">
        <v>0</v>
      </c>
    </row>
    <row r="89" spans="1:13" ht="19.5" customHeight="1">
      <c r="A89" s="930"/>
      <c r="B89" s="930"/>
      <c r="C89" s="930"/>
      <c r="D89" s="930" t="s">
        <v>894</v>
      </c>
      <c r="E89" s="930"/>
      <c r="F89" s="240">
        <v>0</v>
      </c>
      <c r="G89" s="240">
        <v>0</v>
      </c>
      <c r="H89" s="240">
        <v>0</v>
      </c>
      <c r="I89" s="240">
        <v>0</v>
      </c>
      <c r="J89" s="240">
        <v>0</v>
      </c>
      <c r="K89" s="1629">
        <v>0</v>
      </c>
    </row>
    <row r="90" spans="1:13" ht="19.5" customHeight="1">
      <c r="A90" s="930"/>
      <c r="B90" s="930"/>
      <c r="C90" s="941" t="s">
        <v>895</v>
      </c>
      <c r="D90" s="930"/>
      <c r="E90" s="930"/>
      <c r="F90" s="240">
        <v>0</v>
      </c>
      <c r="G90" s="240">
        <v>1500</v>
      </c>
      <c r="H90" s="240">
        <v>0</v>
      </c>
      <c r="I90" s="240">
        <v>1500</v>
      </c>
      <c r="J90" s="240">
        <v>0</v>
      </c>
      <c r="K90" s="1629">
        <v>0</v>
      </c>
    </row>
    <row r="91" spans="1:13" ht="19.5" customHeight="1">
      <c r="A91" s="930"/>
      <c r="B91" s="931" t="s">
        <v>896</v>
      </c>
      <c r="C91" s="930"/>
      <c r="D91" s="930"/>
      <c r="E91" s="930"/>
      <c r="F91" s="240">
        <v>8754185</v>
      </c>
      <c r="G91" s="240">
        <v>93305385</v>
      </c>
      <c r="H91" s="240">
        <v>4567086</v>
      </c>
      <c r="I91" s="240">
        <v>30210265</v>
      </c>
      <c r="J91" s="240">
        <v>4187099</v>
      </c>
      <c r="K91" s="1629">
        <v>63095120</v>
      </c>
    </row>
    <row r="92" spans="1:13" ht="19.5" customHeight="1">
      <c r="A92" s="930"/>
      <c r="B92" s="930"/>
      <c r="C92" s="931" t="s">
        <v>864</v>
      </c>
      <c r="D92" s="930"/>
      <c r="E92" s="930"/>
      <c r="F92" s="240">
        <v>25027</v>
      </c>
      <c r="G92" s="240">
        <v>7123373</v>
      </c>
      <c r="H92" s="240">
        <v>25027</v>
      </c>
      <c r="I92" s="240">
        <v>4203633</v>
      </c>
      <c r="J92" s="240">
        <v>0</v>
      </c>
      <c r="K92" s="1629">
        <v>2919740</v>
      </c>
    </row>
    <row r="93" spans="1:13" ht="19.5" customHeight="1">
      <c r="A93" s="930"/>
      <c r="B93" s="930"/>
      <c r="C93" s="931"/>
      <c r="D93" s="930" t="s">
        <v>865</v>
      </c>
      <c r="E93" s="930"/>
      <c r="F93" s="240">
        <v>0</v>
      </c>
      <c r="G93" s="240">
        <v>1940000</v>
      </c>
      <c r="H93" s="240">
        <v>0</v>
      </c>
      <c r="I93" s="240">
        <v>1940000</v>
      </c>
      <c r="J93" s="240">
        <v>0</v>
      </c>
      <c r="K93" s="1629">
        <v>0</v>
      </c>
    </row>
    <row r="94" spans="1:13" ht="19.5" customHeight="1">
      <c r="A94" s="930"/>
      <c r="B94" s="930"/>
      <c r="C94" s="931"/>
      <c r="D94" s="930" t="s">
        <v>866</v>
      </c>
      <c r="E94" s="930"/>
      <c r="F94" s="240">
        <v>25027</v>
      </c>
      <c r="G94" s="240">
        <v>1213609</v>
      </c>
      <c r="H94" s="240">
        <v>25027</v>
      </c>
      <c r="I94" s="240">
        <v>1213609</v>
      </c>
      <c r="J94" s="240">
        <v>0</v>
      </c>
      <c r="K94" s="1629">
        <v>0</v>
      </c>
    </row>
    <row r="95" spans="1:13" ht="19.5" customHeight="1">
      <c r="A95" s="930"/>
      <c r="B95" s="930"/>
      <c r="C95" s="931"/>
      <c r="D95" s="930" t="s">
        <v>867</v>
      </c>
      <c r="E95" s="930"/>
      <c r="F95" s="240">
        <v>0</v>
      </c>
      <c r="G95" s="240">
        <v>3969764</v>
      </c>
      <c r="H95" s="240">
        <v>0</v>
      </c>
      <c r="I95" s="240">
        <v>1050024</v>
      </c>
      <c r="J95" s="240">
        <v>0</v>
      </c>
      <c r="K95" s="1629">
        <v>2919740</v>
      </c>
    </row>
    <row r="96" spans="1:13" ht="19.5" customHeight="1">
      <c r="A96" s="930"/>
      <c r="B96" s="930"/>
      <c r="C96" s="931"/>
      <c r="D96" s="930" t="s">
        <v>868</v>
      </c>
      <c r="E96" s="930"/>
      <c r="F96" s="240">
        <v>0</v>
      </c>
      <c r="G96" s="240">
        <v>0</v>
      </c>
      <c r="H96" s="240">
        <v>0</v>
      </c>
      <c r="I96" s="240">
        <v>0</v>
      </c>
      <c r="J96" s="240">
        <v>0</v>
      </c>
      <c r="K96" s="1629">
        <v>0</v>
      </c>
    </row>
    <row r="97" spans="1:11" ht="19.5" customHeight="1">
      <c r="A97" s="930"/>
      <c r="B97" s="930"/>
      <c r="C97" s="931" t="s">
        <v>869</v>
      </c>
      <c r="D97" s="930"/>
      <c r="E97" s="930"/>
      <c r="F97" s="240">
        <v>685000</v>
      </c>
      <c r="G97" s="240">
        <v>2058261</v>
      </c>
      <c r="H97" s="240">
        <v>0</v>
      </c>
      <c r="I97" s="240">
        <v>138021</v>
      </c>
      <c r="J97" s="240">
        <v>685000</v>
      </c>
      <c r="K97" s="1629">
        <v>1920240</v>
      </c>
    </row>
    <row r="98" spans="1:11" ht="19.5" customHeight="1">
      <c r="A98" s="930"/>
      <c r="B98" s="930"/>
      <c r="C98" s="931"/>
      <c r="D98" s="930" t="s">
        <v>870</v>
      </c>
      <c r="E98" s="930"/>
      <c r="F98" s="240">
        <v>0</v>
      </c>
      <c r="G98" s="240">
        <v>0</v>
      </c>
      <c r="H98" s="240">
        <v>0</v>
      </c>
      <c r="I98" s="240">
        <v>0</v>
      </c>
      <c r="J98" s="240">
        <v>0</v>
      </c>
      <c r="K98" s="1629">
        <v>0</v>
      </c>
    </row>
    <row r="99" spans="1:11" ht="19.5" customHeight="1">
      <c r="A99" s="930"/>
      <c r="B99" s="930"/>
      <c r="C99" s="931"/>
      <c r="D99" s="930" t="s">
        <v>871</v>
      </c>
      <c r="E99" s="930"/>
      <c r="F99" s="240">
        <v>0</v>
      </c>
      <c r="G99" s="240">
        <v>0</v>
      </c>
      <c r="H99" s="240">
        <v>0</v>
      </c>
      <c r="I99" s="240">
        <v>0</v>
      </c>
      <c r="J99" s="240">
        <v>0</v>
      </c>
      <c r="K99" s="1629">
        <v>0</v>
      </c>
    </row>
    <row r="100" spans="1:11" ht="19.5" customHeight="1">
      <c r="A100" s="930"/>
      <c r="B100" s="930"/>
      <c r="C100" s="931"/>
      <c r="D100" s="930" t="s">
        <v>872</v>
      </c>
      <c r="E100" s="930"/>
      <c r="F100" s="240">
        <v>685000</v>
      </c>
      <c r="G100" s="240">
        <v>2058261</v>
      </c>
      <c r="H100" s="240">
        <v>0</v>
      </c>
      <c r="I100" s="240">
        <v>138021</v>
      </c>
      <c r="J100" s="240">
        <v>685000</v>
      </c>
      <c r="K100" s="1629">
        <v>1920240</v>
      </c>
    </row>
    <row r="101" spans="1:11" ht="19.5" customHeight="1">
      <c r="A101" s="930"/>
      <c r="B101" s="930"/>
      <c r="C101" s="931" t="s">
        <v>873</v>
      </c>
      <c r="D101" s="930"/>
      <c r="E101" s="930"/>
      <c r="F101" s="240">
        <v>7942713</v>
      </c>
      <c r="G101" s="240">
        <v>68799881</v>
      </c>
      <c r="H101" s="240">
        <v>4444399</v>
      </c>
      <c r="I101" s="240">
        <v>19203742</v>
      </c>
      <c r="J101" s="240">
        <v>3498314</v>
      </c>
      <c r="K101" s="1629">
        <v>49596139</v>
      </c>
    </row>
    <row r="102" spans="1:11" ht="19.5" customHeight="1">
      <c r="A102" s="930"/>
      <c r="B102" s="930"/>
      <c r="C102" s="931"/>
      <c r="D102" s="930" t="s">
        <v>874</v>
      </c>
      <c r="E102" s="930"/>
      <c r="F102" s="240">
        <v>36490</v>
      </c>
      <c r="G102" s="240">
        <v>2198859</v>
      </c>
      <c r="H102" s="240">
        <v>36490</v>
      </c>
      <c r="I102" s="240">
        <v>151490</v>
      </c>
      <c r="J102" s="240">
        <v>0</v>
      </c>
      <c r="K102" s="1629">
        <v>2047369</v>
      </c>
    </row>
    <row r="103" spans="1:11" ht="19.5" customHeight="1">
      <c r="A103" s="930"/>
      <c r="B103" s="930"/>
      <c r="C103" s="931"/>
      <c r="D103" s="930" t="s">
        <v>875</v>
      </c>
      <c r="E103" s="930"/>
      <c r="F103" s="240">
        <v>0</v>
      </c>
      <c r="G103" s="240">
        <v>0</v>
      </c>
      <c r="H103" s="240">
        <v>0</v>
      </c>
      <c r="I103" s="240">
        <v>0</v>
      </c>
      <c r="J103" s="240">
        <v>0</v>
      </c>
      <c r="K103" s="1629">
        <v>0</v>
      </c>
    </row>
    <row r="104" spans="1:11" ht="19.5" customHeight="1">
      <c r="A104" s="930"/>
      <c r="B104" s="930"/>
      <c r="C104" s="931"/>
      <c r="D104" s="930" t="s">
        <v>876</v>
      </c>
      <c r="E104" s="930"/>
      <c r="F104" s="240">
        <v>7906223</v>
      </c>
      <c r="G104" s="240">
        <v>55404378</v>
      </c>
      <c r="H104" s="240">
        <v>4407909</v>
      </c>
      <c r="I104" s="240">
        <v>18523797</v>
      </c>
      <c r="J104" s="240">
        <v>3498314</v>
      </c>
      <c r="K104" s="1629">
        <v>36880581</v>
      </c>
    </row>
    <row r="105" spans="1:11" ht="19.5" customHeight="1">
      <c r="A105" s="930"/>
      <c r="B105" s="930"/>
      <c r="C105" s="931"/>
      <c r="D105" s="930" t="s">
        <v>877</v>
      </c>
      <c r="E105" s="930"/>
      <c r="F105" s="240">
        <v>0</v>
      </c>
      <c r="G105" s="240">
        <v>11196644</v>
      </c>
      <c r="H105" s="240">
        <v>0</v>
      </c>
      <c r="I105" s="240">
        <v>528455</v>
      </c>
      <c r="J105" s="240">
        <v>0</v>
      </c>
      <c r="K105" s="1629">
        <v>10668189</v>
      </c>
    </row>
    <row r="106" spans="1:11" ht="23.25" customHeight="1">
      <c r="A106" s="1750" t="s">
        <v>809</v>
      </c>
      <c r="B106" s="1751"/>
      <c r="C106" s="1751"/>
      <c r="D106" s="1751"/>
      <c r="E106" s="1752"/>
      <c r="F106" s="1770" t="s">
        <v>810</v>
      </c>
      <c r="G106" s="1759"/>
      <c r="H106" s="1632" t="s">
        <v>811</v>
      </c>
      <c r="I106" s="939" t="s">
        <v>861</v>
      </c>
      <c r="J106" s="1632" t="s">
        <v>813</v>
      </c>
      <c r="K106" s="940" t="s">
        <v>862</v>
      </c>
    </row>
    <row r="107" spans="1:11" ht="23.25" customHeight="1">
      <c r="A107" s="1729"/>
      <c r="B107" s="1729"/>
      <c r="C107" s="1729"/>
      <c r="D107" s="1729"/>
      <c r="E107" s="1730"/>
      <c r="F107" s="265" t="s">
        <v>815</v>
      </c>
      <c r="G107" s="265" t="s">
        <v>816</v>
      </c>
      <c r="H107" s="265" t="s">
        <v>815</v>
      </c>
      <c r="I107" s="265" t="s">
        <v>816</v>
      </c>
      <c r="J107" s="265" t="s">
        <v>815</v>
      </c>
      <c r="K107" s="1631" t="s">
        <v>816</v>
      </c>
    </row>
    <row r="108" spans="1:11" ht="20.25" customHeight="1">
      <c r="A108" s="930"/>
      <c r="B108" s="930"/>
      <c r="C108" s="931" t="s">
        <v>878</v>
      </c>
      <c r="D108" s="930"/>
      <c r="E108" s="930"/>
      <c r="F108" s="240">
        <v>97660</v>
      </c>
      <c r="G108" s="240">
        <v>3644518</v>
      </c>
      <c r="H108" s="240">
        <v>97660</v>
      </c>
      <c r="I108" s="240">
        <v>296071</v>
      </c>
      <c r="J108" s="240">
        <v>0</v>
      </c>
      <c r="K108" s="1629">
        <v>3348447</v>
      </c>
    </row>
    <row r="109" spans="1:11" ht="20.25" customHeight="1">
      <c r="A109" s="930"/>
      <c r="B109" s="930"/>
      <c r="C109" s="931"/>
      <c r="D109" s="930" t="s">
        <v>879</v>
      </c>
      <c r="E109" s="930"/>
      <c r="F109" s="240">
        <v>0</v>
      </c>
      <c r="G109" s="240">
        <v>0</v>
      </c>
      <c r="H109" s="240">
        <v>0</v>
      </c>
      <c r="I109" s="240">
        <v>0</v>
      </c>
      <c r="J109" s="240">
        <v>0</v>
      </c>
      <c r="K109" s="1629">
        <v>0</v>
      </c>
    </row>
    <row r="110" spans="1:11" ht="20.25" customHeight="1">
      <c r="A110" s="930"/>
      <c r="B110" s="930"/>
      <c r="C110" s="931"/>
      <c r="D110" s="930" t="s">
        <v>880</v>
      </c>
      <c r="E110" s="930"/>
      <c r="F110" s="240">
        <v>97660</v>
      </c>
      <c r="G110" s="240">
        <v>3644518</v>
      </c>
      <c r="H110" s="240">
        <v>97660</v>
      </c>
      <c r="I110" s="240">
        <v>296071</v>
      </c>
      <c r="J110" s="240">
        <v>0</v>
      </c>
      <c r="K110" s="1629">
        <v>3348447</v>
      </c>
    </row>
    <row r="111" spans="1:11" ht="20.25" customHeight="1">
      <c r="A111" s="930"/>
      <c r="B111" s="930"/>
      <c r="C111" s="931"/>
      <c r="D111" s="930" t="s">
        <v>881</v>
      </c>
      <c r="E111" s="930"/>
      <c r="F111" s="240">
        <v>0</v>
      </c>
      <c r="G111" s="240">
        <v>0</v>
      </c>
      <c r="H111" s="240">
        <v>0</v>
      </c>
      <c r="I111" s="240">
        <v>0</v>
      </c>
      <c r="J111" s="240">
        <v>0</v>
      </c>
      <c r="K111" s="1629">
        <v>0</v>
      </c>
    </row>
    <row r="112" spans="1:11" ht="20.25" customHeight="1">
      <c r="A112" s="930"/>
      <c r="B112" s="930"/>
      <c r="C112" s="931"/>
      <c r="D112" s="930" t="s">
        <v>882</v>
      </c>
      <c r="E112" s="930"/>
      <c r="F112" s="240">
        <v>0</v>
      </c>
      <c r="G112" s="240">
        <v>0</v>
      </c>
      <c r="H112" s="240">
        <v>0</v>
      </c>
      <c r="I112" s="240">
        <v>0</v>
      </c>
      <c r="J112" s="240">
        <v>0</v>
      </c>
      <c r="K112" s="1629">
        <v>0</v>
      </c>
    </row>
    <row r="113" spans="1:12" ht="20.25" customHeight="1">
      <c r="A113" s="930"/>
      <c r="B113" s="930"/>
      <c r="C113" s="931"/>
      <c r="D113" s="930" t="s">
        <v>883</v>
      </c>
      <c r="E113" s="930"/>
      <c r="F113" s="240">
        <v>0</v>
      </c>
      <c r="G113" s="240">
        <v>0</v>
      </c>
      <c r="H113" s="240">
        <v>0</v>
      </c>
      <c r="I113" s="240">
        <v>0</v>
      </c>
      <c r="J113" s="240">
        <v>0</v>
      </c>
      <c r="K113" s="1629">
        <v>0</v>
      </c>
    </row>
    <row r="114" spans="1:12" ht="20.25" customHeight="1">
      <c r="A114" s="930"/>
      <c r="B114" s="930"/>
      <c r="C114" s="930" t="s">
        <v>884</v>
      </c>
      <c r="D114" s="930"/>
      <c r="E114" s="930"/>
      <c r="F114" s="240">
        <v>3785</v>
      </c>
      <c r="G114" s="240">
        <v>9376325</v>
      </c>
      <c r="H114" s="240">
        <v>0</v>
      </c>
      <c r="I114" s="240">
        <v>6362015</v>
      </c>
      <c r="J114" s="240">
        <v>3785</v>
      </c>
      <c r="K114" s="1629">
        <v>3014310</v>
      </c>
    </row>
    <row r="115" spans="1:12" ht="20.25" customHeight="1">
      <c r="A115" s="930"/>
      <c r="B115" s="930"/>
      <c r="C115" s="930"/>
      <c r="D115" s="930" t="s">
        <v>885</v>
      </c>
      <c r="E115" s="930"/>
      <c r="F115" s="240">
        <v>0</v>
      </c>
      <c r="G115" s="240">
        <v>0</v>
      </c>
      <c r="H115" s="240">
        <v>0</v>
      </c>
      <c r="I115" s="240">
        <v>0</v>
      </c>
      <c r="J115" s="240">
        <v>0</v>
      </c>
      <c r="K115" s="1629">
        <v>0</v>
      </c>
    </row>
    <row r="116" spans="1:12" ht="20.25" customHeight="1">
      <c r="A116" s="930"/>
      <c r="B116" s="930"/>
      <c r="C116" s="930"/>
      <c r="D116" s="930" t="s">
        <v>886</v>
      </c>
      <c r="E116" s="930"/>
      <c r="F116" s="240">
        <v>3785</v>
      </c>
      <c r="G116" s="240">
        <v>9376325</v>
      </c>
      <c r="H116" s="240">
        <v>0</v>
      </c>
      <c r="I116" s="240">
        <v>6362015</v>
      </c>
      <c r="J116" s="240">
        <v>3785</v>
      </c>
      <c r="K116" s="1629">
        <v>3014310</v>
      </c>
    </row>
    <row r="117" spans="1:12" ht="20.25" customHeight="1">
      <c r="A117" s="930"/>
      <c r="B117" s="930"/>
      <c r="C117" s="930" t="s">
        <v>897</v>
      </c>
      <c r="D117" s="930"/>
      <c r="E117" s="930"/>
      <c r="F117" s="240">
        <v>0</v>
      </c>
      <c r="G117" s="240">
        <v>2303027</v>
      </c>
      <c r="H117" s="240">
        <v>0</v>
      </c>
      <c r="I117" s="240">
        <v>6783</v>
      </c>
      <c r="J117" s="240">
        <v>0</v>
      </c>
      <c r="K117" s="1629">
        <v>2296244</v>
      </c>
      <c r="L117" s="259"/>
    </row>
    <row r="118" spans="1:12" ht="20.25" customHeight="1">
      <c r="A118" s="930"/>
      <c r="B118" s="933" t="s">
        <v>850</v>
      </c>
      <c r="C118" s="930"/>
      <c r="D118" s="930"/>
      <c r="E118" s="930"/>
      <c r="F118" s="240">
        <v>19999404</v>
      </c>
      <c r="G118" s="240">
        <v>215847021</v>
      </c>
      <c r="H118" s="240">
        <v>15812305</v>
      </c>
      <c r="I118" s="240">
        <v>148187085</v>
      </c>
      <c r="J118" s="240">
        <v>4187099</v>
      </c>
      <c r="K118" s="1629">
        <v>67659936</v>
      </c>
    </row>
    <row r="119" spans="1:12" ht="20.25" customHeight="1">
      <c r="A119" s="930"/>
      <c r="B119" s="930" t="s">
        <v>898</v>
      </c>
      <c r="C119" s="930"/>
      <c r="D119" s="930"/>
      <c r="E119" s="930"/>
      <c r="F119" s="240">
        <v>0</v>
      </c>
      <c r="G119" s="240">
        <v>0</v>
      </c>
      <c r="H119" s="246">
        <v>0</v>
      </c>
      <c r="I119" s="247">
        <v>0</v>
      </c>
      <c r="J119" s="247">
        <v>0</v>
      </c>
      <c r="K119" s="248">
        <v>0</v>
      </c>
    </row>
    <row r="120" spans="1:12" ht="20.25" customHeight="1">
      <c r="A120" s="930"/>
      <c r="B120" s="930" t="s">
        <v>899</v>
      </c>
      <c r="C120" s="930"/>
      <c r="D120" s="930"/>
      <c r="E120" s="930"/>
      <c r="F120" s="240">
        <v>1661772</v>
      </c>
      <c r="G120" s="240">
        <v>3450663</v>
      </c>
      <c r="H120" s="269">
        <v>1661772</v>
      </c>
      <c r="I120" s="270">
        <v>3450663</v>
      </c>
      <c r="J120" s="270">
        <v>0</v>
      </c>
      <c r="K120" s="271">
        <v>0</v>
      </c>
    </row>
    <row r="121" spans="1:12" ht="20.25" customHeight="1">
      <c r="A121" s="930"/>
      <c r="B121" s="930" t="s">
        <v>900</v>
      </c>
      <c r="C121" s="930"/>
      <c r="D121" s="930"/>
      <c r="E121" s="930"/>
      <c r="F121" s="240">
        <v>0</v>
      </c>
      <c r="G121" s="240">
        <v>0</v>
      </c>
      <c r="H121" s="269"/>
      <c r="I121" s="270"/>
      <c r="J121" s="270"/>
      <c r="K121" s="271"/>
    </row>
    <row r="122" spans="1:12" ht="20.25" customHeight="1">
      <c r="A122" s="930"/>
      <c r="B122" s="930" t="s">
        <v>901</v>
      </c>
      <c r="C122" s="930"/>
      <c r="D122" s="930"/>
      <c r="E122" s="930"/>
      <c r="F122" s="240">
        <v>0</v>
      </c>
      <c r="G122" s="240">
        <v>0</v>
      </c>
      <c r="H122" s="269">
        <v>0</v>
      </c>
      <c r="I122" s="270">
        <v>0</v>
      </c>
      <c r="J122" s="270">
        <v>0</v>
      </c>
      <c r="K122" s="271">
        <v>0</v>
      </c>
    </row>
    <row r="123" spans="1:12" ht="20.25" customHeight="1">
      <c r="A123" s="272"/>
      <c r="B123" s="930" t="s">
        <v>897</v>
      </c>
      <c r="C123" s="272"/>
      <c r="D123" s="272"/>
      <c r="E123" s="272"/>
      <c r="F123" s="240">
        <v>0</v>
      </c>
      <c r="G123" s="240">
        <v>0</v>
      </c>
      <c r="H123" s="269"/>
      <c r="I123" s="270"/>
      <c r="J123" s="270"/>
      <c r="K123" s="271"/>
    </row>
    <row r="124" spans="1:12" ht="20.25" customHeight="1">
      <c r="A124" s="930"/>
      <c r="B124" s="930" t="s">
        <v>902</v>
      </c>
      <c r="C124" s="930"/>
      <c r="D124" s="930"/>
      <c r="E124" s="930"/>
      <c r="F124" s="240">
        <v>0</v>
      </c>
      <c r="G124" s="240">
        <v>0</v>
      </c>
      <c r="H124" s="269"/>
      <c r="I124" s="270"/>
      <c r="J124" s="270"/>
      <c r="K124" s="271"/>
    </row>
    <row r="125" spans="1:12" ht="20.25" customHeight="1">
      <c r="A125" s="930" t="s">
        <v>903</v>
      </c>
      <c r="B125" s="930"/>
      <c r="C125" s="930"/>
      <c r="D125" s="930"/>
      <c r="E125" s="930"/>
      <c r="F125" s="240">
        <v>0</v>
      </c>
      <c r="G125" s="240">
        <v>0</v>
      </c>
      <c r="H125" s="269"/>
      <c r="I125" s="270"/>
      <c r="J125" s="270"/>
      <c r="K125" s="271"/>
    </row>
    <row r="126" spans="1:12" ht="20.25" customHeight="1">
      <c r="A126" s="930"/>
      <c r="B126" s="930" t="s">
        <v>904</v>
      </c>
      <c r="C126" s="930"/>
      <c r="D126" s="930"/>
      <c r="E126" s="930"/>
      <c r="F126" s="240">
        <v>0</v>
      </c>
      <c r="G126" s="240">
        <v>0</v>
      </c>
      <c r="H126" s="269"/>
      <c r="I126" s="270"/>
      <c r="J126" s="270"/>
      <c r="K126" s="271"/>
    </row>
    <row r="127" spans="1:12" ht="20.25" customHeight="1">
      <c r="A127" s="933" t="s">
        <v>905</v>
      </c>
      <c r="B127" s="930"/>
      <c r="C127" s="930"/>
      <c r="D127" s="930"/>
      <c r="E127" s="943"/>
      <c r="F127" s="240">
        <v>21661176</v>
      </c>
      <c r="G127" s="240">
        <v>219297684</v>
      </c>
      <c r="H127" s="269"/>
      <c r="I127" s="270"/>
      <c r="J127" s="270"/>
      <c r="K127" s="271"/>
    </row>
    <row r="128" spans="1:12" ht="20.25" customHeight="1">
      <c r="A128" s="930" t="s">
        <v>906</v>
      </c>
      <c r="B128" s="930"/>
      <c r="C128" s="930"/>
      <c r="D128" s="930"/>
      <c r="E128" s="943"/>
      <c r="F128" s="240">
        <v>190417694</v>
      </c>
      <c r="G128" s="240"/>
      <c r="H128" s="269"/>
      <c r="I128" s="270"/>
      <c r="J128" s="270"/>
      <c r="K128" s="271"/>
    </row>
    <row r="129" spans="1:11" ht="20.25" customHeight="1">
      <c r="A129" s="930" t="s">
        <v>907</v>
      </c>
      <c r="B129" s="930"/>
      <c r="C129" s="930"/>
      <c r="D129" s="930"/>
      <c r="E129" s="930"/>
      <c r="F129" s="240">
        <f>F128+F127</f>
        <v>212078870</v>
      </c>
      <c r="G129" s="240">
        <f>G127+F128</f>
        <v>409715378</v>
      </c>
      <c r="H129" s="269"/>
      <c r="I129" s="270"/>
      <c r="J129" s="270"/>
      <c r="K129" s="271"/>
    </row>
    <row r="130" spans="1:11" ht="20.25" customHeight="1">
      <c r="A130" s="930" t="s">
        <v>908</v>
      </c>
      <c r="B130" s="930"/>
      <c r="C130" s="930"/>
      <c r="D130" s="930"/>
      <c r="E130" s="930"/>
      <c r="F130" s="260">
        <v>548205</v>
      </c>
      <c r="G130" s="240"/>
      <c r="H130" s="1633"/>
      <c r="I130" s="270"/>
      <c r="J130" s="270"/>
      <c r="K130" s="271"/>
    </row>
    <row r="131" spans="1:11" ht="20.25" customHeight="1">
      <c r="A131" s="933" t="s">
        <v>909</v>
      </c>
      <c r="B131" s="930"/>
      <c r="C131" s="930"/>
      <c r="D131" s="930"/>
      <c r="E131" s="930"/>
      <c r="F131" s="260">
        <v>190965899</v>
      </c>
      <c r="G131" s="240"/>
      <c r="H131" s="1634"/>
      <c r="I131" s="1635"/>
      <c r="J131" s="1635"/>
      <c r="K131" s="1636"/>
    </row>
    <row r="132" spans="1:11" ht="23.25" customHeight="1">
      <c r="A132" s="238" t="s">
        <v>910</v>
      </c>
      <c r="B132" s="238"/>
      <c r="C132" s="238"/>
      <c r="D132" s="238"/>
      <c r="E132" s="238" t="s">
        <v>911</v>
      </c>
      <c r="F132" s="1755" t="s">
        <v>912</v>
      </c>
      <c r="G132" s="1756"/>
      <c r="H132" s="279" t="s">
        <v>913</v>
      </c>
      <c r="I132" s="279"/>
      <c r="J132" s="1757" t="s">
        <v>914</v>
      </c>
      <c r="K132" s="1757"/>
    </row>
    <row r="133" spans="1:11" ht="17.25">
      <c r="A133" s="238"/>
      <c r="B133" s="238"/>
      <c r="C133" s="238"/>
      <c r="D133" s="238"/>
      <c r="E133" s="238"/>
      <c r="F133" s="1724" t="s">
        <v>915</v>
      </c>
      <c r="G133" s="1725"/>
      <c r="H133" s="279"/>
      <c r="I133" s="279"/>
      <c r="J133" s="279"/>
      <c r="K133" s="279"/>
    </row>
    <row r="134" spans="1:11" ht="17.25">
      <c r="A134" s="238" t="s">
        <v>2315</v>
      </c>
    </row>
    <row r="135" spans="1:11" ht="17.25">
      <c r="A135" s="238" t="s">
        <v>2316</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3" type="noConversion"/>
  <hyperlinks>
    <hyperlink ref="L4" location="預告統計資料發布時間表!A1" display="回發布時間表" xr:uid="{8E029EF3-24B4-43A0-A7E9-CB41A3897994}"/>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2"/>
  <sheetViews>
    <sheetView workbookViewId="0">
      <selection activeCell="B1" sqref="B1"/>
    </sheetView>
  </sheetViews>
  <sheetFormatPr defaultRowHeight="16.5"/>
  <cols>
    <col min="1" max="1" width="93.5" customWidth="1"/>
    <col min="257" max="257" width="93.5" customWidth="1"/>
    <col min="513" max="513" width="93.5" customWidth="1"/>
    <col min="769" max="769" width="93.5" customWidth="1"/>
    <col min="1025" max="1025" width="93.5" customWidth="1"/>
    <col min="1281" max="1281" width="93.5" customWidth="1"/>
    <col min="1537" max="1537" width="93.5" customWidth="1"/>
    <col min="1793" max="1793" width="93.5" customWidth="1"/>
    <col min="2049" max="2049" width="93.5" customWidth="1"/>
    <col min="2305" max="2305" width="93.5" customWidth="1"/>
    <col min="2561" max="2561" width="93.5" customWidth="1"/>
    <col min="2817" max="2817" width="93.5" customWidth="1"/>
    <col min="3073" max="3073" width="93.5" customWidth="1"/>
    <col min="3329" max="3329" width="93.5" customWidth="1"/>
    <col min="3585" max="3585" width="93.5" customWidth="1"/>
    <col min="3841" max="3841" width="93.5" customWidth="1"/>
    <col min="4097" max="4097" width="93.5" customWidth="1"/>
    <col min="4353" max="4353" width="93.5" customWidth="1"/>
    <col min="4609" max="4609" width="93.5" customWidth="1"/>
    <col min="4865" max="4865" width="93.5" customWidth="1"/>
    <col min="5121" max="5121" width="93.5" customWidth="1"/>
    <col min="5377" max="5377" width="93.5" customWidth="1"/>
    <col min="5633" max="5633" width="93.5" customWidth="1"/>
    <col min="5889" max="5889" width="93.5" customWidth="1"/>
    <col min="6145" max="6145" width="93.5" customWidth="1"/>
    <col min="6401" max="6401" width="93.5" customWidth="1"/>
    <col min="6657" max="6657" width="93.5" customWidth="1"/>
    <col min="6913" max="6913" width="93.5" customWidth="1"/>
    <col min="7169" max="7169" width="93.5" customWidth="1"/>
    <col min="7425" max="7425" width="93.5" customWidth="1"/>
    <col min="7681" max="7681" width="93.5" customWidth="1"/>
    <col min="7937" max="7937" width="93.5" customWidth="1"/>
    <col min="8193" max="8193" width="93.5" customWidth="1"/>
    <col min="8449" max="8449" width="93.5" customWidth="1"/>
    <col min="8705" max="8705" width="93.5" customWidth="1"/>
    <col min="8961" max="8961" width="93.5" customWidth="1"/>
    <col min="9217" max="9217" width="93.5" customWidth="1"/>
    <col min="9473" max="9473" width="93.5" customWidth="1"/>
    <col min="9729" max="9729" width="93.5" customWidth="1"/>
    <col min="9985" max="9985" width="93.5" customWidth="1"/>
    <col min="10241" max="10241" width="93.5" customWidth="1"/>
    <col min="10497" max="10497" width="93.5" customWidth="1"/>
    <col min="10753" max="10753" width="93.5" customWidth="1"/>
    <col min="11009" max="11009" width="93.5" customWidth="1"/>
    <col min="11265" max="11265" width="93.5" customWidth="1"/>
    <col min="11521" max="11521" width="93.5" customWidth="1"/>
    <col min="11777" max="11777" width="93.5" customWidth="1"/>
    <col min="12033" max="12033" width="93.5" customWidth="1"/>
    <col min="12289" max="12289" width="93.5" customWidth="1"/>
    <col min="12545" max="12545" width="93.5" customWidth="1"/>
    <col min="12801" max="12801" width="93.5" customWidth="1"/>
    <col min="13057" max="13057" width="93.5" customWidth="1"/>
    <col min="13313" max="13313" width="93.5" customWidth="1"/>
    <col min="13569" max="13569" width="93.5" customWidth="1"/>
    <col min="13825" max="13825" width="93.5" customWidth="1"/>
    <col min="14081" max="14081" width="93.5" customWidth="1"/>
    <col min="14337" max="14337" width="93.5" customWidth="1"/>
    <col min="14593" max="14593" width="93.5" customWidth="1"/>
    <col min="14849" max="14849" width="93.5" customWidth="1"/>
    <col min="15105" max="15105" width="93.5" customWidth="1"/>
    <col min="15361" max="15361" width="93.5" customWidth="1"/>
    <col min="15617" max="15617" width="93.5" customWidth="1"/>
    <col min="15873" max="15873" width="93.5" customWidth="1"/>
    <col min="16129" max="16129" width="93.5" customWidth="1"/>
  </cols>
  <sheetData>
    <row r="1" spans="1:2" ht="19.5">
      <c r="A1" s="20" t="s">
        <v>240</v>
      </c>
      <c r="B1" s="12" t="s">
        <v>105</v>
      </c>
    </row>
    <row r="2" spans="1:2" ht="19.5">
      <c r="A2" s="21" t="s">
        <v>134</v>
      </c>
    </row>
    <row r="3" spans="1:2" ht="19.5">
      <c r="A3" s="21" t="s">
        <v>241</v>
      </c>
    </row>
    <row r="4" spans="1:2" ht="19.5">
      <c r="A4" s="15" t="s">
        <v>3</v>
      </c>
    </row>
    <row r="5" spans="1:2" ht="19.5">
      <c r="A5" s="10" t="s">
        <v>29</v>
      </c>
    </row>
    <row r="6" spans="1:2" ht="19.5">
      <c r="A6" s="10" t="s">
        <v>30</v>
      </c>
    </row>
    <row r="7" spans="1:2" ht="19.5">
      <c r="A7" s="10" t="s">
        <v>156</v>
      </c>
    </row>
    <row r="8" spans="1:2" ht="19.5">
      <c r="A8" s="10" t="s">
        <v>31</v>
      </c>
    </row>
    <row r="9" spans="1:2" ht="19.5">
      <c r="A9" s="10" t="s">
        <v>8</v>
      </c>
    </row>
    <row r="10" spans="1:2" ht="19.5">
      <c r="A10" s="15" t="s">
        <v>9</v>
      </c>
    </row>
    <row r="11" spans="1:2" ht="19.5">
      <c r="A11" s="16" t="s">
        <v>528</v>
      </c>
    </row>
    <row r="12" spans="1:2" ht="97.5">
      <c r="A12" s="17" t="s">
        <v>617</v>
      </c>
    </row>
    <row r="13" spans="1:2" ht="19.5">
      <c r="A13" s="15" t="s">
        <v>11</v>
      </c>
    </row>
    <row r="14" spans="1:2" ht="39">
      <c r="A14" s="55" t="s">
        <v>345</v>
      </c>
    </row>
    <row r="15" spans="1:2" ht="19.5">
      <c r="A15" s="55" t="s">
        <v>346</v>
      </c>
    </row>
    <row r="16" spans="1:2" ht="19.5">
      <c r="A16" s="57" t="s">
        <v>14</v>
      </c>
    </row>
    <row r="17" spans="1:1" ht="292.5">
      <c r="A17" s="55" t="s">
        <v>347</v>
      </c>
    </row>
    <row r="18" spans="1:1" ht="175.5">
      <c r="A18" s="55" t="s">
        <v>348</v>
      </c>
    </row>
    <row r="19" spans="1:1" ht="19.5">
      <c r="A19" s="57" t="s">
        <v>349</v>
      </c>
    </row>
    <row r="20" spans="1:1" ht="19.5">
      <c r="A20" s="55" t="s">
        <v>350</v>
      </c>
    </row>
    <row r="21" spans="1:1" ht="58.5">
      <c r="A21" s="55" t="s">
        <v>351</v>
      </c>
    </row>
    <row r="22" spans="1:1" ht="19.5">
      <c r="A22" s="57" t="s">
        <v>352</v>
      </c>
    </row>
    <row r="23" spans="1:1" ht="19.5">
      <c r="A23" s="57" t="s">
        <v>326</v>
      </c>
    </row>
    <row r="24" spans="1:1" ht="19.5">
      <c r="A24" s="57" t="s">
        <v>21</v>
      </c>
    </row>
    <row r="25" spans="1:1" ht="19.5">
      <c r="A25" s="56" t="s">
        <v>22</v>
      </c>
    </row>
    <row r="26" spans="1:1" ht="39">
      <c r="A26" s="55" t="s">
        <v>526</v>
      </c>
    </row>
    <row r="27" spans="1:1" ht="39">
      <c r="A27" s="55" t="s">
        <v>527</v>
      </c>
    </row>
    <row r="28" spans="1:1" ht="19.5">
      <c r="A28" s="56" t="s">
        <v>23</v>
      </c>
    </row>
    <row r="29" spans="1:1" ht="39">
      <c r="A29" s="55" t="s">
        <v>353</v>
      </c>
    </row>
    <row r="30" spans="1:1" ht="58.5">
      <c r="A30" s="55" t="s">
        <v>114</v>
      </c>
    </row>
    <row r="31" spans="1:1" ht="39">
      <c r="A31" s="58" t="s">
        <v>115</v>
      </c>
    </row>
    <row r="32" spans="1:1" ht="20.25" thickBot="1">
      <c r="A32" s="59" t="s">
        <v>27</v>
      </c>
    </row>
  </sheetData>
  <phoneticPr fontId="3" type="noConversion"/>
  <hyperlinks>
    <hyperlink ref="B1" location="預告統計資料發布時間表!A1" display="回發布時間表" xr:uid="{00000000-0004-0000-0500-000000000000}"/>
  </hyperlinks>
  <pageMargins left="0.7" right="0.7" top="0.75" bottom="0.75" header="0.3" footer="0.3"/>
  <pageSetup paperSize="9" orientation="portrait" horizontalDpi="4294967292" vertic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D28E5-05BF-437E-82D6-37A5AD3B01DA}">
  <dimension ref="A1:O135"/>
  <sheetViews>
    <sheetView showGridLines="0" zoomScale="75" workbookViewId="0">
      <pane xSplit="5" topLeftCell="F1" activePane="topRight" state="frozen"/>
      <selection pane="topRight" activeCell="L4" sqref="L4"/>
    </sheetView>
  </sheetViews>
  <sheetFormatPr defaultRowHeight="16.5"/>
  <cols>
    <col min="1" max="3" width="3" style="225" customWidth="1"/>
    <col min="4" max="4" width="17.5" style="225" customWidth="1"/>
    <col min="5" max="5" width="17.375" style="225" customWidth="1"/>
    <col min="6" max="6" width="18" style="259" customWidth="1"/>
    <col min="7" max="7" width="22.125" style="259" customWidth="1"/>
    <col min="8" max="8" width="18" style="259" customWidth="1"/>
    <col min="9" max="9" width="22.125" style="259" customWidth="1"/>
    <col min="10" max="10" width="17.875" style="259" customWidth="1"/>
    <col min="11" max="11" width="26.125" style="259" customWidth="1"/>
    <col min="12" max="12" width="11.75" style="225" bestFit="1" customWidth="1"/>
    <col min="13" max="13" width="9" style="225"/>
    <col min="14" max="15" width="13" style="225" bestFit="1" customWidth="1"/>
    <col min="16" max="256" width="9" style="225"/>
    <col min="257" max="259" width="3" style="225" customWidth="1"/>
    <col min="260" max="260" width="17.5" style="225" customWidth="1"/>
    <col min="261" max="261" width="17.375" style="225" customWidth="1"/>
    <col min="262" max="262" width="18" style="225" customWidth="1"/>
    <col min="263" max="263" width="22.125" style="225" customWidth="1"/>
    <col min="264" max="264" width="18" style="225" customWidth="1"/>
    <col min="265" max="265" width="22.125" style="225" customWidth="1"/>
    <col min="266" max="266" width="17.875" style="225" customWidth="1"/>
    <col min="267" max="267" width="26.125" style="225" customWidth="1"/>
    <col min="268" max="268" width="11.75" style="225" bestFit="1" customWidth="1"/>
    <col min="269" max="269" width="9" style="225"/>
    <col min="270" max="271" width="13" style="225" bestFit="1" customWidth="1"/>
    <col min="272" max="512" width="9" style="225"/>
    <col min="513" max="515" width="3" style="225" customWidth="1"/>
    <col min="516" max="516" width="17.5" style="225" customWidth="1"/>
    <col min="517" max="517" width="17.375" style="225" customWidth="1"/>
    <col min="518" max="518" width="18" style="225" customWidth="1"/>
    <col min="519" max="519" width="22.125" style="225" customWidth="1"/>
    <col min="520" max="520" width="18" style="225" customWidth="1"/>
    <col min="521" max="521" width="22.125" style="225" customWidth="1"/>
    <col min="522" max="522" width="17.875" style="225" customWidth="1"/>
    <col min="523" max="523" width="26.125" style="225" customWidth="1"/>
    <col min="524" max="524" width="11.75" style="225" bestFit="1" customWidth="1"/>
    <col min="525" max="525" width="9" style="225"/>
    <col min="526" max="527" width="13" style="225" bestFit="1" customWidth="1"/>
    <col min="528" max="768" width="9" style="225"/>
    <col min="769" max="771" width="3" style="225" customWidth="1"/>
    <col min="772" max="772" width="17.5" style="225" customWidth="1"/>
    <col min="773" max="773" width="17.375" style="225" customWidth="1"/>
    <col min="774" max="774" width="18" style="225" customWidth="1"/>
    <col min="775" max="775" width="22.125" style="225" customWidth="1"/>
    <col min="776" max="776" width="18" style="225" customWidth="1"/>
    <col min="777" max="777" width="22.125" style="225" customWidth="1"/>
    <col min="778" max="778" width="17.875" style="225" customWidth="1"/>
    <col min="779" max="779" width="26.125" style="225" customWidth="1"/>
    <col min="780" max="780" width="11.75" style="225" bestFit="1" customWidth="1"/>
    <col min="781" max="781" width="9" style="225"/>
    <col min="782" max="783" width="13" style="225" bestFit="1" customWidth="1"/>
    <col min="784" max="1024" width="9" style="225"/>
    <col min="1025" max="1027" width="3" style="225" customWidth="1"/>
    <col min="1028" max="1028" width="17.5" style="225" customWidth="1"/>
    <col min="1029" max="1029" width="17.375" style="225" customWidth="1"/>
    <col min="1030" max="1030" width="18" style="225" customWidth="1"/>
    <col min="1031" max="1031" width="22.125" style="225" customWidth="1"/>
    <col min="1032" max="1032" width="18" style="225" customWidth="1"/>
    <col min="1033" max="1033" width="22.125" style="225" customWidth="1"/>
    <col min="1034" max="1034" width="17.875" style="225" customWidth="1"/>
    <col min="1035" max="1035" width="26.125" style="225" customWidth="1"/>
    <col min="1036" max="1036" width="11.75" style="225" bestFit="1" customWidth="1"/>
    <col min="1037" max="1037" width="9" style="225"/>
    <col min="1038" max="1039" width="13" style="225" bestFit="1" customWidth="1"/>
    <col min="1040" max="1280" width="9" style="225"/>
    <col min="1281" max="1283" width="3" style="225" customWidth="1"/>
    <col min="1284" max="1284" width="17.5" style="225" customWidth="1"/>
    <col min="1285" max="1285" width="17.375" style="225" customWidth="1"/>
    <col min="1286" max="1286" width="18" style="225" customWidth="1"/>
    <col min="1287" max="1287" width="22.125" style="225" customWidth="1"/>
    <col min="1288" max="1288" width="18" style="225" customWidth="1"/>
    <col min="1289" max="1289" width="22.125" style="225" customWidth="1"/>
    <col min="1290" max="1290" width="17.875" style="225" customWidth="1"/>
    <col min="1291" max="1291" width="26.125" style="225" customWidth="1"/>
    <col min="1292" max="1292" width="11.75" style="225" bestFit="1" customWidth="1"/>
    <col min="1293" max="1293" width="9" style="225"/>
    <col min="1294" max="1295" width="13" style="225" bestFit="1" customWidth="1"/>
    <col min="1296" max="1536" width="9" style="225"/>
    <col min="1537" max="1539" width="3" style="225" customWidth="1"/>
    <col min="1540" max="1540" width="17.5" style="225" customWidth="1"/>
    <col min="1541" max="1541" width="17.375" style="225" customWidth="1"/>
    <col min="1542" max="1542" width="18" style="225" customWidth="1"/>
    <col min="1543" max="1543" width="22.125" style="225" customWidth="1"/>
    <col min="1544" max="1544" width="18" style="225" customWidth="1"/>
    <col min="1545" max="1545" width="22.125" style="225" customWidth="1"/>
    <col min="1546" max="1546" width="17.875" style="225" customWidth="1"/>
    <col min="1547" max="1547" width="26.125" style="225" customWidth="1"/>
    <col min="1548" max="1548" width="11.75" style="225" bestFit="1" customWidth="1"/>
    <col min="1549" max="1549" width="9" style="225"/>
    <col min="1550" max="1551" width="13" style="225" bestFit="1" customWidth="1"/>
    <col min="1552" max="1792" width="9" style="225"/>
    <col min="1793" max="1795" width="3" style="225" customWidth="1"/>
    <col min="1796" max="1796" width="17.5" style="225" customWidth="1"/>
    <col min="1797" max="1797" width="17.375" style="225" customWidth="1"/>
    <col min="1798" max="1798" width="18" style="225" customWidth="1"/>
    <col min="1799" max="1799" width="22.125" style="225" customWidth="1"/>
    <col min="1800" max="1800" width="18" style="225" customWidth="1"/>
    <col min="1801" max="1801" width="22.125" style="225" customWidth="1"/>
    <col min="1802" max="1802" width="17.875" style="225" customWidth="1"/>
    <col min="1803" max="1803" width="26.125" style="225" customWidth="1"/>
    <col min="1804" max="1804" width="11.75" style="225" bestFit="1" customWidth="1"/>
    <col min="1805" max="1805" width="9" style="225"/>
    <col min="1806" max="1807" width="13" style="225" bestFit="1" customWidth="1"/>
    <col min="1808" max="2048" width="9" style="225"/>
    <col min="2049" max="2051" width="3" style="225" customWidth="1"/>
    <col min="2052" max="2052" width="17.5" style="225" customWidth="1"/>
    <col min="2053" max="2053" width="17.375" style="225" customWidth="1"/>
    <col min="2054" max="2054" width="18" style="225" customWidth="1"/>
    <col min="2055" max="2055" width="22.125" style="225" customWidth="1"/>
    <col min="2056" max="2056" width="18" style="225" customWidth="1"/>
    <col min="2057" max="2057" width="22.125" style="225" customWidth="1"/>
    <col min="2058" max="2058" width="17.875" style="225" customWidth="1"/>
    <col min="2059" max="2059" width="26.125" style="225" customWidth="1"/>
    <col min="2060" max="2060" width="11.75" style="225" bestFit="1" customWidth="1"/>
    <col min="2061" max="2061" width="9" style="225"/>
    <col min="2062" max="2063" width="13" style="225" bestFit="1" customWidth="1"/>
    <col min="2064" max="2304" width="9" style="225"/>
    <col min="2305" max="2307" width="3" style="225" customWidth="1"/>
    <col min="2308" max="2308" width="17.5" style="225" customWidth="1"/>
    <col min="2309" max="2309" width="17.375" style="225" customWidth="1"/>
    <col min="2310" max="2310" width="18" style="225" customWidth="1"/>
    <col min="2311" max="2311" width="22.125" style="225" customWidth="1"/>
    <col min="2312" max="2312" width="18" style="225" customWidth="1"/>
    <col min="2313" max="2313" width="22.125" style="225" customWidth="1"/>
    <col min="2314" max="2314" width="17.875" style="225" customWidth="1"/>
    <col min="2315" max="2315" width="26.125" style="225" customWidth="1"/>
    <col min="2316" max="2316" width="11.75" style="225" bestFit="1" customWidth="1"/>
    <col min="2317" max="2317" width="9" style="225"/>
    <col min="2318" max="2319" width="13" style="225" bestFit="1" customWidth="1"/>
    <col min="2320" max="2560" width="9" style="225"/>
    <col min="2561" max="2563" width="3" style="225" customWidth="1"/>
    <col min="2564" max="2564" width="17.5" style="225" customWidth="1"/>
    <col min="2565" max="2565" width="17.375" style="225" customWidth="1"/>
    <col min="2566" max="2566" width="18" style="225" customWidth="1"/>
    <col min="2567" max="2567" width="22.125" style="225" customWidth="1"/>
    <col min="2568" max="2568" width="18" style="225" customWidth="1"/>
    <col min="2569" max="2569" width="22.125" style="225" customWidth="1"/>
    <col min="2570" max="2570" width="17.875" style="225" customWidth="1"/>
    <col min="2571" max="2571" width="26.125" style="225" customWidth="1"/>
    <col min="2572" max="2572" width="11.75" style="225" bestFit="1" customWidth="1"/>
    <col min="2573" max="2573" width="9" style="225"/>
    <col min="2574" max="2575" width="13" style="225" bestFit="1" customWidth="1"/>
    <col min="2576" max="2816" width="9" style="225"/>
    <col min="2817" max="2819" width="3" style="225" customWidth="1"/>
    <col min="2820" max="2820" width="17.5" style="225" customWidth="1"/>
    <col min="2821" max="2821" width="17.375" style="225" customWidth="1"/>
    <col min="2822" max="2822" width="18" style="225" customWidth="1"/>
    <col min="2823" max="2823" width="22.125" style="225" customWidth="1"/>
    <col min="2824" max="2824" width="18" style="225" customWidth="1"/>
    <col min="2825" max="2825" width="22.125" style="225" customWidth="1"/>
    <col min="2826" max="2826" width="17.875" style="225" customWidth="1"/>
    <col min="2827" max="2827" width="26.125" style="225" customWidth="1"/>
    <col min="2828" max="2828" width="11.75" style="225" bestFit="1" customWidth="1"/>
    <col min="2829" max="2829" width="9" style="225"/>
    <col min="2830" max="2831" width="13" style="225" bestFit="1" customWidth="1"/>
    <col min="2832" max="3072" width="9" style="225"/>
    <col min="3073" max="3075" width="3" style="225" customWidth="1"/>
    <col min="3076" max="3076" width="17.5" style="225" customWidth="1"/>
    <col min="3077" max="3077" width="17.375" style="225" customWidth="1"/>
    <col min="3078" max="3078" width="18" style="225" customWidth="1"/>
    <col min="3079" max="3079" width="22.125" style="225" customWidth="1"/>
    <col min="3080" max="3080" width="18" style="225" customWidth="1"/>
    <col min="3081" max="3081" width="22.125" style="225" customWidth="1"/>
    <col min="3082" max="3082" width="17.875" style="225" customWidth="1"/>
    <col min="3083" max="3083" width="26.125" style="225" customWidth="1"/>
    <col min="3084" max="3084" width="11.75" style="225" bestFit="1" customWidth="1"/>
    <col min="3085" max="3085" width="9" style="225"/>
    <col min="3086" max="3087" width="13" style="225" bestFit="1" customWidth="1"/>
    <col min="3088" max="3328" width="9" style="225"/>
    <col min="3329" max="3331" width="3" style="225" customWidth="1"/>
    <col min="3332" max="3332" width="17.5" style="225" customWidth="1"/>
    <col min="3333" max="3333" width="17.375" style="225" customWidth="1"/>
    <col min="3334" max="3334" width="18" style="225" customWidth="1"/>
    <col min="3335" max="3335" width="22.125" style="225" customWidth="1"/>
    <col min="3336" max="3336" width="18" style="225" customWidth="1"/>
    <col min="3337" max="3337" width="22.125" style="225" customWidth="1"/>
    <col min="3338" max="3338" width="17.875" style="225" customWidth="1"/>
    <col min="3339" max="3339" width="26.125" style="225" customWidth="1"/>
    <col min="3340" max="3340" width="11.75" style="225" bestFit="1" customWidth="1"/>
    <col min="3341" max="3341" width="9" style="225"/>
    <col min="3342" max="3343" width="13" style="225" bestFit="1" customWidth="1"/>
    <col min="3344" max="3584" width="9" style="225"/>
    <col min="3585" max="3587" width="3" style="225" customWidth="1"/>
    <col min="3588" max="3588" width="17.5" style="225" customWidth="1"/>
    <col min="3589" max="3589" width="17.375" style="225" customWidth="1"/>
    <col min="3590" max="3590" width="18" style="225" customWidth="1"/>
    <col min="3591" max="3591" width="22.125" style="225" customWidth="1"/>
    <col min="3592" max="3592" width="18" style="225" customWidth="1"/>
    <col min="3593" max="3593" width="22.125" style="225" customWidth="1"/>
    <col min="3594" max="3594" width="17.875" style="225" customWidth="1"/>
    <col min="3595" max="3595" width="26.125" style="225" customWidth="1"/>
    <col min="3596" max="3596" width="11.75" style="225" bestFit="1" customWidth="1"/>
    <col min="3597" max="3597" width="9" style="225"/>
    <col min="3598" max="3599" width="13" style="225" bestFit="1" customWidth="1"/>
    <col min="3600" max="3840" width="9" style="225"/>
    <col min="3841" max="3843" width="3" style="225" customWidth="1"/>
    <col min="3844" max="3844" width="17.5" style="225" customWidth="1"/>
    <col min="3845" max="3845" width="17.375" style="225" customWidth="1"/>
    <col min="3846" max="3846" width="18" style="225" customWidth="1"/>
    <col min="3847" max="3847" width="22.125" style="225" customWidth="1"/>
    <col min="3848" max="3848" width="18" style="225" customWidth="1"/>
    <col min="3849" max="3849" width="22.125" style="225" customWidth="1"/>
    <col min="3850" max="3850" width="17.875" style="225" customWidth="1"/>
    <col min="3851" max="3851" width="26.125" style="225" customWidth="1"/>
    <col min="3852" max="3852" width="11.75" style="225" bestFit="1" customWidth="1"/>
    <col min="3853" max="3853" width="9" style="225"/>
    <col min="3854" max="3855" width="13" style="225" bestFit="1" customWidth="1"/>
    <col min="3856" max="4096" width="9" style="225"/>
    <col min="4097" max="4099" width="3" style="225" customWidth="1"/>
    <col min="4100" max="4100" width="17.5" style="225" customWidth="1"/>
    <col min="4101" max="4101" width="17.375" style="225" customWidth="1"/>
    <col min="4102" max="4102" width="18" style="225" customWidth="1"/>
    <col min="4103" max="4103" width="22.125" style="225" customWidth="1"/>
    <col min="4104" max="4104" width="18" style="225" customWidth="1"/>
    <col min="4105" max="4105" width="22.125" style="225" customWidth="1"/>
    <col min="4106" max="4106" width="17.875" style="225" customWidth="1"/>
    <col min="4107" max="4107" width="26.125" style="225" customWidth="1"/>
    <col min="4108" max="4108" width="11.75" style="225" bestFit="1" customWidth="1"/>
    <col min="4109" max="4109" width="9" style="225"/>
    <col min="4110" max="4111" width="13" style="225" bestFit="1" customWidth="1"/>
    <col min="4112" max="4352" width="9" style="225"/>
    <col min="4353" max="4355" width="3" style="225" customWidth="1"/>
    <col min="4356" max="4356" width="17.5" style="225" customWidth="1"/>
    <col min="4357" max="4357" width="17.375" style="225" customWidth="1"/>
    <col min="4358" max="4358" width="18" style="225" customWidth="1"/>
    <col min="4359" max="4359" width="22.125" style="225" customWidth="1"/>
    <col min="4360" max="4360" width="18" style="225" customWidth="1"/>
    <col min="4361" max="4361" width="22.125" style="225" customWidth="1"/>
    <col min="4362" max="4362" width="17.875" style="225" customWidth="1"/>
    <col min="4363" max="4363" width="26.125" style="225" customWidth="1"/>
    <col min="4364" max="4364" width="11.75" style="225" bestFit="1" customWidth="1"/>
    <col min="4365" max="4365" width="9" style="225"/>
    <col min="4366" max="4367" width="13" style="225" bestFit="1" customWidth="1"/>
    <col min="4368" max="4608" width="9" style="225"/>
    <col min="4609" max="4611" width="3" style="225" customWidth="1"/>
    <col min="4612" max="4612" width="17.5" style="225" customWidth="1"/>
    <col min="4613" max="4613" width="17.375" style="225" customWidth="1"/>
    <col min="4614" max="4614" width="18" style="225" customWidth="1"/>
    <col min="4615" max="4615" width="22.125" style="225" customWidth="1"/>
    <col min="4616" max="4616" width="18" style="225" customWidth="1"/>
    <col min="4617" max="4617" width="22.125" style="225" customWidth="1"/>
    <col min="4618" max="4618" width="17.875" style="225" customWidth="1"/>
    <col min="4619" max="4619" width="26.125" style="225" customWidth="1"/>
    <col min="4620" max="4620" width="11.75" style="225" bestFit="1" customWidth="1"/>
    <col min="4621" max="4621" width="9" style="225"/>
    <col min="4622" max="4623" width="13" style="225" bestFit="1" customWidth="1"/>
    <col min="4624" max="4864" width="9" style="225"/>
    <col min="4865" max="4867" width="3" style="225" customWidth="1"/>
    <col min="4868" max="4868" width="17.5" style="225" customWidth="1"/>
    <col min="4869" max="4869" width="17.375" style="225" customWidth="1"/>
    <col min="4870" max="4870" width="18" style="225" customWidth="1"/>
    <col min="4871" max="4871" width="22.125" style="225" customWidth="1"/>
    <col min="4872" max="4872" width="18" style="225" customWidth="1"/>
    <col min="4873" max="4873" width="22.125" style="225" customWidth="1"/>
    <col min="4874" max="4874" width="17.875" style="225" customWidth="1"/>
    <col min="4875" max="4875" width="26.125" style="225" customWidth="1"/>
    <col min="4876" max="4876" width="11.75" style="225" bestFit="1" customWidth="1"/>
    <col min="4877" max="4877" width="9" style="225"/>
    <col min="4878" max="4879" width="13" style="225" bestFit="1" customWidth="1"/>
    <col min="4880" max="5120" width="9" style="225"/>
    <col min="5121" max="5123" width="3" style="225" customWidth="1"/>
    <col min="5124" max="5124" width="17.5" style="225" customWidth="1"/>
    <col min="5125" max="5125" width="17.375" style="225" customWidth="1"/>
    <col min="5126" max="5126" width="18" style="225" customWidth="1"/>
    <col min="5127" max="5127" width="22.125" style="225" customWidth="1"/>
    <col min="5128" max="5128" width="18" style="225" customWidth="1"/>
    <col min="5129" max="5129" width="22.125" style="225" customWidth="1"/>
    <col min="5130" max="5130" width="17.875" style="225" customWidth="1"/>
    <col min="5131" max="5131" width="26.125" style="225" customWidth="1"/>
    <col min="5132" max="5132" width="11.75" style="225" bestFit="1" customWidth="1"/>
    <col min="5133" max="5133" width="9" style="225"/>
    <col min="5134" max="5135" width="13" style="225" bestFit="1" customWidth="1"/>
    <col min="5136" max="5376" width="9" style="225"/>
    <col min="5377" max="5379" width="3" style="225" customWidth="1"/>
    <col min="5380" max="5380" width="17.5" style="225" customWidth="1"/>
    <col min="5381" max="5381" width="17.375" style="225" customWidth="1"/>
    <col min="5382" max="5382" width="18" style="225" customWidth="1"/>
    <col min="5383" max="5383" width="22.125" style="225" customWidth="1"/>
    <col min="5384" max="5384" width="18" style="225" customWidth="1"/>
    <col min="5385" max="5385" width="22.125" style="225" customWidth="1"/>
    <col min="5386" max="5386" width="17.875" style="225" customWidth="1"/>
    <col min="5387" max="5387" width="26.125" style="225" customWidth="1"/>
    <col min="5388" max="5388" width="11.75" style="225" bestFit="1" customWidth="1"/>
    <col min="5389" max="5389" width="9" style="225"/>
    <col min="5390" max="5391" width="13" style="225" bestFit="1" customWidth="1"/>
    <col min="5392" max="5632" width="9" style="225"/>
    <col min="5633" max="5635" width="3" style="225" customWidth="1"/>
    <col min="5636" max="5636" width="17.5" style="225" customWidth="1"/>
    <col min="5637" max="5637" width="17.375" style="225" customWidth="1"/>
    <col min="5638" max="5638" width="18" style="225" customWidth="1"/>
    <col min="5639" max="5639" width="22.125" style="225" customWidth="1"/>
    <col min="5640" max="5640" width="18" style="225" customWidth="1"/>
    <col min="5641" max="5641" width="22.125" style="225" customWidth="1"/>
    <col min="5642" max="5642" width="17.875" style="225" customWidth="1"/>
    <col min="5643" max="5643" width="26.125" style="225" customWidth="1"/>
    <col min="5644" max="5644" width="11.75" style="225" bestFit="1" customWidth="1"/>
    <col min="5645" max="5645" width="9" style="225"/>
    <col min="5646" max="5647" width="13" style="225" bestFit="1" customWidth="1"/>
    <col min="5648" max="5888" width="9" style="225"/>
    <col min="5889" max="5891" width="3" style="225" customWidth="1"/>
    <col min="5892" max="5892" width="17.5" style="225" customWidth="1"/>
    <col min="5893" max="5893" width="17.375" style="225" customWidth="1"/>
    <col min="5894" max="5894" width="18" style="225" customWidth="1"/>
    <col min="5895" max="5895" width="22.125" style="225" customWidth="1"/>
    <col min="5896" max="5896" width="18" style="225" customWidth="1"/>
    <col min="5897" max="5897" width="22.125" style="225" customWidth="1"/>
    <col min="5898" max="5898" width="17.875" style="225" customWidth="1"/>
    <col min="5899" max="5899" width="26.125" style="225" customWidth="1"/>
    <col min="5900" max="5900" width="11.75" style="225" bestFit="1" customWidth="1"/>
    <col min="5901" max="5901" width="9" style="225"/>
    <col min="5902" max="5903" width="13" style="225" bestFit="1" customWidth="1"/>
    <col min="5904" max="6144" width="9" style="225"/>
    <col min="6145" max="6147" width="3" style="225" customWidth="1"/>
    <col min="6148" max="6148" width="17.5" style="225" customWidth="1"/>
    <col min="6149" max="6149" width="17.375" style="225" customWidth="1"/>
    <col min="6150" max="6150" width="18" style="225" customWidth="1"/>
    <col min="6151" max="6151" width="22.125" style="225" customWidth="1"/>
    <col min="6152" max="6152" width="18" style="225" customWidth="1"/>
    <col min="6153" max="6153" width="22.125" style="225" customWidth="1"/>
    <col min="6154" max="6154" width="17.875" style="225" customWidth="1"/>
    <col min="6155" max="6155" width="26.125" style="225" customWidth="1"/>
    <col min="6156" max="6156" width="11.75" style="225" bestFit="1" customWidth="1"/>
    <col min="6157" max="6157" width="9" style="225"/>
    <col min="6158" max="6159" width="13" style="225" bestFit="1" customWidth="1"/>
    <col min="6160" max="6400" width="9" style="225"/>
    <col min="6401" max="6403" width="3" style="225" customWidth="1"/>
    <col min="6404" max="6404" width="17.5" style="225" customWidth="1"/>
    <col min="6405" max="6405" width="17.375" style="225" customWidth="1"/>
    <col min="6406" max="6406" width="18" style="225" customWidth="1"/>
    <col min="6407" max="6407" width="22.125" style="225" customWidth="1"/>
    <col min="6408" max="6408" width="18" style="225" customWidth="1"/>
    <col min="6409" max="6409" width="22.125" style="225" customWidth="1"/>
    <col min="6410" max="6410" width="17.875" style="225" customWidth="1"/>
    <col min="6411" max="6411" width="26.125" style="225" customWidth="1"/>
    <col min="6412" max="6412" width="11.75" style="225" bestFit="1" customWidth="1"/>
    <col min="6413" max="6413" width="9" style="225"/>
    <col min="6414" max="6415" width="13" style="225" bestFit="1" customWidth="1"/>
    <col min="6416" max="6656" width="9" style="225"/>
    <col min="6657" max="6659" width="3" style="225" customWidth="1"/>
    <col min="6660" max="6660" width="17.5" style="225" customWidth="1"/>
    <col min="6661" max="6661" width="17.375" style="225" customWidth="1"/>
    <col min="6662" max="6662" width="18" style="225" customWidth="1"/>
    <col min="6663" max="6663" width="22.125" style="225" customWidth="1"/>
    <col min="6664" max="6664" width="18" style="225" customWidth="1"/>
    <col min="6665" max="6665" width="22.125" style="225" customWidth="1"/>
    <col min="6666" max="6666" width="17.875" style="225" customWidth="1"/>
    <col min="6667" max="6667" width="26.125" style="225" customWidth="1"/>
    <col min="6668" max="6668" width="11.75" style="225" bestFit="1" customWidth="1"/>
    <col min="6669" max="6669" width="9" style="225"/>
    <col min="6670" max="6671" width="13" style="225" bestFit="1" customWidth="1"/>
    <col min="6672" max="6912" width="9" style="225"/>
    <col min="6913" max="6915" width="3" style="225" customWidth="1"/>
    <col min="6916" max="6916" width="17.5" style="225" customWidth="1"/>
    <col min="6917" max="6917" width="17.375" style="225" customWidth="1"/>
    <col min="6918" max="6918" width="18" style="225" customWidth="1"/>
    <col min="6919" max="6919" width="22.125" style="225" customWidth="1"/>
    <col min="6920" max="6920" width="18" style="225" customWidth="1"/>
    <col min="6921" max="6921" width="22.125" style="225" customWidth="1"/>
    <col min="6922" max="6922" width="17.875" style="225" customWidth="1"/>
    <col min="6923" max="6923" width="26.125" style="225" customWidth="1"/>
    <col min="6924" max="6924" width="11.75" style="225" bestFit="1" customWidth="1"/>
    <col min="6925" max="6925" width="9" style="225"/>
    <col min="6926" max="6927" width="13" style="225" bestFit="1" customWidth="1"/>
    <col min="6928" max="7168" width="9" style="225"/>
    <col min="7169" max="7171" width="3" style="225" customWidth="1"/>
    <col min="7172" max="7172" width="17.5" style="225" customWidth="1"/>
    <col min="7173" max="7173" width="17.375" style="225" customWidth="1"/>
    <col min="7174" max="7174" width="18" style="225" customWidth="1"/>
    <col min="7175" max="7175" width="22.125" style="225" customWidth="1"/>
    <col min="7176" max="7176" width="18" style="225" customWidth="1"/>
    <col min="7177" max="7177" width="22.125" style="225" customWidth="1"/>
    <col min="7178" max="7178" width="17.875" style="225" customWidth="1"/>
    <col min="7179" max="7179" width="26.125" style="225" customWidth="1"/>
    <col min="7180" max="7180" width="11.75" style="225" bestFit="1" customWidth="1"/>
    <col min="7181" max="7181" width="9" style="225"/>
    <col min="7182" max="7183" width="13" style="225" bestFit="1" customWidth="1"/>
    <col min="7184" max="7424" width="9" style="225"/>
    <col min="7425" max="7427" width="3" style="225" customWidth="1"/>
    <col min="7428" max="7428" width="17.5" style="225" customWidth="1"/>
    <col min="7429" max="7429" width="17.375" style="225" customWidth="1"/>
    <col min="7430" max="7430" width="18" style="225" customWidth="1"/>
    <col min="7431" max="7431" width="22.125" style="225" customWidth="1"/>
    <col min="7432" max="7432" width="18" style="225" customWidth="1"/>
    <col min="7433" max="7433" width="22.125" style="225" customWidth="1"/>
    <col min="7434" max="7434" width="17.875" style="225" customWidth="1"/>
    <col min="7435" max="7435" width="26.125" style="225" customWidth="1"/>
    <col min="7436" max="7436" width="11.75" style="225" bestFit="1" customWidth="1"/>
    <col min="7437" max="7437" width="9" style="225"/>
    <col min="7438" max="7439" width="13" style="225" bestFit="1" customWidth="1"/>
    <col min="7440" max="7680" width="9" style="225"/>
    <col min="7681" max="7683" width="3" style="225" customWidth="1"/>
    <col min="7684" max="7684" width="17.5" style="225" customWidth="1"/>
    <col min="7685" max="7685" width="17.375" style="225" customWidth="1"/>
    <col min="7686" max="7686" width="18" style="225" customWidth="1"/>
    <col min="7687" max="7687" width="22.125" style="225" customWidth="1"/>
    <col min="7688" max="7688" width="18" style="225" customWidth="1"/>
    <col min="7689" max="7689" width="22.125" style="225" customWidth="1"/>
    <col min="7690" max="7690" width="17.875" style="225" customWidth="1"/>
    <col min="7691" max="7691" width="26.125" style="225" customWidth="1"/>
    <col min="7692" max="7692" width="11.75" style="225" bestFit="1" customWidth="1"/>
    <col min="7693" max="7693" width="9" style="225"/>
    <col min="7694" max="7695" width="13" style="225" bestFit="1" customWidth="1"/>
    <col min="7696" max="7936" width="9" style="225"/>
    <col min="7937" max="7939" width="3" style="225" customWidth="1"/>
    <col min="7940" max="7940" width="17.5" style="225" customWidth="1"/>
    <col min="7941" max="7941" width="17.375" style="225" customWidth="1"/>
    <col min="7942" max="7942" width="18" style="225" customWidth="1"/>
    <col min="7943" max="7943" width="22.125" style="225" customWidth="1"/>
    <col min="7944" max="7944" width="18" style="225" customWidth="1"/>
    <col min="7945" max="7945" width="22.125" style="225" customWidth="1"/>
    <col min="7946" max="7946" width="17.875" style="225" customWidth="1"/>
    <col min="7947" max="7947" width="26.125" style="225" customWidth="1"/>
    <col min="7948" max="7948" width="11.75" style="225" bestFit="1" customWidth="1"/>
    <col min="7949" max="7949" width="9" style="225"/>
    <col min="7950" max="7951" width="13" style="225" bestFit="1" customWidth="1"/>
    <col min="7952" max="8192" width="9" style="225"/>
    <col min="8193" max="8195" width="3" style="225" customWidth="1"/>
    <col min="8196" max="8196" width="17.5" style="225" customWidth="1"/>
    <col min="8197" max="8197" width="17.375" style="225" customWidth="1"/>
    <col min="8198" max="8198" width="18" style="225" customWidth="1"/>
    <col min="8199" max="8199" width="22.125" style="225" customWidth="1"/>
    <col min="8200" max="8200" width="18" style="225" customWidth="1"/>
    <col min="8201" max="8201" width="22.125" style="225" customWidth="1"/>
    <col min="8202" max="8202" width="17.875" style="225" customWidth="1"/>
    <col min="8203" max="8203" width="26.125" style="225" customWidth="1"/>
    <col min="8204" max="8204" width="11.75" style="225" bestFit="1" customWidth="1"/>
    <col min="8205" max="8205" width="9" style="225"/>
    <col min="8206" max="8207" width="13" style="225" bestFit="1" customWidth="1"/>
    <col min="8208" max="8448" width="9" style="225"/>
    <col min="8449" max="8451" width="3" style="225" customWidth="1"/>
    <col min="8452" max="8452" width="17.5" style="225" customWidth="1"/>
    <col min="8453" max="8453" width="17.375" style="225" customWidth="1"/>
    <col min="8454" max="8454" width="18" style="225" customWidth="1"/>
    <col min="8455" max="8455" width="22.125" style="225" customWidth="1"/>
    <col min="8456" max="8456" width="18" style="225" customWidth="1"/>
    <col min="8457" max="8457" width="22.125" style="225" customWidth="1"/>
    <col min="8458" max="8458" width="17.875" style="225" customWidth="1"/>
    <col min="8459" max="8459" width="26.125" style="225" customWidth="1"/>
    <col min="8460" max="8460" width="11.75" style="225" bestFit="1" customWidth="1"/>
    <col min="8461" max="8461" width="9" style="225"/>
    <col min="8462" max="8463" width="13" style="225" bestFit="1" customWidth="1"/>
    <col min="8464" max="8704" width="9" style="225"/>
    <col min="8705" max="8707" width="3" style="225" customWidth="1"/>
    <col min="8708" max="8708" width="17.5" style="225" customWidth="1"/>
    <col min="8709" max="8709" width="17.375" style="225" customWidth="1"/>
    <col min="8710" max="8710" width="18" style="225" customWidth="1"/>
    <col min="8711" max="8711" width="22.125" style="225" customWidth="1"/>
    <col min="8712" max="8712" width="18" style="225" customWidth="1"/>
    <col min="8713" max="8713" width="22.125" style="225" customWidth="1"/>
    <col min="8714" max="8714" width="17.875" style="225" customWidth="1"/>
    <col min="8715" max="8715" width="26.125" style="225" customWidth="1"/>
    <col min="8716" max="8716" width="11.75" style="225" bestFit="1" customWidth="1"/>
    <col min="8717" max="8717" width="9" style="225"/>
    <col min="8718" max="8719" width="13" style="225" bestFit="1" customWidth="1"/>
    <col min="8720" max="8960" width="9" style="225"/>
    <col min="8961" max="8963" width="3" style="225" customWidth="1"/>
    <col min="8964" max="8964" width="17.5" style="225" customWidth="1"/>
    <col min="8965" max="8965" width="17.375" style="225" customWidth="1"/>
    <col min="8966" max="8966" width="18" style="225" customWidth="1"/>
    <col min="8967" max="8967" width="22.125" style="225" customWidth="1"/>
    <col min="8968" max="8968" width="18" style="225" customWidth="1"/>
    <col min="8969" max="8969" width="22.125" style="225" customWidth="1"/>
    <col min="8970" max="8970" width="17.875" style="225" customWidth="1"/>
    <col min="8971" max="8971" width="26.125" style="225" customWidth="1"/>
    <col min="8972" max="8972" width="11.75" style="225" bestFit="1" customWidth="1"/>
    <col min="8973" max="8973" width="9" style="225"/>
    <col min="8974" max="8975" width="13" style="225" bestFit="1" customWidth="1"/>
    <col min="8976" max="9216" width="9" style="225"/>
    <col min="9217" max="9219" width="3" style="225" customWidth="1"/>
    <col min="9220" max="9220" width="17.5" style="225" customWidth="1"/>
    <col min="9221" max="9221" width="17.375" style="225" customWidth="1"/>
    <col min="9222" max="9222" width="18" style="225" customWidth="1"/>
    <col min="9223" max="9223" width="22.125" style="225" customWidth="1"/>
    <col min="9224" max="9224" width="18" style="225" customWidth="1"/>
    <col min="9225" max="9225" width="22.125" style="225" customWidth="1"/>
    <col min="9226" max="9226" width="17.875" style="225" customWidth="1"/>
    <col min="9227" max="9227" width="26.125" style="225" customWidth="1"/>
    <col min="9228" max="9228" width="11.75" style="225" bestFit="1" customWidth="1"/>
    <col min="9229" max="9229" width="9" style="225"/>
    <col min="9230" max="9231" width="13" style="225" bestFit="1" customWidth="1"/>
    <col min="9232" max="9472" width="9" style="225"/>
    <col min="9473" max="9475" width="3" style="225" customWidth="1"/>
    <col min="9476" max="9476" width="17.5" style="225" customWidth="1"/>
    <col min="9477" max="9477" width="17.375" style="225" customWidth="1"/>
    <col min="9478" max="9478" width="18" style="225" customWidth="1"/>
    <col min="9479" max="9479" width="22.125" style="225" customWidth="1"/>
    <col min="9480" max="9480" width="18" style="225" customWidth="1"/>
    <col min="9481" max="9481" width="22.125" style="225" customWidth="1"/>
    <col min="9482" max="9482" width="17.875" style="225" customWidth="1"/>
    <col min="9483" max="9483" width="26.125" style="225" customWidth="1"/>
    <col min="9484" max="9484" width="11.75" style="225" bestFit="1" customWidth="1"/>
    <col min="9485" max="9485" width="9" style="225"/>
    <col min="9486" max="9487" width="13" style="225" bestFit="1" customWidth="1"/>
    <col min="9488" max="9728" width="9" style="225"/>
    <col min="9729" max="9731" width="3" style="225" customWidth="1"/>
    <col min="9732" max="9732" width="17.5" style="225" customWidth="1"/>
    <col min="9733" max="9733" width="17.375" style="225" customWidth="1"/>
    <col min="9734" max="9734" width="18" style="225" customWidth="1"/>
    <col min="9735" max="9735" width="22.125" style="225" customWidth="1"/>
    <col min="9736" max="9736" width="18" style="225" customWidth="1"/>
    <col min="9737" max="9737" width="22.125" style="225" customWidth="1"/>
    <col min="9738" max="9738" width="17.875" style="225" customWidth="1"/>
    <col min="9739" max="9739" width="26.125" style="225" customWidth="1"/>
    <col min="9740" max="9740" width="11.75" style="225" bestFit="1" customWidth="1"/>
    <col min="9741" max="9741" width="9" style="225"/>
    <col min="9742" max="9743" width="13" style="225" bestFit="1" customWidth="1"/>
    <col min="9744" max="9984" width="9" style="225"/>
    <col min="9985" max="9987" width="3" style="225" customWidth="1"/>
    <col min="9988" max="9988" width="17.5" style="225" customWidth="1"/>
    <col min="9989" max="9989" width="17.375" style="225" customWidth="1"/>
    <col min="9990" max="9990" width="18" style="225" customWidth="1"/>
    <col min="9991" max="9991" width="22.125" style="225" customWidth="1"/>
    <col min="9992" max="9992" width="18" style="225" customWidth="1"/>
    <col min="9993" max="9993" width="22.125" style="225" customWidth="1"/>
    <col min="9994" max="9994" width="17.875" style="225" customWidth="1"/>
    <col min="9995" max="9995" width="26.125" style="225" customWidth="1"/>
    <col min="9996" max="9996" width="11.75" style="225" bestFit="1" customWidth="1"/>
    <col min="9997" max="9997" width="9" style="225"/>
    <col min="9998" max="9999" width="13" style="225" bestFit="1" customWidth="1"/>
    <col min="10000" max="10240" width="9" style="225"/>
    <col min="10241" max="10243" width="3" style="225" customWidth="1"/>
    <col min="10244" max="10244" width="17.5" style="225" customWidth="1"/>
    <col min="10245" max="10245" width="17.375" style="225" customWidth="1"/>
    <col min="10246" max="10246" width="18" style="225" customWidth="1"/>
    <col min="10247" max="10247" width="22.125" style="225" customWidth="1"/>
    <col min="10248" max="10248" width="18" style="225" customWidth="1"/>
    <col min="10249" max="10249" width="22.125" style="225" customWidth="1"/>
    <col min="10250" max="10250" width="17.875" style="225" customWidth="1"/>
    <col min="10251" max="10251" width="26.125" style="225" customWidth="1"/>
    <col min="10252" max="10252" width="11.75" style="225" bestFit="1" customWidth="1"/>
    <col min="10253" max="10253" width="9" style="225"/>
    <col min="10254" max="10255" width="13" style="225" bestFit="1" customWidth="1"/>
    <col min="10256" max="10496" width="9" style="225"/>
    <col min="10497" max="10499" width="3" style="225" customWidth="1"/>
    <col min="10500" max="10500" width="17.5" style="225" customWidth="1"/>
    <col min="10501" max="10501" width="17.375" style="225" customWidth="1"/>
    <col min="10502" max="10502" width="18" style="225" customWidth="1"/>
    <col min="10503" max="10503" width="22.125" style="225" customWidth="1"/>
    <col min="10504" max="10504" width="18" style="225" customWidth="1"/>
    <col min="10505" max="10505" width="22.125" style="225" customWidth="1"/>
    <col min="10506" max="10506" width="17.875" style="225" customWidth="1"/>
    <col min="10507" max="10507" width="26.125" style="225" customWidth="1"/>
    <col min="10508" max="10508" width="11.75" style="225" bestFit="1" customWidth="1"/>
    <col min="10509" max="10509" width="9" style="225"/>
    <col min="10510" max="10511" width="13" style="225" bestFit="1" customWidth="1"/>
    <col min="10512" max="10752" width="9" style="225"/>
    <col min="10753" max="10755" width="3" style="225" customWidth="1"/>
    <col min="10756" max="10756" width="17.5" style="225" customWidth="1"/>
    <col min="10757" max="10757" width="17.375" style="225" customWidth="1"/>
    <col min="10758" max="10758" width="18" style="225" customWidth="1"/>
    <col min="10759" max="10759" width="22.125" style="225" customWidth="1"/>
    <col min="10760" max="10760" width="18" style="225" customWidth="1"/>
    <col min="10761" max="10761" width="22.125" style="225" customWidth="1"/>
    <col min="10762" max="10762" width="17.875" style="225" customWidth="1"/>
    <col min="10763" max="10763" width="26.125" style="225" customWidth="1"/>
    <col min="10764" max="10764" width="11.75" style="225" bestFit="1" customWidth="1"/>
    <col min="10765" max="10765" width="9" style="225"/>
    <col min="10766" max="10767" width="13" style="225" bestFit="1" customWidth="1"/>
    <col min="10768" max="11008" width="9" style="225"/>
    <col min="11009" max="11011" width="3" style="225" customWidth="1"/>
    <col min="11012" max="11012" width="17.5" style="225" customWidth="1"/>
    <col min="11013" max="11013" width="17.375" style="225" customWidth="1"/>
    <col min="11014" max="11014" width="18" style="225" customWidth="1"/>
    <col min="11015" max="11015" width="22.125" style="225" customWidth="1"/>
    <col min="11016" max="11016" width="18" style="225" customWidth="1"/>
    <col min="11017" max="11017" width="22.125" style="225" customWidth="1"/>
    <col min="11018" max="11018" width="17.875" style="225" customWidth="1"/>
    <col min="11019" max="11019" width="26.125" style="225" customWidth="1"/>
    <col min="11020" max="11020" width="11.75" style="225" bestFit="1" customWidth="1"/>
    <col min="11021" max="11021" width="9" style="225"/>
    <col min="11022" max="11023" width="13" style="225" bestFit="1" customWidth="1"/>
    <col min="11024" max="11264" width="9" style="225"/>
    <col min="11265" max="11267" width="3" style="225" customWidth="1"/>
    <col min="11268" max="11268" width="17.5" style="225" customWidth="1"/>
    <col min="11269" max="11269" width="17.375" style="225" customWidth="1"/>
    <col min="11270" max="11270" width="18" style="225" customWidth="1"/>
    <col min="11271" max="11271" width="22.125" style="225" customWidth="1"/>
    <col min="11272" max="11272" width="18" style="225" customWidth="1"/>
    <col min="11273" max="11273" width="22.125" style="225" customWidth="1"/>
    <col min="11274" max="11274" width="17.875" style="225" customWidth="1"/>
    <col min="11275" max="11275" width="26.125" style="225" customWidth="1"/>
    <col min="11276" max="11276" width="11.75" style="225" bestFit="1" customWidth="1"/>
    <col min="11277" max="11277" width="9" style="225"/>
    <col min="11278" max="11279" width="13" style="225" bestFit="1" customWidth="1"/>
    <col min="11280" max="11520" width="9" style="225"/>
    <col min="11521" max="11523" width="3" style="225" customWidth="1"/>
    <col min="11524" max="11524" width="17.5" style="225" customWidth="1"/>
    <col min="11525" max="11525" width="17.375" style="225" customWidth="1"/>
    <col min="11526" max="11526" width="18" style="225" customWidth="1"/>
    <col min="11527" max="11527" width="22.125" style="225" customWidth="1"/>
    <col min="11528" max="11528" width="18" style="225" customWidth="1"/>
    <col min="11529" max="11529" width="22.125" style="225" customWidth="1"/>
    <col min="11530" max="11530" width="17.875" style="225" customWidth="1"/>
    <col min="11531" max="11531" width="26.125" style="225" customWidth="1"/>
    <col min="11532" max="11532" width="11.75" style="225" bestFit="1" customWidth="1"/>
    <col min="11533" max="11533" width="9" style="225"/>
    <col min="11534" max="11535" width="13" style="225" bestFit="1" customWidth="1"/>
    <col min="11536" max="11776" width="9" style="225"/>
    <col min="11777" max="11779" width="3" style="225" customWidth="1"/>
    <col min="11780" max="11780" width="17.5" style="225" customWidth="1"/>
    <col min="11781" max="11781" width="17.375" style="225" customWidth="1"/>
    <col min="11782" max="11782" width="18" style="225" customWidth="1"/>
    <col min="11783" max="11783" width="22.125" style="225" customWidth="1"/>
    <col min="11784" max="11784" width="18" style="225" customWidth="1"/>
    <col min="11785" max="11785" width="22.125" style="225" customWidth="1"/>
    <col min="11786" max="11786" width="17.875" style="225" customWidth="1"/>
    <col min="11787" max="11787" width="26.125" style="225" customWidth="1"/>
    <col min="11788" max="11788" width="11.75" style="225" bestFit="1" customWidth="1"/>
    <col min="11789" max="11789" width="9" style="225"/>
    <col min="11790" max="11791" width="13" style="225" bestFit="1" customWidth="1"/>
    <col min="11792" max="12032" width="9" style="225"/>
    <col min="12033" max="12035" width="3" style="225" customWidth="1"/>
    <col min="12036" max="12036" width="17.5" style="225" customWidth="1"/>
    <col min="12037" max="12037" width="17.375" style="225" customWidth="1"/>
    <col min="12038" max="12038" width="18" style="225" customWidth="1"/>
    <col min="12039" max="12039" width="22.125" style="225" customWidth="1"/>
    <col min="12040" max="12040" width="18" style="225" customWidth="1"/>
    <col min="12041" max="12041" width="22.125" style="225" customWidth="1"/>
    <col min="12042" max="12042" width="17.875" style="225" customWidth="1"/>
    <col min="12043" max="12043" width="26.125" style="225" customWidth="1"/>
    <col min="12044" max="12044" width="11.75" style="225" bestFit="1" customWidth="1"/>
    <col min="12045" max="12045" width="9" style="225"/>
    <col min="12046" max="12047" width="13" style="225" bestFit="1" customWidth="1"/>
    <col min="12048" max="12288" width="9" style="225"/>
    <col min="12289" max="12291" width="3" style="225" customWidth="1"/>
    <col min="12292" max="12292" width="17.5" style="225" customWidth="1"/>
    <col min="12293" max="12293" width="17.375" style="225" customWidth="1"/>
    <col min="12294" max="12294" width="18" style="225" customWidth="1"/>
    <col min="12295" max="12295" width="22.125" style="225" customWidth="1"/>
    <col min="12296" max="12296" width="18" style="225" customWidth="1"/>
    <col min="12297" max="12297" width="22.125" style="225" customWidth="1"/>
    <col min="12298" max="12298" width="17.875" style="225" customWidth="1"/>
    <col min="12299" max="12299" width="26.125" style="225" customWidth="1"/>
    <col min="12300" max="12300" width="11.75" style="225" bestFit="1" customWidth="1"/>
    <col min="12301" max="12301" width="9" style="225"/>
    <col min="12302" max="12303" width="13" style="225" bestFit="1" customWidth="1"/>
    <col min="12304" max="12544" width="9" style="225"/>
    <col min="12545" max="12547" width="3" style="225" customWidth="1"/>
    <col min="12548" max="12548" width="17.5" style="225" customWidth="1"/>
    <col min="12549" max="12549" width="17.375" style="225" customWidth="1"/>
    <col min="12550" max="12550" width="18" style="225" customWidth="1"/>
    <col min="12551" max="12551" width="22.125" style="225" customWidth="1"/>
    <col min="12552" max="12552" width="18" style="225" customWidth="1"/>
    <col min="12553" max="12553" width="22.125" style="225" customWidth="1"/>
    <col min="12554" max="12554" width="17.875" style="225" customWidth="1"/>
    <col min="12555" max="12555" width="26.125" style="225" customWidth="1"/>
    <col min="12556" max="12556" width="11.75" style="225" bestFit="1" customWidth="1"/>
    <col min="12557" max="12557" width="9" style="225"/>
    <col min="12558" max="12559" width="13" style="225" bestFit="1" customWidth="1"/>
    <col min="12560" max="12800" width="9" style="225"/>
    <col min="12801" max="12803" width="3" style="225" customWidth="1"/>
    <col min="12804" max="12804" width="17.5" style="225" customWidth="1"/>
    <col min="12805" max="12805" width="17.375" style="225" customWidth="1"/>
    <col min="12806" max="12806" width="18" style="225" customWidth="1"/>
    <col min="12807" max="12807" width="22.125" style="225" customWidth="1"/>
    <col min="12808" max="12808" width="18" style="225" customWidth="1"/>
    <col min="12809" max="12809" width="22.125" style="225" customWidth="1"/>
    <col min="12810" max="12810" width="17.875" style="225" customWidth="1"/>
    <col min="12811" max="12811" width="26.125" style="225" customWidth="1"/>
    <col min="12812" max="12812" width="11.75" style="225" bestFit="1" customWidth="1"/>
    <col min="12813" max="12813" width="9" style="225"/>
    <col min="12814" max="12815" width="13" style="225" bestFit="1" customWidth="1"/>
    <col min="12816" max="13056" width="9" style="225"/>
    <col min="13057" max="13059" width="3" style="225" customWidth="1"/>
    <col min="13060" max="13060" width="17.5" style="225" customWidth="1"/>
    <col min="13061" max="13061" width="17.375" style="225" customWidth="1"/>
    <col min="13062" max="13062" width="18" style="225" customWidth="1"/>
    <col min="13063" max="13063" width="22.125" style="225" customWidth="1"/>
    <col min="13064" max="13064" width="18" style="225" customWidth="1"/>
    <col min="13065" max="13065" width="22.125" style="225" customWidth="1"/>
    <col min="13066" max="13066" width="17.875" style="225" customWidth="1"/>
    <col min="13067" max="13067" width="26.125" style="225" customWidth="1"/>
    <col min="13068" max="13068" width="11.75" style="225" bestFit="1" customWidth="1"/>
    <col min="13069" max="13069" width="9" style="225"/>
    <col min="13070" max="13071" width="13" style="225" bestFit="1" customWidth="1"/>
    <col min="13072" max="13312" width="9" style="225"/>
    <col min="13313" max="13315" width="3" style="225" customWidth="1"/>
    <col min="13316" max="13316" width="17.5" style="225" customWidth="1"/>
    <col min="13317" max="13317" width="17.375" style="225" customWidth="1"/>
    <col min="13318" max="13318" width="18" style="225" customWidth="1"/>
    <col min="13319" max="13319" width="22.125" style="225" customWidth="1"/>
    <col min="13320" max="13320" width="18" style="225" customWidth="1"/>
    <col min="13321" max="13321" width="22.125" style="225" customWidth="1"/>
    <col min="13322" max="13322" width="17.875" style="225" customWidth="1"/>
    <col min="13323" max="13323" width="26.125" style="225" customWidth="1"/>
    <col min="13324" max="13324" width="11.75" style="225" bestFit="1" customWidth="1"/>
    <col min="13325" max="13325" width="9" style="225"/>
    <col min="13326" max="13327" width="13" style="225" bestFit="1" customWidth="1"/>
    <col min="13328" max="13568" width="9" style="225"/>
    <col min="13569" max="13571" width="3" style="225" customWidth="1"/>
    <col min="13572" max="13572" width="17.5" style="225" customWidth="1"/>
    <col min="13573" max="13573" width="17.375" style="225" customWidth="1"/>
    <col min="13574" max="13574" width="18" style="225" customWidth="1"/>
    <col min="13575" max="13575" width="22.125" style="225" customWidth="1"/>
    <col min="13576" max="13576" width="18" style="225" customWidth="1"/>
    <col min="13577" max="13577" width="22.125" style="225" customWidth="1"/>
    <col min="13578" max="13578" width="17.875" style="225" customWidth="1"/>
    <col min="13579" max="13579" width="26.125" style="225" customWidth="1"/>
    <col min="13580" max="13580" width="11.75" style="225" bestFit="1" customWidth="1"/>
    <col min="13581" max="13581" width="9" style="225"/>
    <col min="13582" max="13583" width="13" style="225" bestFit="1" customWidth="1"/>
    <col min="13584" max="13824" width="9" style="225"/>
    <col min="13825" max="13827" width="3" style="225" customWidth="1"/>
    <col min="13828" max="13828" width="17.5" style="225" customWidth="1"/>
    <col min="13829" max="13829" width="17.375" style="225" customWidth="1"/>
    <col min="13830" max="13830" width="18" style="225" customWidth="1"/>
    <col min="13831" max="13831" width="22.125" style="225" customWidth="1"/>
    <col min="13832" max="13832" width="18" style="225" customWidth="1"/>
    <col min="13833" max="13833" width="22.125" style="225" customWidth="1"/>
    <col min="13834" max="13834" width="17.875" style="225" customWidth="1"/>
    <col min="13835" max="13835" width="26.125" style="225" customWidth="1"/>
    <col min="13836" max="13836" width="11.75" style="225" bestFit="1" customWidth="1"/>
    <col min="13837" max="13837" width="9" style="225"/>
    <col min="13838" max="13839" width="13" style="225" bestFit="1" customWidth="1"/>
    <col min="13840" max="14080" width="9" style="225"/>
    <col min="14081" max="14083" width="3" style="225" customWidth="1"/>
    <col min="14084" max="14084" width="17.5" style="225" customWidth="1"/>
    <col min="14085" max="14085" width="17.375" style="225" customWidth="1"/>
    <col min="14086" max="14086" width="18" style="225" customWidth="1"/>
    <col min="14087" max="14087" width="22.125" style="225" customWidth="1"/>
    <col min="14088" max="14088" width="18" style="225" customWidth="1"/>
    <col min="14089" max="14089" width="22.125" style="225" customWidth="1"/>
    <col min="14090" max="14090" width="17.875" style="225" customWidth="1"/>
    <col min="14091" max="14091" width="26.125" style="225" customWidth="1"/>
    <col min="14092" max="14092" width="11.75" style="225" bestFit="1" customWidth="1"/>
    <col min="14093" max="14093" width="9" style="225"/>
    <col min="14094" max="14095" width="13" style="225" bestFit="1" customWidth="1"/>
    <col min="14096" max="14336" width="9" style="225"/>
    <col min="14337" max="14339" width="3" style="225" customWidth="1"/>
    <col min="14340" max="14340" width="17.5" style="225" customWidth="1"/>
    <col min="14341" max="14341" width="17.375" style="225" customWidth="1"/>
    <col min="14342" max="14342" width="18" style="225" customWidth="1"/>
    <col min="14343" max="14343" width="22.125" style="225" customWidth="1"/>
    <col min="14344" max="14344" width="18" style="225" customWidth="1"/>
    <col min="14345" max="14345" width="22.125" style="225" customWidth="1"/>
    <col min="14346" max="14346" width="17.875" style="225" customWidth="1"/>
    <col min="14347" max="14347" width="26.125" style="225" customWidth="1"/>
    <col min="14348" max="14348" width="11.75" style="225" bestFit="1" customWidth="1"/>
    <col min="14349" max="14349" width="9" style="225"/>
    <col min="14350" max="14351" width="13" style="225" bestFit="1" customWidth="1"/>
    <col min="14352" max="14592" width="9" style="225"/>
    <col min="14593" max="14595" width="3" style="225" customWidth="1"/>
    <col min="14596" max="14596" width="17.5" style="225" customWidth="1"/>
    <col min="14597" max="14597" width="17.375" style="225" customWidth="1"/>
    <col min="14598" max="14598" width="18" style="225" customWidth="1"/>
    <col min="14599" max="14599" width="22.125" style="225" customWidth="1"/>
    <col min="14600" max="14600" width="18" style="225" customWidth="1"/>
    <col min="14601" max="14601" width="22.125" style="225" customWidth="1"/>
    <col min="14602" max="14602" width="17.875" style="225" customWidth="1"/>
    <col min="14603" max="14603" width="26.125" style="225" customWidth="1"/>
    <col min="14604" max="14604" width="11.75" style="225" bestFit="1" customWidth="1"/>
    <col min="14605" max="14605" width="9" style="225"/>
    <col min="14606" max="14607" width="13" style="225" bestFit="1" customWidth="1"/>
    <col min="14608" max="14848" width="9" style="225"/>
    <col min="14849" max="14851" width="3" style="225" customWidth="1"/>
    <col min="14852" max="14852" width="17.5" style="225" customWidth="1"/>
    <col min="14853" max="14853" width="17.375" style="225" customWidth="1"/>
    <col min="14854" max="14854" width="18" style="225" customWidth="1"/>
    <col min="14855" max="14855" width="22.125" style="225" customWidth="1"/>
    <col min="14856" max="14856" width="18" style="225" customWidth="1"/>
    <col min="14857" max="14857" width="22.125" style="225" customWidth="1"/>
    <col min="14858" max="14858" width="17.875" style="225" customWidth="1"/>
    <col min="14859" max="14859" width="26.125" style="225" customWidth="1"/>
    <col min="14860" max="14860" width="11.75" style="225" bestFit="1" customWidth="1"/>
    <col min="14861" max="14861" width="9" style="225"/>
    <col min="14862" max="14863" width="13" style="225" bestFit="1" customWidth="1"/>
    <col min="14864" max="15104" width="9" style="225"/>
    <col min="15105" max="15107" width="3" style="225" customWidth="1"/>
    <col min="15108" max="15108" width="17.5" style="225" customWidth="1"/>
    <col min="15109" max="15109" width="17.375" style="225" customWidth="1"/>
    <col min="15110" max="15110" width="18" style="225" customWidth="1"/>
    <col min="15111" max="15111" width="22.125" style="225" customWidth="1"/>
    <col min="15112" max="15112" width="18" style="225" customWidth="1"/>
    <col min="15113" max="15113" width="22.125" style="225" customWidth="1"/>
    <col min="15114" max="15114" width="17.875" style="225" customWidth="1"/>
    <col min="15115" max="15115" width="26.125" style="225" customWidth="1"/>
    <col min="15116" max="15116" width="11.75" style="225" bestFit="1" customWidth="1"/>
    <col min="15117" max="15117" width="9" style="225"/>
    <col min="15118" max="15119" width="13" style="225" bestFit="1" customWidth="1"/>
    <col min="15120" max="15360" width="9" style="225"/>
    <col min="15361" max="15363" width="3" style="225" customWidth="1"/>
    <col min="15364" max="15364" width="17.5" style="225" customWidth="1"/>
    <col min="15365" max="15365" width="17.375" style="225" customWidth="1"/>
    <col min="15366" max="15366" width="18" style="225" customWidth="1"/>
    <col min="15367" max="15367" width="22.125" style="225" customWidth="1"/>
    <col min="15368" max="15368" width="18" style="225" customWidth="1"/>
    <col min="15369" max="15369" width="22.125" style="225" customWidth="1"/>
    <col min="15370" max="15370" width="17.875" style="225" customWidth="1"/>
    <col min="15371" max="15371" width="26.125" style="225" customWidth="1"/>
    <col min="15372" max="15372" width="11.75" style="225" bestFit="1" customWidth="1"/>
    <col min="15373" max="15373" width="9" style="225"/>
    <col min="15374" max="15375" width="13" style="225" bestFit="1" customWidth="1"/>
    <col min="15376" max="15616" width="9" style="225"/>
    <col min="15617" max="15619" width="3" style="225" customWidth="1"/>
    <col min="15620" max="15620" width="17.5" style="225" customWidth="1"/>
    <col min="15621" max="15621" width="17.375" style="225" customWidth="1"/>
    <col min="15622" max="15622" width="18" style="225" customWidth="1"/>
    <col min="15623" max="15623" width="22.125" style="225" customWidth="1"/>
    <col min="15624" max="15624" width="18" style="225" customWidth="1"/>
    <col min="15625" max="15625" width="22.125" style="225" customWidth="1"/>
    <col min="15626" max="15626" width="17.875" style="225" customWidth="1"/>
    <col min="15627" max="15627" width="26.125" style="225" customWidth="1"/>
    <col min="15628" max="15628" width="11.75" style="225" bestFit="1" customWidth="1"/>
    <col min="15629" max="15629" width="9" style="225"/>
    <col min="15630" max="15631" width="13" style="225" bestFit="1" customWidth="1"/>
    <col min="15632" max="15872" width="9" style="225"/>
    <col min="15873" max="15875" width="3" style="225" customWidth="1"/>
    <col min="15876" max="15876" width="17.5" style="225" customWidth="1"/>
    <col min="15877" max="15877" width="17.375" style="225" customWidth="1"/>
    <col min="15878" max="15878" width="18" style="225" customWidth="1"/>
    <col min="15879" max="15879" width="22.125" style="225" customWidth="1"/>
    <col min="15880" max="15880" width="18" style="225" customWidth="1"/>
    <col min="15881" max="15881" width="22.125" style="225" customWidth="1"/>
    <col min="15882" max="15882" width="17.875" style="225" customWidth="1"/>
    <col min="15883" max="15883" width="26.125" style="225" customWidth="1"/>
    <col min="15884" max="15884" width="11.75" style="225" bestFit="1" customWidth="1"/>
    <col min="15885" max="15885" width="9" style="225"/>
    <col min="15886" max="15887" width="13" style="225" bestFit="1" customWidth="1"/>
    <col min="15888" max="16128" width="9" style="225"/>
    <col min="16129" max="16131" width="3" style="225" customWidth="1"/>
    <col min="16132" max="16132" width="17.5" style="225" customWidth="1"/>
    <col min="16133" max="16133" width="17.375" style="225" customWidth="1"/>
    <col min="16134" max="16134" width="18" style="225" customWidth="1"/>
    <col min="16135" max="16135" width="22.125" style="225" customWidth="1"/>
    <col min="16136" max="16136" width="18" style="225" customWidth="1"/>
    <col min="16137" max="16137" width="22.125" style="225" customWidth="1"/>
    <col min="16138" max="16138" width="17.875" style="225" customWidth="1"/>
    <col min="16139" max="16139" width="26.125" style="225" customWidth="1"/>
    <col min="16140" max="16140" width="11.75" style="225" bestFit="1" customWidth="1"/>
    <col min="16141" max="16141" width="9" style="225"/>
    <col min="16142" max="16143" width="13" style="225" bestFit="1" customWidth="1"/>
    <col min="16144" max="16384" width="9" style="225"/>
  </cols>
  <sheetData>
    <row r="1" spans="1:12" ht="21" customHeight="1">
      <c r="A1" s="1735" t="s">
        <v>800</v>
      </c>
      <c r="B1" s="1735"/>
      <c r="C1" s="1735"/>
      <c r="D1" s="1735"/>
      <c r="E1" s="221"/>
      <c r="F1" s="222"/>
      <c r="G1" s="222"/>
      <c r="H1" s="222"/>
      <c r="I1" s="222"/>
      <c r="J1" s="223" t="s">
        <v>733</v>
      </c>
      <c r="K1" s="224" t="s">
        <v>801</v>
      </c>
    </row>
    <row r="2" spans="1:12" ht="21" customHeight="1">
      <c r="A2" s="1736" t="s">
        <v>802</v>
      </c>
      <c r="B2" s="1736"/>
      <c r="C2" s="1736"/>
      <c r="D2" s="1736"/>
      <c r="E2" s="226" t="s">
        <v>803</v>
      </c>
      <c r="F2" s="227"/>
      <c r="G2" s="227"/>
      <c r="H2" s="227"/>
      <c r="I2" s="227"/>
      <c r="J2" s="223" t="s">
        <v>804</v>
      </c>
      <c r="K2" s="1626" t="s">
        <v>805</v>
      </c>
    </row>
    <row r="3" spans="1:12" ht="32.25">
      <c r="A3" s="1737" t="s">
        <v>806</v>
      </c>
      <c r="B3" s="1737"/>
      <c r="C3" s="1737"/>
      <c r="D3" s="1737"/>
      <c r="E3" s="1737"/>
      <c r="F3" s="1737"/>
      <c r="G3" s="1737"/>
      <c r="H3" s="1737"/>
      <c r="I3" s="1737"/>
      <c r="J3" s="1737"/>
      <c r="K3" s="1737"/>
    </row>
    <row r="4" spans="1:12" ht="27" customHeight="1">
      <c r="A4" s="229"/>
      <c r="B4" s="229"/>
      <c r="C4" s="229"/>
      <c r="D4" s="229"/>
      <c r="E4" s="230" t="s">
        <v>566</v>
      </c>
      <c r="F4" s="231"/>
      <c r="G4" s="232" t="s">
        <v>2314</v>
      </c>
      <c r="H4" s="222"/>
      <c r="I4" s="231"/>
      <c r="J4" s="231"/>
      <c r="K4" s="233" t="s">
        <v>808</v>
      </c>
      <c r="L4" s="23" t="s">
        <v>105</v>
      </c>
    </row>
    <row r="5" spans="1:12" ht="23.25" customHeight="1">
      <c r="A5" s="1750" t="s">
        <v>809</v>
      </c>
      <c r="B5" s="1751"/>
      <c r="C5" s="1751"/>
      <c r="D5" s="1751"/>
      <c r="E5" s="1752"/>
      <c r="F5" s="1771" t="s">
        <v>810</v>
      </c>
      <c r="G5" s="1754"/>
      <c r="H5" s="1628" t="s">
        <v>811</v>
      </c>
      <c r="I5" s="927" t="s">
        <v>812</v>
      </c>
      <c r="J5" s="1628" t="s">
        <v>813</v>
      </c>
      <c r="K5" s="928" t="s">
        <v>814</v>
      </c>
    </row>
    <row r="6" spans="1:12" ht="23.25" customHeight="1">
      <c r="A6" s="1729"/>
      <c r="B6" s="1729"/>
      <c r="C6" s="1729"/>
      <c r="D6" s="1729"/>
      <c r="E6" s="1730"/>
      <c r="F6" s="223" t="s">
        <v>815</v>
      </c>
      <c r="G6" s="223" t="s">
        <v>816</v>
      </c>
      <c r="H6" s="223" t="s">
        <v>815</v>
      </c>
      <c r="I6" s="223" t="s">
        <v>816</v>
      </c>
      <c r="J6" s="223" t="s">
        <v>815</v>
      </c>
      <c r="K6" s="1627" t="s">
        <v>816</v>
      </c>
    </row>
    <row r="7" spans="1:12" ht="19.5" customHeight="1">
      <c r="A7" s="238"/>
      <c r="B7" s="239" t="s">
        <v>817</v>
      </c>
      <c r="C7" s="238"/>
      <c r="D7" s="238"/>
      <c r="E7" s="238"/>
      <c r="F7" s="240">
        <v>29519714</v>
      </c>
      <c r="G7" s="240">
        <v>223608152</v>
      </c>
      <c r="H7" s="240">
        <v>29519714</v>
      </c>
      <c r="I7" s="240">
        <v>204548635</v>
      </c>
      <c r="J7" s="240">
        <v>0</v>
      </c>
      <c r="K7" s="1629">
        <v>19059517</v>
      </c>
    </row>
    <row r="8" spans="1:12" ht="19.5" customHeight="1">
      <c r="A8" s="930"/>
      <c r="B8" s="930"/>
      <c r="C8" s="931" t="s">
        <v>818</v>
      </c>
      <c r="D8" s="930"/>
      <c r="E8" s="930"/>
      <c r="F8" s="240">
        <v>22819580</v>
      </c>
      <c r="G8" s="240">
        <v>160226419</v>
      </c>
      <c r="H8" s="240">
        <v>22819580</v>
      </c>
      <c r="I8" s="240">
        <v>160226419</v>
      </c>
      <c r="J8" s="240">
        <v>0</v>
      </c>
      <c r="K8" s="1629">
        <v>0</v>
      </c>
    </row>
    <row r="9" spans="1:12" ht="19.5" customHeight="1">
      <c r="A9" s="930"/>
      <c r="B9" s="930"/>
      <c r="C9" s="931"/>
      <c r="D9" s="930" t="s">
        <v>819</v>
      </c>
      <c r="E9" s="238"/>
      <c r="F9" s="240">
        <v>13263</v>
      </c>
      <c r="G9" s="240">
        <v>410525</v>
      </c>
      <c r="H9" s="240">
        <v>13263</v>
      </c>
      <c r="I9" s="240">
        <v>410525</v>
      </c>
      <c r="J9" s="240">
        <v>0</v>
      </c>
      <c r="K9" s="1629">
        <v>0</v>
      </c>
    </row>
    <row r="10" spans="1:12" ht="19.5" customHeight="1">
      <c r="A10" s="930"/>
      <c r="B10" s="930"/>
      <c r="C10" s="931"/>
      <c r="D10" s="930" t="s">
        <v>820</v>
      </c>
      <c r="E10" s="930"/>
      <c r="F10" s="240">
        <v>3740</v>
      </c>
      <c r="G10" s="240">
        <v>54207</v>
      </c>
      <c r="H10" s="240">
        <v>3740</v>
      </c>
      <c r="I10" s="240">
        <v>54207</v>
      </c>
      <c r="J10" s="240">
        <v>0</v>
      </c>
      <c r="K10" s="1629">
        <v>0</v>
      </c>
    </row>
    <row r="11" spans="1:12" ht="19.5" customHeight="1">
      <c r="A11" s="930"/>
      <c r="B11" s="930"/>
      <c r="C11" s="931"/>
      <c r="D11" s="930" t="s">
        <v>821</v>
      </c>
      <c r="E11" s="930"/>
      <c r="F11" s="240">
        <v>1380</v>
      </c>
      <c r="G11" s="240">
        <v>13110</v>
      </c>
      <c r="H11" s="240">
        <v>1380</v>
      </c>
      <c r="I11" s="240">
        <v>13110</v>
      </c>
      <c r="J11" s="240">
        <v>0</v>
      </c>
      <c r="K11" s="1629">
        <v>0</v>
      </c>
    </row>
    <row r="12" spans="1:12" ht="19.5" customHeight="1">
      <c r="A12" s="930"/>
      <c r="B12" s="930"/>
      <c r="C12" s="931"/>
      <c r="D12" s="930" t="s">
        <v>822</v>
      </c>
      <c r="E12" s="930"/>
      <c r="F12" s="240">
        <v>0</v>
      </c>
      <c r="G12" s="240">
        <v>10000</v>
      </c>
      <c r="H12" s="240">
        <v>0</v>
      </c>
      <c r="I12" s="240">
        <v>10000</v>
      </c>
      <c r="J12" s="240">
        <v>0</v>
      </c>
      <c r="K12" s="1629">
        <v>0</v>
      </c>
    </row>
    <row r="13" spans="1:12" ht="19.5" customHeight="1">
      <c r="A13" s="930"/>
      <c r="B13" s="930"/>
      <c r="C13" s="931"/>
      <c r="D13" s="930" t="s">
        <v>823</v>
      </c>
      <c r="E13" s="930"/>
      <c r="F13" s="240">
        <v>1739</v>
      </c>
      <c r="G13" s="240">
        <v>25703</v>
      </c>
      <c r="H13" s="240">
        <v>1739</v>
      </c>
      <c r="I13" s="240">
        <v>25703</v>
      </c>
      <c r="J13" s="240">
        <v>0</v>
      </c>
      <c r="K13" s="1629">
        <v>0</v>
      </c>
    </row>
    <row r="14" spans="1:12" ht="19.5" customHeight="1">
      <c r="A14" s="930"/>
      <c r="B14" s="930"/>
      <c r="C14" s="931"/>
      <c r="D14" s="930"/>
      <c r="E14" s="930" t="s">
        <v>824</v>
      </c>
      <c r="F14" s="240">
        <v>0</v>
      </c>
      <c r="G14" s="240">
        <v>0</v>
      </c>
      <c r="H14" s="240">
        <v>0</v>
      </c>
      <c r="I14" s="240">
        <v>0</v>
      </c>
      <c r="J14" s="240">
        <v>0</v>
      </c>
      <c r="K14" s="1629">
        <v>0</v>
      </c>
    </row>
    <row r="15" spans="1:12" ht="19.5" customHeight="1">
      <c r="A15" s="930"/>
      <c r="B15" s="930"/>
      <c r="C15" s="931"/>
      <c r="D15" s="930"/>
      <c r="E15" s="930" t="s">
        <v>825</v>
      </c>
      <c r="F15" s="240">
        <v>1739</v>
      </c>
      <c r="G15" s="240">
        <v>25703</v>
      </c>
      <c r="H15" s="240">
        <v>1739</v>
      </c>
      <c r="I15" s="240">
        <v>25703</v>
      </c>
      <c r="J15" s="240">
        <v>0</v>
      </c>
      <c r="K15" s="1629">
        <v>0</v>
      </c>
    </row>
    <row r="16" spans="1:12" ht="19.5" customHeight="1">
      <c r="A16" s="930"/>
      <c r="B16" s="930"/>
      <c r="C16" s="931"/>
      <c r="D16" s="930" t="s">
        <v>826</v>
      </c>
      <c r="E16" s="930"/>
      <c r="F16" s="240">
        <v>22799458</v>
      </c>
      <c r="G16" s="240">
        <v>159712874</v>
      </c>
      <c r="H16" s="240">
        <v>22799458</v>
      </c>
      <c r="I16" s="240">
        <v>159712874</v>
      </c>
      <c r="J16" s="240">
        <v>0</v>
      </c>
      <c r="K16" s="1629">
        <v>0</v>
      </c>
    </row>
    <row r="17" spans="1:11" ht="19.5" customHeight="1">
      <c r="A17" s="930"/>
      <c r="B17" s="930"/>
      <c r="C17" s="931"/>
      <c r="D17" s="930" t="s">
        <v>827</v>
      </c>
      <c r="E17" s="930"/>
      <c r="F17" s="240">
        <v>0</v>
      </c>
      <c r="G17" s="240">
        <v>0</v>
      </c>
      <c r="H17" s="240">
        <v>0</v>
      </c>
      <c r="I17" s="240">
        <v>0</v>
      </c>
      <c r="J17" s="240">
        <v>0</v>
      </c>
      <c r="K17" s="1629">
        <v>0</v>
      </c>
    </row>
    <row r="18" spans="1:11" ht="19.5" customHeight="1">
      <c r="A18" s="930"/>
      <c r="B18" s="930"/>
      <c r="C18" s="932" t="s">
        <v>828</v>
      </c>
      <c r="D18" s="930"/>
      <c r="E18" s="930"/>
      <c r="F18" s="240">
        <v>0</v>
      </c>
      <c r="G18" s="240">
        <v>0</v>
      </c>
      <c r="H18" s="240">
        <v>0</v>
      </c>
      <c r="I18" s="240">
        <v>0</v>
      </c>
      <c r="J18" s="240">
        <v>0</v>
      </c>
      <c r="K18" s="1629">
        <v>0</v>
      </c>
    </row>
    <row r="19" spans="1:11" ht="19.5" customHeight="1">
      <c r="A19" s="930"/>
      <c r="B19" s="930"/>
      <c r="C19" s="932" t="s">
        <v>829</v>
      </c>
      <c r="D19" s="930"/>
      <c r="E19" s="930"/>
      <c r="F19" s="240">
        <v>119768</v>
      </c>
      <c r="G19" s="240">
        <v>821758</v>
      </c>
      <c r="H19" s="240">
        <v>119768</v>
      </c>
      <c r="I19" s="240">
        <v>821758</v>
      </c>
      <c r="J19" s="240">
        <v>0</v>
      </c>
      <c r="K19" s="1629">
        <v>0</v>
      </c>
    </row>
    <row r="20" spans="1:11" ht="19.5" customHeight="1">
      <c r="A20" s="930"/>
      <c r="B20" s="930"/>
      <c r="C20" s="932" t="s">
        <v>830</v>
      </c>
      <c r="D20" s="930"/>
      <c r="E20" s="930"/>
      <c r="F20" s="240">
        <v>63130</v>
      </c>
      <c r="G20" s="240">
        <v>1385866</v>
      </c>
      <c r="H20" s="240">
        <v>63130</v>
      </c>
      <c r="I20" s="240">
        <v>1385866</v>
      </c>
      <c r="J20" s="240">
        <v>0</v>
      </c>
      <c r="K20" s="1629">
        <v>0</v>
      </c>
    </row>
    <row r="21" spans="1:11" ht="19.5" customHeight="1">
      <c r="A21" s="930"/>
      <c r="B21" s="930"/>
      <c r="C21" s="932" t="s">
        <v>831</v>
      </c>
      <c r="D21" s="930"/>
      <c r="E21" s="930"/>
      <c r="F21" s="240">
        <v>0</v>
      </c>
      <c r="G21" s="240">
        <v>0</v>
      </c>
      <c r="H21" s="240">
        <v>0</v>
      </c>
      <c r="I21" s="240">
        <v>0</v>
      </c>
      <c r="J21" s="240">
        <v>0</v>
      </c>
      <c r="K21" s="1629">
        <v>0</v>
      </c>
    </row>
    <row r="22" spans="1:11" ht="19.5" customHeight="1">
      <c r="A22" s="930"/>
      <c r="B22" s="930"/>
      <c r="C22" s="932" t="s">
        <v>832</v>
      </c>
      <c r="D22" s="930"/>
      <c r="E22" s="930"/>
      <c r="F22" s="240">
        <v>0</v>
      </c>
      <c r="G22" s="240">
        <v>650914</v>
      </c>
      <c r="H22" s="240">
        <v>0</v>
      </c>
      <c r="I22" s="240">
        <v>650914</v>
      </c>
      <c r="J22" s="240">
        <v>0</v>
      </c>
      <c r="K22" s="1629">
        <v>0</v>
      </c>
    </row>
    <row r="23" spans="1:11" ht="19.5" customHeight="1">
      <c r="A23" s="930"/>
      <c r="B23" s="930"/>
      <c r="C23" s="238"/>
      <c r="D23" s="932" t="s">
        <v>833</v>
      </c>
      <c r="E23" s="930"/>
      <c r="F23" s="240">
        <v>0</v>
      </c>
      <c r="G23" s="240">
        <v>578599</v>
      </c>
      <c r="H23" s="240">
        <v>0</v>
      </c>
      <c r="I23" s="240">
        <v>578599</v>
      </c>
      <c r="J23" s="240">
        <v>0</v>
      </c>
      <c r="K23" s="1629">
        <v>0</v>
      </c>
    </row>
    <row r="24" spans="1:11" ht="19.5" customHeight="1">
      <c r="A24" s="930"/>
      <c r="B24" s="930"/>
      <c r="C24" s="930"/>
      <c r="D24" s="930" t="s">
        <v>834</v>
      </c>
      <c r="E24" s="930"/>
      <c r="F24" s="240">
        <v>0</v>
      </c>
      <c r="G24" s="240">
        <v>72315</v>
      </c>
      <c r="H24" s="240">
        <v>0</v>
      </c>
      <c r="I24" s="240">
        <v>72315</v>
      </c>
      <c r="J24" s="240">
        <v>0</v>
      </c>
      <c r="K24" s="1629">
        <v>0</v>
      </c>
    </row>
    <row r="25" spans="1:11" ht="19.5" customHeight="1">
      <c r="A25" s="930"/>
      <c r="B25" s="930"/>
      <c r="C25" s="930" t="s">
        <v>835</v>
      </c>
      <c r="D25" s="930"/>
      <c r="E25" s="930"/>
      <c r="F25" s="240">
        <v>0</v>
      </c>
      <c r="G25" s="240">
        <v>0</v>
      </c>
      <c r="H25" s="240">
        <v>0</v>
      </c>
      <c r="I25" s="240">
        <v>0</v>
      </c>
      <c r="J25" s="240">
        <v>0</v>
      </c>
      <c r="K25" s="1629">
        <v>0</v>
      </c>
    </row>
    <row r="26" spans="1:11" ht="19.5" customHeight="1">
      <c r="A26" s="930"/>
      <c r="B26" s="930"/>
      <c r="C26" s="930"/>
      <c r="D26" s="930" t="s">
        <v>836</v>
      </c>
      <c r="E26" s="930"/>
      <c r="F26" s="240">
        <v>0</v>
      </c>
      <c r="G26" s="240">
        <v>0</v>
      </c>
      <c r="H26" s="240">
        <v>0</v>
      </c>
      <c r="I26" s="240">
        <v>0</v>
      </c>
      <c r="J26" s="240">
        <v>0</v>
      </c>
      <c r="K26" s="1629">
        <v>0</v>
      </c>
    </row>
    <row r="27" spans="1:11" ht="19.5" customHeight="1">
      <c r="A27" s="930"/>
      <c r="B27" s="930"/>
      <c r="C27" s="930"/>
      <c r="D27" s="930" t="s">
        <v>837</v>
      </c>
      <c r="E27" s="930"/>
      <c r="F27" s="240">
        <v>0</v>
      </c>
      <c r="G27" s="240">
        <v>0</v>
      </c>
      <c r="H27" s="240">
        <v>0</v>
      </c>
      <c r="I27" s="240">
        <v>0</v>
      </c>
      <c r="J27" s="240">
        <v>0</v>
      </c>
      <c r="K27" s="1629">
        <v>0</v>
      </c>
    </row>
    <row r="28" spans="1:11" ht="19.5" customHeight="1">
      <c r="A28" s="930"/>
      <c r="B28" s="930"/>
      <c r="C28" s="930"/>
      <c r="D28" s="930" t="s">
        <v>838</v>
      </c>
      <c r="E28" s="930"/>
      <c r="F28" s="240">
        <v>0</v>
      </c>
      <c r="G28" s="240">
        <v>0</v>
      </c>
      <c r="H28" s="240">
        <v>0</v>
      </c>
      <c r="I28" s="240">
        <v>0</v>
      </c>
      <c r="J28" s="240">
        <v>0</v>
      </c>
      <c r="K28" s="1629">
        <v>0</v>
      </c>
    </row>
    <row r="29" spans="1:11" ht="23.25" customHeight="1">
      <c r="A29" s="1750" t="s">
        <v>809</v>
      </c>
      <c r="B29" s="1751"/>
      <c r="C29" s="1751"/>
      <c r="D29" s="1751"/>
      <c r="E29" s="1752"/>
      <c r="F29" s="1771" t="s">
        <v>810</v>
      </c>
      <c r="G29" s="1754"/>
      <c r="H29" s="1628" t="s">
        <v>811</v>
      </c>
      <c r="I29" s="927" t="s">
        <v>812</v>
      </c>
      <c r="J29" s="1628" t="s">
        <v>813</v>
      </c>
      <c r="K29" s="928" t="s">
        <v>814</v>
      </c>
    </row>
    <row r="30" spans="1:11" ht="23.25" customHeight="1">
      <c r="A30" s="1729"/>
      <c r="B30" s="1729"/>
      <c r="C30" s="1729"/>
      <c r="D30" s="1729"/>
      <c r="E30" s="1730"/>
      <c r="F30" s="223" t="s">
        <v>815</v>
      </c>
      <c r="G30" s="223" t="s">
        <v>816</v>
      </c>
      <c r="H30" s="223" t="s">
        <v>815</v>
      </c>
      <c r="I30" s="223" t="s">
        <v>816</v>
      </c>
      <c r="J30" s="223" t="s">
        <v>815</v>
      </c>
      <c r="K30" s="1627" t="s">
        <v>816</v>
      </c>
    </row>
    <row r="31" spans="1:11" ht="19.5" customHeight="1">
      <c r="A31" s="930"/>
      <c r="B31" s="930"/>
      <c r="C31" s="930" t="s">
        <v>839</v>
      </c>
      <c r="D31" s="930"/>
      <c r="E31" s="930"/>
      <c r="F31" s="240">
        <v>6497696</v>
      </c>
      <c r="G31" s="240">
        <v>60054605</v>
      </c>
      <c r="H31" s="240">
        <v>6497696</v>
      </c>
      <c r="I31" s="240">
        <v>40995088</v>
      </c>
      <c r="J31" s="240">
        <v>0</v>
      </c>
      <c r="K31" s="1629">
        <v>19059517</v>
      </c>
    </row>
    <row r="32" spans="1:11" ht="19.5" customHeight="1">
      <c r="A32" s="930"/>
      <c r="B32" s="930"/>
      <c r="C32" s="930"/>
      <c r="D32" s="930" t="s">
        <v>840</v>
      </c>
      <c r="E32" s="930"/>
      <c r="F32" s="240">
        <v>6497696</v>
      </c>
      <c r="G32" s="240">
        <v>60054605</v>
      </c>
      <c r="H32" s="240">
        <v>6497696</v>
      </c>
      <c r="I32" s="240">
        <v>40995088</v>
      </c>
      <c r="J32" s="240">
        <v>0</v>
      </c>
      <c r="K32" s="1629">
        <v>19059517</v>
      </c>
    </row>
    <row r="33" spans="1:11" ht="19.5" customHeight="1">
      <c r="A33" s="930"/>
      <c r="B33" s="930"/>
      <c r="C33" s="930"/>
      <c r="D33" s="930" t="s">
        <v>841</v>
      </c>
      <c r="E33" s="930"/>
      <c r="F33" s="240">
        <v>0</v>
      </c>
      <c r="G33" s="240">
        <v>0</v>
      </c>
      <c r="H33" s="240">
        <v>0</v>
      </c>
      <c r="I33" s="240">
        <v>0</v>
      </c>
      <c r="J33" s="240">
        <v>0</v>
      </c>
      <c r="K33" s="1629">
        <v>0</v>
      </c>
    </row>
    <row r="34" spans="1:11" ht="19.5" customHeight="1">
      <c r="A34" s="930"/>
      <c r="B34" s="930"/>
      <c r="C34" s="930" t="s">
        <v>842</v>
      </c>
      <c r="D34" s="930"/>
      <c r="E34" s="930"/>
      <c r="F34" s="240">
        <v>1600</v>
      </c>
      <c r="G34" s="240">
        <v>39600</v>
      </c>
      <c r="H34" s="240">
        <v>1600</v>
      </c>
      <c r="I34" s="240">
        <v>39600</v>
      </c>
      <c r="J34" s="240">
        <v>0</v>
      </c>
      <c r="K34" s="1629">
        <v>0</v>
      </c>
    </row>
    <row r="35" spans="1:11" ht="19.5" customHeight="1">
      <c r="A35" s="930"/>
      <c r="B35" s="930"/>
      <c r="C35" s="930" t="s">
        <v>843</v>
      </c>
      <c r="D35" s="930"/>
      <c r="E35" s="930"/>
      <c r="F35" s="240">
        <v>0</v>
      </c>
      <c r="G35" s="240">
        <v>0</v>
      </c>
      <c r="H35" s="240">
        <v>0</v>
      </c>
      <c r="I35" s="240">
        <v>0</v>
      </c>
      <c r="J35" s="240">
        <v>0</v>
      </c>
      <c r="K35" s="1629">
        <v>0</v>
      </c>
    </row>
    <row r="36" spans="1:11" ht="19.5" customHeight="1">
      <c r="A36" s="930"/>
      <c r="B36" s="930"/>
      <c r="C36" s="930" t="s">
        <v>844</v>
      </c>
      <c r="D36" s="930"/>
      <c r="E36" s="930"/>
      <c r="F36" s="240">
        <v>17940</v>
      </c>
      <c r="G36" s="240">
        <v>428990</v>
      </c>
      <c r="H36" s="240">
        <v>17940</v>
      </c>
      <c r="I36" s="240">
        <v>428990</v>
      </c>
      <c r="J36" s="240">
        <v>0</v>
      </c>
      <c r="K36" s="1629">
        <v>0</v>
      </c>
    </row>
    <row r="37" spans="1:11" ht="19.5" customHeight="1">
      <c r="A37" s="930"/>
      <c r="B37" s="930" t="s">
        <v>845</v>
      </c>
      <c r="C37" s="930"/>
      <c r="D37" s="930"/>
      <c r="E37" s="930"/>
      <c r="F37" s="240">
        <v>0</v>
      </c>
      <c r="G37" s="240">
        <v>0</v>
      </c>
      <c r="H37" s="240">
        <v>0</v>
      </c>
      <c r="I37" s="240">
        <v>0</v>
      </c>
      <c r="J37" s="240">
        <v>0</v>
      </c>
      <c r="K37" s="1629">
        <v>0</v>
      </c>
    </row>
    <row r="38" spans="1:11" ht="19.5" customHeight="1">
      <c r="A38" s="930"/>
      <c r="B38" s="930"/>
      <c r="C38" s="930" t="s">
        <v>846</v>
      </c>
      <c r="D38" s="930"/>
      <c r="E38" s="930"/>
      <c r="F38" s="240">
        <v>0</v>
      </c>
      <c r="G38" s="240">
        <v>0</v>
      </c>
      <c r="H38" s="240">
        <v>0</v>
      </c>
      <c r="I38" s="240">
        <v>0</v>
      </c>
      <c r="J38" s="240">
        <v>0</v>
      </c>
      <c r="K38" s="1629">
        <v>0</v>
      </c>
    </row>
    <row r="39" spans="1:11" ht="19.5" customHeight="1">
      <c r="A39" s="930"/>
      <c r="B39" s="930"/>
      <c r="C39" s="930"/>
      <c r="D39" s="930" t="s">
        <v>847</v>
      </c>
      <c r="E39" s="930"/>
      <c r="F39" s="240">
        <v>0</v>
      </c>
      <c r="G39" s="240">
        <v>0</v>
      </c>
      <c r="H39" s="240">
        <v>0</v>
      </c>
      <c r="I39" s="240">
        <v>0</v>
      </c>
      <c r="J39" s="240">
        <v>0</v>
      </c>
      <c r="K39" s="1629">
        <v>0</v>
      </c>
    </row>
    <row r="40" spans="1:11" ht="19.5" customHeight="1">
      <c r="A40" s="930"/>
      <c r="B40" s="930"/>
      <c r="C40" s="930"/>
      <c r="D40" s="930" t="s">
        <v>848</v>
      </c>
      <c r="E40" s="930"/>
      <c r="F40" s="240">
        <v>0</v>
      </c>
      <c r="G40" s="240">
        <v>0</v>
      </c>
      <c r="H40" s="240">
        <v>0</v>
      </c>
      <c r="I40" s="240">
        <v>0</v>
      </c>
      <c r="J40" s="240">
        <v>0</v>
      </c>
      <c r="K40" s="1629">
        <v>0</v>
      </c>
    </row>
    <row r="41" spans="1:11" ht="19.5" customHeight="1">
      <c r="A41" s="930"/>
      <c r="B41" s="930"/>
      <c r="C41" s="930"/>
      <c r="D41" s="930" t="s">
        <v>849</v>
      </c>
      <c r="E41" s="930"/>
      <c r="F41" s="240">
        <v>0</v>
      </c>
      <c r="G41" s="240">
        <v>0</v>
      </c>
      <c r="H41" s="240">
        <v>0</v>
      </c>
      <c r="I41" s="240">
        <v>0</v>
      </c>
      <c r="J41" s="240">
        <v>0</v>
      </c>
      <c r="K41" s="1629">
        <v>0</v>
      </c>
    </row>
    <row r="42" spans="1:11" ht="19.5" customHeight="1">
      <c r="A42" s="930"/>
      <c r="B42" s="930"/>
      <c r="C42" s="930"/>
      <c r="D42" s="930" t="s">
        <v>834</v>
      </c>
      <c r="E42" s="930"/>
      <c r="F42" s="240">
        <v>0</v>
      </c>
      <c r="G42" s="240">
        <v>0</v>
      </c>
      <c r="H42" s="240">
        <v>0</v>
      </c>
      <c r="I42" s="240">
        <v>0</v>
      </c>
      <c r="J42" s="240">
        <v>0</v>
      </c>
      <c r="K42" s="1629">
        <v>0</v>
      </c>
    </row>
    <row r="43" spans="1:11" ht="19.5" customHeight="1">
      <c r="A43" s="930"/>
      <c r="B43" s="933" t="s">
        <v>850</v>
      </c>
      <c r="C43" s="930"/>
      <c r="D43" s="930"/>
      <c r="E43" s="930"/>
      <c r="F43" s="240">
        <v>29519714</v>
      </c>
      <c r="G43" s="240">
        <v>223608152</v>
      </c>
      <c r="H43" s="240">
        <v>29519714</v>
      </c>
      <c r="I43" s="240">
        <v>204548635</v>
      </c>
      <c r="J43" s="240">
        <v>0</v>
      </c>
      <c r="K43" s="1629">
        <v>19059517</v>
      </c>
    </row>
    <row r="44" spans="1:11" ht="19.5" customHeight="1">
      <c r="A44" s="930"/>
      <c r="B44" s="930" t="s">
        <v>851</v>
      </c>
      <c r="C44" s="930"/>
      <c r="D44" s="930"/>
      <c r="E44" s="930"/>
      <c r="F44" s="240">
        <v>180000</v>
      </c>
      <c r="G44" s="240">
        <v>2733222</v>
      </c>
      <c r="H44" s="246">
        <v>180000</v>
      </c>
      <c r="I44" s="247">
        <v>2733222</v>
      </c>
      <c r="J44" s="247">
        <v>0</v>
      </c>
      <c r="K44" s="248">
        <v>0</v>
      </c>
    </row>
    <row r="45" spans="1:11" ht="19.5" customHeight="1">
      <c r="A45" s="930"/>
      <c r="B45" s="930" t="s">
        <v>852</v>
      </c>
      <c r="C45" s="930"/>
      <c r="D45" s="930"/>
      <c r="E45" s="930"/>
      <c r="F45" s="240">
        <v>0</v>
      </c>
      <c r="G45" s="240">
        <v>0</v>
      </c>
      <c r="H45" s="246"/>
      <c r="I45" s="247"/>
      <c r="J45" s="247"/>
      <c r="K45" s="248"/>
    </row>
    <row r="46" spans="1:11" ht="19.5" customHeight="1">
      <c r="A46" s="930"/>
      <c r="B46" s="930" t="s">
        <v>853</v>
      </c>
      <c r="C46" s="930"/>
      <c r="D46" s="930"/>
      <c r="E46" s="930"/>
      <c r="F46" s="240">
        <v>0</v>
      </c>
      <c r="G46" s="240">
        <v>0</v>
      </c>
      <c r="H46" s="269"/>
      <c r="I46" s="270"/>
      <c r="J46" s="270"/>
      <c r="K46" s="271"/>
    </row>
    <row r="47" spans="1:11" ht="19.5" customHeight="1">
      <c r="A47" s="930"/>
      <c r="B47" s="930" t="s">
        <v>854</v>
      </c>
      <c r="C47" s="930"/>
      <c r="D47" s="930"/>
      <c r="E47" s="930"/>
      <c r="F47" s="240">
        <v>0</v>
      </c>
      <c r="G47" s="240">
        <v>0</v>
      </c>
      <c r="H47" s="269"/>
      <c r="I47" s="270"/>
      <c r="J47" s="270"/>
      <c r="K47" s="271"/>
    </row>
    <row r="48" spans="1:11" ht="19.5" customHeight="1">
      <c r="A48" s="930"/>
      <c r="B48" s="930" t="s">
        <v>855</v>
      </c>
      <c r="C48" s="930"/>
      <c r="D48" s="930"/>
      <c r="E48" s="930"/>
      <c r="F48" s="240">
        <v>0</v>
      </c>
      <c r="G48" s="240">
        <v>0</v>
      </c>
      <c r="H48" s="269"/>
      <c r="I48" s="270"/>
      <c r="J48" s="270"/>
      <c r="K48" s="271"/>
    </row>
    <row r="49" spans="1:15" ht="19.5" customHeight="1">
      <c r="A49" s="930" t="s">
        <v>856</v>
      </c>
      <c r="B49" s="930"/>
      <c r="C49" s="930"/>
      <c r="D49" s="930"/>
      <c r="E49" s="930"/>
      <c r="F49" s="240">
        <v>0</v>
      </c>
      <c r="G49" s="240">
        <v>0</v>
      </c>
      <c r="H49" s="269"/>
      <c r="I49" s="270"/>
      <c r="J49" s="270"/>
      <c r="K49" s="271"/>
    </row>
    <row r="50" spans="1:15" ht="19.5" customHeight="1">
      <c r="A50" s="930"/>
      <c r="B50" s="930" t="s">
        <v>857</v>
      </c>
      <c r="C50" s="930"/>
      <c r="D50" s="930"/>
      <c r="E50" s="930"/>
      <c r="F50" s="240">
        <v>0</v>
      </c>
      <c r="G50" s="240">
        <v>0</v>
      </c>
      <c r="H50" s="269"/>
      <c r="I50" s="270"/>
      <c r="J50" s="270"/>
      <c r="K50" s="271"/>
    </row>
    <row r="51" spans="1:15" ht="19.5" customHeight="1">
      <c r="A51" s="933" t="s">
        <v>858</v>
      </c>
      <c r="B51" s="930"/>
      <c r="C51" s="930"/>
      <c r="D51" s="930"/>
      <c r="E51" s="1630"/>
      <c r="F51" s="240">
        <v>29699714</v>
      </c>
      <c r="G51" s="240">
        <v>226341374</v>
      </c>
      <c r="H51" s="269"/>
      <c r="I51" s="270"/>
      <c r="J51" s="270"/>
      <c r="K51" s="271"/>
    </row>
    <row r="52" spans="1:15" ht="19.5" customHeight="1">
      <c r="A52" s="933" t="s">
        <v>859</v>
      </c>
      <c r="B52" s="930"/>
      <c r="C52" s="930"/>
      <c r="D52" s="930"/>
      <c r="E52" s="935"/>
      <c r="F52" s="240">
        <v>190417694</v>
      </c>
      <c r="G52" s="240"/>
      <c r="H52" s="269"/>
      <c r="I52" s="270"/>
      <c r="J52" s="270"/>
      <c r="K52" s="271"/>
      <c r="N52" s="259"/>
      <c r="O52" s="259"/>
    </row>
    <row r="53" spans="1:15" ht="19.5" customHeight="1">
      <c r="A53" s="933" t="s">
        <v>860</v>
      </c>
      <c r="B53" s="930"/>
      <c r="C53" s="930"/>
      <c r="D53" s="930"/>
      <c r="E53" s="935"/>
      <c r="F53" s="260">
        <f>F51+F52</f>
        <v>220117408</v>
      </c>
      <c r="G53" s="260">
        <f>G51+F52</f>
        <v>416759068</v>
      </c>
      <c r="H53" s="269"/>
      <c r="I53" s="270"/>
      <c r="J53" s="270"/>
      <c r="K53" s="271"/>
    </row>
    <row r="54" spans="1:15" ht="23.25" customHeight="1">
      <c r="A54" s="1750" t="s">
        <v>809</v>
      </c>
      <c r="B54" s="1751"/>
      <c r="C54" s="1751"/>
      <c r="D54" s="1751"/>
      <c r="E54" s="1752"/>
      <c r="F54" s="1770" t="s">
        <v>810</v>
      </c>
      <c r="G54" s="1759"/>
      <c r="H54" s="1632" t="s">
        <v>811</v>
      </c>
      <c r="I54" s="939" t="s">
        <v>861</v>
      </c>
      <c r="J54" s="1632" t="s">
        <v>813</v>
      </c>
      <c r="K54" s="940" t="s">
        <v>862</v>
      </c>
    </row>
    <row r="55" spans="1:15" ht="23.25" customHeight="1">
      <c r="A55" s="1729"/>
      <c r="B55" s="1729"/>
      <c r="C55" s="1729"/>
      <c r="D55" s="1729"/>
      <c r="E55" s="1730"/>
      <c r="F55" s="265" t="s">
        <v>815</v>
      </c>
      <c r="G55" s="265" t="s">
        <v>816</v>
      </c>
      <c r="H55" s="265" t="s">
        <v>815</v>
      </c>
      <c r="I55" s="265" t="s">
        <v>816</v>
      </c>
      <c r="J55" s="265" t="s">
        <v>815</v>
      </c>
      <c r="K55" s="1631" t="s">
        <v>816</v>
      </c>
    </row>
    <row r="56" spans="1:15" ht="19.5" customHeight="1">
      <c r="A56" s="930"/>
      <c r="B56" s="931" t="s">
        <v>863</v>
      </c>
      <c r="C56" s="930"/>
      <c r="D56" s="930"/>
      <c r="E56" s="930"/>
      <c r="F56" s="240">
        <v>12196854</v>
      </c>
      <c r="G56" s="240">
        <v>134738490</v>
      </c>
      <c r="H56" s="240">
        <v>11468854</v>
      </c>
      <c r="I56" s="240">
        <v>129445674</v>
      </c>
      <c r="J56" s="240">
        <v>728000</v>
      </c>
      <c r="K56" s="1629">
        <v>5292816</v>
      </c>
    </row>
    <row r="57" spans="1:15" ht="19.5" customHeight="1">
      <c r="A57" s="930"/>
      <c r="B57" s="930"/>
      <c r="C57" s="931" t="s">
        <v>864</v>
      </c>
      <c r="D57" s="930"/>
      <c r="E57" s="930"/>
      <c r="F57" s="240">
        <v>5005016</v>
      </c>
      <c r="G57" s="240">
        <v>62633316</v>
      </c>
      <c r="H57" s="240">
        <v>4977016</v>
      </c>
      <c r="I57" s="240">
        <v>62605316</v>
      </c>
      <c r="J57" s="240">
        <v>28000</v>
      </c>
      <c r="K57" s="1629">
        <v>28000</v>
      </c>
    </row>
    <row r="58" spans="1:15" ht="19.5" customHeight="1">
      <c r="A58" s="930"/>
      <c r="B58" s="930"/>
      <c r="C58" s="931"/>
      <c r="D58" s="930" t="s">
        <v>865</v>
      </c>
      <c r="E58" s="930"/>
      <c r="F58" s="240">
        <v>0</v>
      </c>
      <c r="G58" s="240">
        <v>19769000</v>
      </c>
      <c r="H58" s="240">
        <v>0</v>
      </c>
      <c r="I58" s="240">
        <v>19769000</v>
      </c>
      <c r="J58" s="240">
        <v>0</v>
      </c>
      <c r="K58" s="1629">
        <v>0</v>
      </c>
    </row>
    <row r="59" spans="1:15" ht="19.5" customHeight="1">
      <c r="A59" s="930"/>
      <c r="B59" s="930"/>
      <c r="C59" s="931"/>
      <c r="D59" s="930" t="s">
        <v>866</v>
      </c>
      <c r="E59" s="930"/>
      <c r="F59" s="240">
        <v>1866214</v>
      </c>
      <c r="G59" s="240">
        <v>20217580</v>
      </c>
      <c r="H59" s="240">
        <v>1866214</v>
      </c>
      <c r="I59" s="240">
        <v>20217580</v>
      </c>
      <c r="J59" s="240">
        <v>0</v>
      </c>
      <c r="K59" s="1629">
        <v>0</v>
      </c>
    </row>
    <row r="60" spans="1:15" ht="19.5" customHeight="1">
      <c r="A60" s="930"/>
      <c r="B60" s="930"/>
      <c r="C60" s="931"/>
      <c r="D60" s="930" t="s">
        <v>867</v>
      </c>
      <c r="E60" s="930"/>
      <c r="F60" s="240">
        <v>3096759</v>
      </c>
      <c r="G60" s="240">
        <v>22209864</v>
      </c>
      <c r="H60" s="240">
        <v>3068759</v>
      </c>
      <c r="I60" s="240">
        <v>22181864</v>
      </c>
      <c r="J60" s="240">
        <v>28000</v>
      </c>
      <c r="K60" s="1629">
        <v>28000</v>
      </c>
    </row>
    <row r="61" spans="1:15" ht="19.5" customHeight="1">
      <c r="A61" s="930"/>
      <c r="B61" s="930"/>
      <c r="C61" s="931"/>
      <c r="D61" s="930" t="s">
        <v>868</v>
      </c>
      <c r="E61" s="930"/>
      <c r="F61" s="240">
        <v>42043</v>
      </c>
      <c r="G61" s="240">
        <v>436872</v>
      </c>
      <c r="H61" s="240">
        <v>42043</v>
      </c>
      <c r="I61" s="240">
        <v>436872</v>
      </c>
      <c r="J61" s="240">
        <v>0</v>
      </c>
      <c r="K61" s="1629">
        <v>0</v>
      </c>
    </row>
    <row r="62" spans="1:15" ht="19.5" customHeight="1">
      <c r="A62" s="930"/>
      <c r="B62" s="930"/>
      <c r="C62" s="931" t="s">
        <v>869</v>
      </c>
      <c r="D62" s="930"/>
      <c r="E62" s="930"/>
      <c r="F62" s="240">
        <v>873695</v>
      </c>
      <c r="G62" s="240">
        <v>10809047</v>
      </c>
      <c r="H62" s="240">
        <v>873695</v>
      </c>
      <c r="I62" s="240">
        <v>10278092</v>
      </c>
      <c r="J62" s="240">
        <v>0</v>
      </c>
      <c r="K62" s="1629">
        <v>530955</v>
      </c>
    </row>
    <row r="63" spans="1:15" ht="19.5" customHeight="1">
      <c r="A63" s="930"/>
      <c r="B63" s="930"/>
      <c r="C63" s="931"/>
      <c r="D63" s="930" t="s">
        <v>870</v>
      </c>
      <c r="E63" s="930"/>
      <c r="F63" s="240">
        <v>-11890</v>
      </c>
      <c r="G63" s="240">
        <v>714396</v>
      </c>
      <c r="H63" s="240">
        <v>-11890</v>
      </c>
      <c r="I63" s="240">
        <v>714396</v>
      </c>
      <c r="J63" s="240">
        <v>0</v>
      </c>
      <c r="K63" s="1629">
        <v>0</v>
      </c>
    </row>
    <row r="64" spans="1:15" ht="19.5" customHeight="1">
      <c r="A64" s="930"/>
      <c r="B64" s="930"/>
      <c r="C64" s="931"/>
      <c r="D64" s="930" t="s">
        <v>871</v>
      </c>
      <c r="E64" s="930"/>
      <c r="F64" s="240">
        <v>0</v>
      </c>
      <c r="G64" s="240">
        <v>0</v>
      </c>
      <c r="H64" s="240">
        <v>0</v>
      </c>
      <c r="I64" s="240">
        <v>0</v>
      </c>
      <c r="J64" s="240">
        <v>0</v>
      </c>
      <c r="K64" s="1629">
        <v>0</v>
      </c>
    </row>
    <row r="65" spans="1:13" ht="19.5" customHeight="1">
      <c r="A65" s="930"/>
      <c r="B65" s="930"/>
      <c r="C65" s="931"/>
      <c r="D65" s="930" t="s">
        <v>872</v>
      </c>
      <c r="E65" s="930"/>
      <c r="F65" s="240">
        <v>885585</v>
      </c>
      <c r="G65" s="240">
        <v>10094651</v>
      </c>
      <c r="H65" s="240">
        <v>885585</v>
      </c>
      <c r="I65" s="240">
        <v>9563696</v>
      </c>
      <c r="J65" s="240">
        <v>0</v>
      </c>
      <c r="K65" s="1629">
        <v>530955</v>
      </c>
    </row>
    <row r="66" spans="1:13" ht="19.5" customHeight="1">
      <c r="A66" s="930"/>
      <c r="B66" s="930"/>
      <c r="C66" s="931" t="s">
        <v>873</v>
      </c>
      <c r="D66" s="930"/>
      <c r="E66" s="930"/>
      <c r="F66" s="240">
        <v>3190154</v>
      </c>
      <c r="G66" s="240">
        <v>29234906</v>
      </c>
      <c r="H66" s="240">
        <v>2490154</v>
      </c>
      <c r="I66" s="240">
        <v>24501045</v>
      </c>
      <c r="J66" s="240">
        <v>700000</v>
      </c>
      <c r="K66" s="1629">
        <v>4733861</v>
      </c>
    </row>
    <row r="67" spans="1:13" ht="19.5" customHeight="1">
      <c r="A67" s="930"/>
      <c r="B67" s="930"/>
      <c r="C67" s="931"/>
      <c r="D67" s="930" t="s">
        <v>874</v>
      </c>
      <c r="E67" s="930"/>
      <c r="F67" s="240">
        <v>1591174</v>
      </c>
      <c r="G67" s="240">
        <v>13415824</v>
      </c>
      <c r="H67" s="240">
        <v>891174</v>
      </c>
      <c r="I67" s="240">
        <v>9699163</v>
      </c>
      <c r="J67" s="240">
        <v>700000</v>
      </c>
      <c r="K67" s="1629">
        <v>3716661</v>
      </c>
    </row>
    <row r="68" spans="1:13" ht="19.5" customHeight="1">
      <c r="A68" s="930"/>
      <c r="B68" s="930"/>
      <c r="C68" s="931"/>
      <c r="D68" s="930" t="s">
        <v>875</v>
      </c>
      <c r="E68" s="930"/>
      <c r="F68" s="240">
        <v>0</v>
      </c>
      <c r="G68" s="240">
        <v>0</v>
      </c>
      <c r="H68" s="240">
        <v>0</v>
      </c>
      <c r="I68" s="240">
        <v>0</v>
      </c>
      <c r="J68" s="240">
        <v>0</v>
      </c>
      <c r="K68" s="1629">
        <v>0</v>
      </c>
    </row>
    <row r="69" spans="1:13" ht="19.5" customHeight="1">
      <c r="A69" s="930"/>
      <c r="B69" s="930"/>
      <c r="C69" s="931"/>
      <c r="D69" s="930" t="s">
        <v>876</v>
      </c>
      <c r="E69" s="930"/>
      <c r="F69" s="240">
        <v>591263</v>
      </c>
      <c r="G69" s="240">
        <v>6267940</v>
      </c>
      <c r="H69" s="240">
        <v>591263</v>
      </c>
      <c r="I69" s="240">
        <v>5544740</v>
      </c>
      <c r="J69" s="240">
        <v>0</v>
      </c>
      <c r="K69" s="1629">
        <v>723200</v>
      </c>
    </row>
    <row r="70" spans="1:13" ht="19.5" customHeight="1">
      <c r="A70" s="930"/>
      <c r="B70" s="930"/>
      <c r="C70" s="931"/>
      <c r="D70" s="930" t="s">
        <v>877</v>
      </c>
      <c r="E70" s="930"/>
      <c r="F70" s="240">
        <v>1007717</v>
      </c>
      <c r="G70" s="240">
        <v>9551142</v>
      </c>
      <c r="H70" s="240">
        <v>1007717</v>
      </c>
      <c r="I70" s="240">
        <v>9257142</v>
      </c>
      <c r="J70" s="240">
        <v>0</v>
      </c>
      <c r="K70" s="1629">
        <v>294000</v>
      </c>
    </row>
    <row r="71" spans="1:13" ht="19.5" customHeight="1">
      <c r="A71" s="930"/>
      <c r="B71" s="930"/>
      <c r="C71" s="931" t="s">
        <v>878</v>
      </c>
      <c r="D71" s="930"/>
      <c r="E71" s="930"/>
      <c r="F71" s="240">
        <v>718614</v>
      </c>
      <c r="G71" s="240">
        <v>8678720</v>
      </c>
      <c r="H71" s="240">
        <v>718614</v>
      </c>
      <c r="I71" s="240">
        <v>8678720</v>
      </c>
      <c r="J71" s="240">
        <v>0</v>
      </c>
      <c r="K71" s="1629">
        <v>0</v>
      </c>
    </row>
    <row r="72" spans="1:13" ht="19.5" customHeight="1">
      <c r="A72" s="930"/>
      <c r="B72" s="930"/>
      <c r="C72" s="931"/>
      <c r="D72" s="930" t="s">
        <v>879</v>
      </c>
      <c r="E72" s="930"/>
      <c r="F72" s="240">
        <v>37893</v>
      </c>
      <c r="G72" s="240">
        <v>401973</v>
      </c>
      <c r="H72" s="240">
        <v>37893</v>
      </c>
      <c r="I72" s="240">
        <v>401973</v>
      </c>
      <c r="J72" s="240">
        <v>0</v>
      </c>
      <c r="K72" s="1629">
        <v>0</v>
      </c>
    </row>
    <row r="73" spans="1:13" ht="19.5" customHeight="1">
      <c r="A73" s="930"/>
      <c r="B73" s="930"/>
      <c r="C73" s="931"/>
      <c r="D73" s="930" t="s">
        <v>880</v>
      </c>
      <c r="E73" s="930"/>
      <c r="F73" s="240">
        <v>369603</v>
      </c>
      <c r="G73" s="240">
        <v>7099161</v>
      </c>
      <c r="H73" s="240">
        <v>369603</v>
      </c>
      <c r="I73" s="240">
        <v>7099161</v>
      </c>
      <c r="J73" s="240">
        <v>0</v>
      </c>
      <c r="K73" s="1629">
        <v>0</v>
      </c>
    </row>
    <row r="74" spans="1:13" ht="19.5" customHeight="1">
      <c r="A74" s="930"/>
      <c r="B74" s="930"/>
      <c r="C74" s="931"/>
      <c r="D74" s="930" t="s">
        <v>881</v>
      </c>
      <c r="E74" s="930"/>
      <c r="F74" s="240">
        <v>311118</v>
      </c>
      <c r="G74" s="240">
        <v>1177586</v>
      </c>
      <c r="H74" s="240">
        <v>311118</v>
      </c>
      <c r="I74" s="240">
        <v>1177586</v>
      </c>
      <c r="J74" s="240">
        <v>0</v>
      </c>
      <c r="K74" s="1629">
        <v>0</v>
      </c>
    </row>
    <row r="75" spans="1:13" ht="19.5" customHeight="1">
      <c r="A75" s="930"/>
      <c r="B75" s="930"/>
      <c r="C75" s="931"/>
      <c r="D75" s="930" t="s">
        <v>882</v>
      </c>
      <c r="E75" s="930"/>
      <c r="F75" s="240">
        <v>0</v>
      </c>
      <c r="G75" s="240">
        <v>0</v>
      </c>
      <c r="H75" s="240">
        <v>0</v>
      </c>
      <c r="I75" s="240">
        <v>0</v>
      </c>
      <c r="J75" s="240">
        <v>0</v>
      </c>
      <c r="K75" s="1629">
        <v>0</v>
      </c>
    </row>
    <row r="76" spans="1:13" ht="19.5" customHeight="1">
      <c r="A76" s="930"/>
      <c r="B76" s="930"/>
      <c r="C76" s="931"/>
      <c r="D76" s="930" t="s">
        <v>883</v>
      </c>
      <c r="E76" s="930"/>
      <c r="F76" s="240">
        <v>0</v>
      </c>
      <c r="G76" s="240">
        <v>0</v>
      </c>
      <c r="H76" s="240">
        <v>0</v>
      </c>
      <c r="I76" s="240">
        <v>0</v>
      </c>
      <c r="J76" s="240">
        <v>0</v>
      </c>
      <c r="K76" s="1629">
        <v>0</v>
      </c>
    </row>
    <row r="77" spans="1:13" ht="19.5" customHeight="1">
      <c r="A77" s="930"/>
      <c r="B77" s="930"/>
      <c r="C77" s="930" t="s">
        <v>884</v>
      </c>
      <c r="D77" s="930"/>
      <c r="E77" s="930"/>
      <c r="F77" s="240">
        <v>2046671</v>
      </c>
      <c r="G77" s="240">
        <v>17237565</v>
      </c>
      <c r="H77" s="240">
        <v>2046671</v>
      </c>
      <c r="I77" s="240">
        <v>17237565</v>
      </c>
      <c r="J77" s="240">
        <v>0</v>
      </c>
      <c r="K77" s="1629">
        <v>0</v>
      </c>
    </row>
    <row r="78" spans="1:13" ht="19.5" customHeight="1">
      <c r="A78" s="930"/>
      <c r="B78" s="930"/>
      <c r="C78" s="930"/>
      <c r="D78" s="930" t="s">
        <v>885</v>
      </c>
      <c r="E78" s="930"/>
      <c r="F78" s="240">
        <v>572532</v>
      </c>
      <c r="G78" s="240">
        <v>1596558</v>
      </c>
      <c r="H78" s="240">
        <v>572532</v>
      </c>
      <c r="I78" s="240">
        <v>1596558</v>
      </c>
      <c r="J78" s="240">
        <v>0</v>
      </c>
      <c r="K78" s="1629">
        <v>0</v>
      </c>
    </row>
    <row r="79" spans="1:13" ht="19.5" customHeight="1">
      <c r="A79" s="930"/>
      <c r="B79" s="930"/>
      <c r="C79" s="930"/>
      <c r="D79" s="930" t="s">
        <v>886</v>
      </c>
      <c r="E79" s="930"/>
      <c r="F79" s="240">
        <v>1474139</v>
      </c>
      <c r="G79" s="240">
        <v>15641007</v>
      </c>
      <c r="H79" s="240">
        <v>1474139</v>
      </c>
      <c r="I79" s="240">
        <v>15641007</v>
      </c>
      <c r="J79" s="240">
        <v>0</v>
      </c>
      <c r="K79" s="1629">
        <v>0</v>
      </c>
    </row>
    <row r="80" spans="1:13" ht="23.25" customHeight="1">
      <c r="A80" s="1750" t="s">
        <v>809</v>
      </c>
      <c r="B80" s="1751"/>
      <c r="C80" s="1751"/>
      <c r="D80" s="1751"/>
      <c r="E80" s="1752"/>
      <c r="F80" s="1770" t="s">
        <v>810</v>
      </c>
      <c r="G80" s="1759"/>
      <c r="H80" s="1632" t="s">
        <v>811</v>
      </c>
      <c r="I80" s="939" t="s">
        <v>861</v>
      </c>
      <c r="J80" s="1632" t="s">
        <v>813</v>
      </c>
      <c r="K80" s="940" t="s">
        <v>862</v>
      </c>
      <c r="L80" s="238"/>
      <c r="M80" s="266"/>
    </row>
    <row r="81" spans="1:13" ht="23.25" customHeight="1">
      <c r="A81" s="1729"/>
      <c r="B81" s="1729"/>
      <c r="C81" s="1729"/>
      <c r="D81" s="1729"/>
      <c r="E81" s="1730"/>
      <c r="F81" s="265" t="s">
        <v>815</v>
      </c>
      <c r="G81" s="265" t="s">
        <v>816</v>
      </c>
      <c r="H81" s="265" t="s">
        <v>815</v>
      </c>
      <c r="I81" s="265" t="s">
        <v>816</v>
      </c>
      <c r="J81" s="265" t="s">
        <v>815</v>
      </c>
      <c r="K81" s="1631" t="s">
        <v>816</v>
      </c>
      <c r="L81" s="238"/>
      <c r="M81" s="267"/>
    </row>
    <row r="82" spans="1:13" ht="19.5" customHeight="1">
      <c r="A82" s="930"/>
      <c r="B82" s="930"/>
      <c r="C82" s="930" t="s">
        <v>887</v>
      </c>
      <c r="D82" s="930"/>
      <c r="E82" s="930"/>
      <c r="F82" s="240">
        <v>362704</v>
      </c>
      <c r="G82" s="240">
        <v>6143436</v>
      </c>
      <c r="H82" s="240">
        <v>362704</v>
      </c>
      <c r="I82" s="240">
        <v>6143436</v>
      </c>
      <c r="J82" s="240">
        <v>0</v>
      </c>
      <c r="K82" s="1629">
        <v>0</v>
      </c>
    </row>
    <row r="83" spans="1:13" ht="19.5" customHeight="1">
      <c r="A83" s="930"/>
      <c r="B83" s="930"/>
      <c r="C83" s="930"/>
      <c r="D83" s="930" t="s">
        <v>888</v>
      </c>
      <c r="E83" s="930"/>
      <c r="F83" s="240">
        <v>362704</v>
      </c>
      <c r="G83" s="240">
        <v>6143436</v>
      </c>
      <c r="H83" s="240">
        <v>362704</v>
      </c>
      <c r="I83" s="240">
        <v>6143436</v>
      </c>
      <c r="J83" s="240">
        <v>0</v>
      </c>
      <c r="K83" s="1629">
        <v>0</v>
      </c>
    </row>
    <row r="84" spans="1:13" ht="19.5" customHeight="1">
      <c r="A84" s="930"/>
      <c r="B84" s="930"/>
      <c r="C84" s="930"/>
      <c r="D84" s="930" t="s">
        <v>889</v>
      </c>
      <c r="E84" s="930"/>
      <c r="F84" s="240">
        <v>0</v>
      </c>
      <c r="G84" s="240">
        <v>0</v>
      </c>
      <c r="H84" s="240">
        <v>0</v>
      </c>
      <c r="I84" s="240">
        <v>0</v>
      </c>
      <c r="J84" s="240">
        <v>0</v>
      </c>
      <c r="K84" s="1629">
        <v>0</v>
      </c>
    </row>
    <row r="85" spans="1:13" ht="19.5" customHeight="1">
      <c r="A85" s="930"/>
      <c r="B85" s="930"/>
      <c r="C85" s="930" t="s">
        <v>890</v>
      </c>
      <c r="D85" s="930"/>
      <c r="E85" s="930"/>
      <c r="F85" s="240">
        <v>0</v>
      </c>
      <c r="G85" s="240">
        <v>0</v>
      </c>
      <c r="H85" s="240">
        <v>0</v>
      </c>
      <c r="I85" s="240">
        <v>0</v>
      </c>
      <c r="J85" s="240">
        <v>0</v>
      </c>
      <c r="K85" s="1629">
        <v>0</v>
      </c>
    </row>
    <row r="86" spans="1:13" ht="19.5" customHeight="1">
      <c r="A86" s="930"/>
      <c r="B86" s="930"/>
      <c r="C86" s="930"/>
      <c r="D86" s="930" t="s">
        <v>891</v>
      </c>
      <c r="E86" s="930"/>
      <c r="F86" s="240">
        <v>0</v>
      </c>
      <c r="G86" s="240">
        <v>0</v>
      </c>
      <c r="H86" s="240">
        <v>0</v>
      </c>
      <c r="I86" s="240">
        <v>0</v>
      </c>
      <c r="J86" s="240">
        <v>0</v>
      </c>
      <c r="K86" s="1629">
        <v>0</v>
      </c>
    </row>
    <row r="87" spans="1:13" ht="19.5" customHeight="1">
      <c r="A87" s="930"/>
      <c r="B87" s="930"/>
      <c r="C87" s="930"/>
      <c r="D87" s="930" t="s">
        <v>892</v>
      </c>
      <c r="E87" s="930"/>
      <c r="F87" s="240">
        <v>0</v>
      </c>
      <c r="G87" s="240">
        <v>0</v>
      </c>
      <c r="H87" s="240">
        <v>0</v>
      </c>
      <c r="I87" s="240">
        <v>0</v>
      </c>
      <c r="J87" s="240">
        <v>0</v>
      </c>
      <c r="K87" s="1629">
        <v>0</v>
      </c>
    </row>
    <row r="88" spans="1:13" ht="19.5" customHeight="1">
      <c r="A88" s="930"/>
      <c r="B88" s="930"/>
      <c r="C88" s="930" t="s">
        <v>893</v>
      </c>
      <c r="D88" s="930"/>
      <c r="E88" s="930"/>
      <c r="F88" s="240">
        <v>0</v>
      </c>
      <c r="G88" s="240">
        <v>0</v>
      </c>
      <c r="H88" s="240">
        <v>0</v>
      </c>
      <c r="I88" s="240">
        <v>0</v>
      </c>
      <c r="J88" s="240">
        <v>0</v>
      </c>
      <c r="K88" s="1629">
        <v>0</v>
      </c>
    </row>
    <row r="89" spans="1:13" ht="19.5" customHeight="1">
      <c r="A89" s="930"/>
      <c r="B89" s="930"/>
      <c r="C89" s="930"/>
      <c r="D89" s="930" t="s">
        <v>894</v>
      </c>
      <c r="E89" s="930"/>
      <c r="F89" s="240">
        <v>0</v>
      </c>
      <c r="G89" s="240">
        <v>0</v>
      </c>
      <c r="H89" s="240">
        <v>0</v>
      </c>
      <c r="I89" s="240">
        <v>0</v>
      </c>
      <c r="J89" s="240">
        <v>0</v>
      </c>
      <c r="K89" s="1629">
        <v>0</v>
      </c>
    </row>
    <row r="90" spans="1:13" ht="19.5" customHeight="1">
      <c r="A90" s="930"/>
      <c r="B90" s="930"/>
      <c r="C90" s="941" t="s">
        <v>895</v>
      </c>
      <c r="D90" s="930"/>
      <c r="E90" s="930"/>
      <c r="F90" s="240">
        <v>0</v>
      </c>
      <c r="G90" s="240">
        <v>1500</v>
      </c>
      <c r="H90" s="240">
        <v>0</v>
      </c>
      <c r="I90" s="240">
        <v>1500</v>
      </c>
      <c r="J90" s="240">
        <v>0</v>
      </c>
      <c r="K90" s="1629">
        <v>0</v>
      </c>
    </row>
    <row r="91" spans="1:13" ht="19.5" customHeight="1">
      <c r="A91" s="930"/>
      <c r="B91" s="931" t="s">
        <v>896</v>
      </c>
      <c r="C91" s="930"/>
      <c r="D91" s="930"/>
      <c r="E91" s="930"/>
      <c r="F91" s="240">
        <v>9341432</v>
      </c>
      <c r="G91" s="240">
        <v>102646817</v>
      </c>
      <c r="H91" s="240">
        <v>2527735</v>
      </c>
      <c r="I91" s="240">
        <v>32738000</v>
      </c>
      <c r="J91" s="240">
        <v>6813697</v>
      </c>
      <c r="K91" s="1629">
        <v>69908817</v>
      </c>
    </row>
    <row r="92" spans="1:13" ht="19.5" customHeight="1">
      <c r="A92" s="930"/>
      <c r="B92" s="930"/>
      <c r="C92" s="931" t="s">
        <v>864</v>
      </c>
      <c r="D92" s="930"/>
      <c r="E92" s="930"/>
      <c r="F92" s="240">
        <v>158322</v>
      </c>
      <c r="G92" s="240">
        <v>7281695</v>
      </c>
      <c r="H92" s="240">
        <v>158322</v>
      </c>
      <c r="I92" s="240">
        <v>4361955</v>
      </c>
      <c r="J92" s="240">
        <v>0</v>
      </c>
      <c r="K92" s="1629">
        <v>2919740</v>
      </c>
    </row>
    <row r="93" spans="1:13" ht="19.5" customHeight="1">
      <c r="A93" s="930"/>
      <c r="B93" s="930"/>
      <c r="C93" s="931"/>
      <c r="D93" s="930" t="s">
        <v>865</v>
      </c>
      <c r="E93" s="930"/>
      <c r="F93" s="240">
        <v>0</v>
      </c>
      <c r="G93" s="240">
        <v>1940000</v>
      </c>
      <c r="H93" s="240">
        <v>0</v>
      </c>
      <c r="I93" s="240">
        <v>1940000</v>
      </c>
      <c r="J93" s="240">
        <v>0</v>
      </c>
      <c r="K93" s="1629">
        <v>0</v>
      </c>
    </row>
    <row r="94" spans="1:13" ht="19.5" customHeight="1">
      <c r="A94" s="930"/>
      <c r="B94" s="930"/>
      <c r="C94" s="931"/>
      <c r="D94" s="930" t="s">
        <v>866</v>
      </c>
      <c r="E94" s="930"/>
      <c r="F94" s="240">
        <v>158322</v>
      </c>
      <c r="G94" s="240">
        <v>1371931</v>
      </c>
      <c r="H94" s="240">
        <v>158322</v>
      </c>
      <c r="I94" s="240">
        <v>1371931</v>
      </c>
      <c r="J94" s="240">
        <v>0</v>
      </c>
      <c r="K94" s="1629">
        <v>0</v>
      </c>
    </row>
    <row r="95" spans="1:13" ht="19.5" customHeight="1">
      <c r="A95" s="930"/>
      <c r="B95" s="930"/>
      <c r="C95" s="931"/>
      <c r="D95" s="930" t="s">
        <v>867</v>
      </c>
      <c r="E95" s="930"/>
      <c r="F95" s="240">
        <v>0</v>
      </c>
      <c r="G95" s="240">
        <v>3969764</v>
      </c>
      <c r="H95" s="240">
        <v>0</v>
      </c>
      <c r="I95" s="240">
        <v>1050024</v>
      </c>
      <c r="J95" s="240">
        <v>0</v>
      </c>
      <c r="K95" s="1629">
        <v>2919740</v>
      </c>
    </row>
    <row r="96" spans="1:13" ht="19.5" customHeight="1">
      <c r="A96" s="930"/>
      <c r="B96" s="930"/>
      <c r="C96" s="931"/>
      <c r="D96" s="930" t="s">
        <v>868</v>
      </c>
      <c r="E96" s="930"/>
      <c r="F96" s="240">
        <v>0</v>
      </c>
      <c r="G96" s="240">
        <v>0</v>
      </c>
      <c r="H96" s="240">
        <v>0</v>
      </c>
      <c r="I96" s="240">
        <v>0</v>
      </c>
      <c r="J96" s="240">
        <v>0</v>
      </c>
      <c r="K96" s="1629">
        <v>0</v>
      </c>
    </row>
    <row r="97" spans="1:11" ht="19.5" customHeight="1">
      <c r="A97" s="930"/>
      <c r="B97" s="930"/>
      <c r="C97" s="931" t="s">
        <v>869</v>
      </c>
      <c r="D97" s="930"/>
      <c r="E97" s="930"/>
      <c r="F97" s="240">
        <v>55564</v>
      </c>
      <c r="G97" s="240">
        <v>2113825</v>
      </c>
      <c r="H97" s="240">
        <v>55564</v>
      </c>
      <c r="I97" s="240">
        <v>193585</v>
      </c>
      <c r="J97" s="240">
        <v>0</v>
      </c>
      <c r="K97" s="1629">
        <v>1920240</v>
      </c>
    </row>
    <row r="98" spans="1:11" ht="19.5" customHeight="1">
      <c r="A98" s="930"/>
      <c r="B98" s="930"/>
      <c r="C98" s="931"/>
      <c r="D98" s="930" t="s">
        <v>870</v>
      </c>
      <c r="E98" s="930"/>
      <c r="F98" s="240">
        <v>0</v>
      </c>
      <c r="G98" s="240">
        <v>0</v>
      </c>
      <c r="H98" s="240">
        <v>0</v>
      </c>
      <c r="I98" s="240">
        <v>0</v>
      </c>
      <c r="J98" s="240">
        <v>0</v>
      </c>
      <c r="K98" s="1629">
        <v>0</v>
      </c>
    </row>
    <row r="99" spans="1:11" ht="19.5" customHeight="1">
      <c r="A99" s="930"/>
      <c r="B99" s="930"/>
      <c r="C99" s="931"/>
      <c r="D99" s="930" t="s">
        <v>871</v>
      </c>
      <c r="E99" s="930"/>
      <c r="F99" s="240">
        <v>0</v>
      </c>
      <c r="G99" s="240">
        <v>0</v>
      </c>
      <c r="H99" s="240">
        <v>0</v>
      </c>
      <c r="I99" s="240">
        <v>0</v>
      </c>
      <c r="J99" s="240">
        <v>0</v>
      </c>
      <c r="K99" s="1629">
        <v>0</v>
      </c>
    </row>
    <row r="100" spans="1:11" ht="19.5" customHeight="1">
      <c r="A100" s="930"/>
      <c r="B100" s="930"/>
      <c r="C100" s="931"/>
      <c r="D100" s="930" t="s">
        <v>872</v>
      </c>
      <c r="E100" s="930"/>
      <c r="F100" s="240">
        <v>55564</v>
      </c>
      <c r="G100" s="240">
        <v>2113825</v>
      </c>
      <c r="H100" s="240">
        <v>55564</v>
      </c>
      <c r="I100" s="240">
        <v>193585</v>
      </c>
      <c r="J100" s="240">
        <v>0</v>
      </c>
      <c r="K100" s="1629">
        <v>1920240</v>
      </c>
    </row>
    <row r="101" spans="1:11" ht="19.5" customHeight="1">
      <c r="A101" s="930"/>
      <c r="B101" s="930"/>
      <c r="C101" s="931" t="s">
        <v>873</v>
      </c>
      <c r="D101" s="930"/>
      <c r="E101" s="930"/>
      <c r="F101" s="240">
        <v>8786256</v>
      </c>
      <c r="G101" s="240">
        <v>77586137</v>
      </c>
      <c r="H101" s="240">
        <v>1976099</v>
      </c>
      <c r="I101" s="240">
        <v>21179841</v>
      </c>
      <c r="J101" s="240">
        <v>6810157</v>
      </c>
      <c r="K101" s="1629">
        <v>56406296</v>
      </c>
    </row>
    <row r="102" spans="1:11" ht="19.5" customHeight="1">
      <c r="A102" s="930"/>
      <c r="B102" s="930"/>
      <c r="C102" s="931"/>
      <c r="D102" s="930" t="s">
        <v>874</v>
      </c>
      <c r="E102" s="930"/>
      <c r="F102" s="240">
        <v>0</v>
      </c>
      <c r="G102" s="240">
        <v>2198859</v>
      </c>
      <c r="H102" s="240">
        <v>0</v>
      </c>
      <c r="I102" s="240">
        <v>151490</v>
      </c>
      <c r="J102" s="240">
        <v>0</v>
      </c>
      <c r="K102" s="1629">
        <v>2047369</v>
      </c>
    </row>
    <row r="103" spans="1:11" ht="19.5" customHeight="1">
      <c r="A103" s="930"/>
      <c r="B103" s="930"/>
      <c r="C103" s="931"/>
      <c r="D103" s="930" t="s">
        <v>875</v>
      </c>
      <c r="E103" s="930"/>
      <c r="F103" s="240">
        <v>0</v>
      </c>
      <c r="G103" s="240">
        <v>0</v>
      </c>
      <c r="H103" s="240">
        <v>0</v>
      </c>
      <c r="I103" s="240">
        <v>0</v>
      </c>
      <c r="J103" s="240">
        <v>0</v>
      </c>
      <c r="K103" s="1629">
        <v>0</v>
      </c>
    </row>
    <row r="104" spans="1:11" ht="19.5" customHeight="1">
      <c r="A104" s="930"/>
      <c r="B104" s="930"/>
      <c r="C104" s="931"/>
      <c r="D104" s="930" t="s">
        <v>876</v>
      </c>
      <c r="E104" s="930"/>
      <c r="F104" s="240">
        <v>8675339</v>
      </c>
      <c r="G104" s="240">
        <v>64079717</v>
      </c>
      <c r="H104" s="240">
        <v>1880099</v>
      </c>
      <c r="I104" s="240">
        <v>20403896</v>
      </c>
      <c r="J104" s="240">
        <v>6795240</v>
      </c>
      <c r="K104" s="1629">
        <v>43675821</v>
      </c>
    </row>
    <row r="105" spans="1:11" ht="19.5" customHeight="1">
      <c r="A105" s="930"/>
      <c r="B105" s="930"/>
      <c r="C105" s="931"/>
      <c r="D105" s="930" t="s">
        <v>877</v>
      </c>
      <c r="E105" s="930"/>
      <c r="F105" s="240">
        <v>110917</v>
      </c>
      <c r="G105" s="240">
        <v>11307561</v>
      </c>
      <c r="H105" s="240">
        <v>96000</v>
      </c>
      <c r="I105" s="240">
        <v>624455</v>
      </c>
      <c r="J105" s="240">
        <v>14917</v>
      </c>
      <c r="K105" s="1629">
        <v>10683106</v>
      </c>
    </row>
    <row r="106" spans="1:11" ht="23.25" customHeight="1">
      <c r="A106" s="1750" t="s">
        <v>809</v>
      </c>
      <c r="B106" s="1751"/>
      <c r="C106" s="1751"/>
      <c r="D106" s="1751"/>
      <c r="E106" s="1752"/>
      <c r="F106" s="1770" t="s">
        <v>810</v>
      </c>
      <c r="G106" s="1759"/>
      <c r="H106" s="1632" t="s">
        <v>811</v>
      </c>
      <c r="I106" s="939" t="s">
        <v>861</v>
      </c>
      <c r="J106" s="1632" t="s">
        <v>813</v>
      </c>
      <c r="K106" s="940" t="s">
        <v>862</v>
      </c>
    </row>
    <row r="107" spans="1:11" ht="23.25" customHeight="1">
      <c r="A107" s="1729"/>
      <c r="B107" s="1729"/>
      <c r="C107" s="1729"/>
      <c r="D107" s="1729"/>
      <c r="E107" s="1730"/>
      <c r="F107" s="265" t="s">
        <v>815</v>
      </c>
      <c r="G107" s="265" t="s">
        <v>816</v>
      </c>
      <c r="H107" s="265" t="s">
        <v>815</v>
      </c>
      <c r="I107" s="265" t="s">
        <v>816</v>
      </c>
      <c r="J107" s="265" t="s">
        <v>815</v>
      </c>
      <c r="K107" s="1631" t="s">
        <v>816</v>
      </c>
    </row>
    <row r="108" spans="1:11" ht="20.25" customHeight="1">
      <c r="A108" s="930"/>
      <c r="B108" s="930"/>
      <c r="C108" s="931" t="s">
        <v>878</v>
      </c>
      <c r="D108" s="930"/>
      <c r="E108" s="930"/>
      <c r="F108" s="240">
        <v>0</v>
      </c>
      <c r="G108" s="240">
        <v>3644518</v>
      </c>
      <c r="H108" s="240">
        <v>0</v>
      </c>
      <c r="I108" s="240">
        <v>296071</v>
      </c>
      <c r="J108" s="240">
        <v>0</v>
      </c>
      <c r="K108" s="1629">
        <v>3348447</v>
      </c>
    </row>
    <row r="109" spans="1:11" ht="20.25" customHeight="1">
      <c r="A109" s="930"/>
      <c r="B109" s="930"/>
      <c r="C109" s="931"/>
      <c r="D109" s="930" t="s">
        <v>879</v>
      </c>
      <c r="E109" s="930"/>
      <c r="F109" s="240">
        <v>0</v>
      </c>
      <c r="G109" s="240">
        <v>0</v>
      </c>
      <c r="H109" s="240">
        <v>0</v>
      </c>
      <c r="I109" s="240">
        <v>0</v>
      </c>
      <c r="J109" s="240">
        <v>0</v>
      </c>
      <c r="K109" s="1629">
        <v>0</v>
      </c>
    </row>
    <row r="110" spans="1:11" ht="20.25" customHeight="1">
      <c r="A110" s="930"/>
      <c r="B110" s="930"/>
      <c r="C110" s="931"/>
      <c r="D110" s="930" t="s">
        <v>880</v>
      </c>
      <c r="E110" s="930"/>
      <c r="F110" s="240">
        <v>0</v>
      </c>
      <c r="G110" s="240">
        <v>3644518</v>
      </c>
      <c r="H110" s="240">
        <v>0</v>
      </c>
      <c r="I110" s="240">
        <v>296071</v>
      </c>
      <c r="J110" s="240">
        <v>0</v>
      </c>
      <c r="K110" s="1629">
        <v>3348447</v>
      </c>
    </row>
    <row r="111" spans="1:11" ht="20.25" customHeight="1">
      <c r="A111" s="930"/>
      <c r="B111" s="930"/>
      <c r="C111" s="931"/>
      <c r="D111" s="930" t="s">
        <v>881</v>
      </c>
      <c r="E111" s="930"/>
      <c r="F111" s="240">
        <v>0</v>
      </c>
      <c r="G111" s="240">
        <v>0</v>
      </c>
      <c r="H111" s="240">
        <v>0</v>
      </c>
      <c r="I111" s="240">
        <v>0</v>
      </c>
      <c r="J111" s="240">
        <v>0</v>
      </c>
      <c r="K111" s="1629">
        <v>0</v>
      </c>
    </row>
    <row r="112" spans="1:11" ht="20.25" customHeight="1">
      <c r="A112" s="930"/>
      <c r="B112" s="930"/>
      <c r="C112" s="931"/>
      <c r="D112" s="930" t="s">
        <v>882</v>
      </c>
      <c r="E112" s="930"/>
      <c r="F112" s="240">
        <v>0</v>
      </c>
      <c r="G112" s="240">
        <v>0</v>
      </c>
      <c r="H112" s="240">
        <v>0</v>
      </c>
      <c r="I112" s="240">
        <v>0</v>
      </c>
      <c r="J112" s="240">
        <v>0</v>
      </c>
      <c r="K112" s="1629">
        <v>0</v>
      </c>
    </row>
    <row r="113" spans="1:12" ht="20.25" customHeight="1">
      <c r="A113" s="930"/>
      <c r="B113" s="930"/>
      <c r="C113" s="931"/>
      <c r="D113" s="930" t="s">
        <v>883</v>
      </c>
      <c r="E113" s="930"/>
      <c r="F113" s="240">
        <v>0</v>
      </c>
      <c r="G113" s="240">
        <v>0</v>
      </c>
      <c r="H113" s="240">
        <v>0</v>
      </c>
      <c r="I113" s="240">
        <v>0</v>
      </c>
      <c r="J113" s="240">
        <v>0</v>
      </c>
      <c r="K113" s="1629">
        <v>0</v>
      </c>
    </row>
    <row r="114" spans="1:12" ht="20.25" customHeight="1">
      <c r="A114" s="930"/>
      <c r="B114" s="930"/>
      <c r="C114" s="930" t="s">
        <v>884</v>
      </c>
      <c r="D114" s="930"/>
      <c r="E114" s="930"/>
      <c r="F114" s="240">
        <v>60640</v>
      </c>
      <c r="G114" s="240">
        <v>9436965</v>
      </c>
      <c r="H114" s="240">
        <v>57100</v>
      </c>
      <c r="I114" s="240">
        <v>6419115</v>
      </c>
      <c r="J114" s="240">
        <v>3540</v>
      </c>
      <c r="K114" s="1629">
        <v>3017850</v>
      </c>
    </row>
    <row r="115" spans="1:12" ht="20.25" customHeight="1">
      <c r="A115" s="930"/>
      <c r="B115" s="930"/>
      <c r="C115" s="930"/>
      <c r="D115" s="930" t="s">
        <v>885</v>
      </c>
      <c r="E115" s="930"/>
      <c r="F115" s="240">
        <v>0</v>
      </c>
      <c r="G115" s="240">
        <v>0</v>
      </c>
      <c r="H115" s="240">
        <v>0</v>
      </c>
      <c r="I115" s="240">
        <v>0</v>
      </c>
      <c r="J115" s="240">
        <v>0</v>
      </c>
      <c r="K115" s="1629">
        <v>0</v>
      </c>
    </row>
    <row r="116" spans="1:12" ht="20.25" customHeight="1">
      <c r="A116" s="930"/>
      <c r="B116" s="930"/>
      <c r="C116" s="930"/>
      <c r="D116" s="930" t="s">
        <v>886</v>
      </c>
      <c r="E116" s="930"/>
      <c r="F116" s="240">
        <v>60640</v>
      </c>
      <c r="G116" s="240">
        <v>9436965</v>
      </c>
      <c r="H116" s="240">
        <v>57100</v>
      </c>
      <c r="I116" s="240">
        <v>6419115</v>
      </c>
      <c r="J116" s="240">
        <v>3540</v>
      </c>
      <c r="K116" s="1629">
        <v>3017850</v>
      </c>
    </row>
    <row r="117" spans="1:12" ht="20.25" customHeight="1">
      <c r="A117" s="930"/>
      <c r="B117" s="930"/>
      <c r="C117" s="930" t="s">
        <v>897</v>
      </c>
      <c r="D117" s="930"/>
      <c r="E117" s="930"/>
      <c r="F117" s="240">
        <v>280650</v>
      </c>
      <c r="G117" s="240">
        <v>2583677</v>
      </c>
      <c r="H117" s="240">
        <v>280650</v>
      </c>
      <c r="I117" s="240">
        <v>287433</v>
      </c>
      <c r="J117" s="240">
        <v>0</v>
      </c>
      <c r="K117" s="1629">
        <v>2296244</v>
      </c>
      <c r="L117" s="259"/>
    </row>
    <row r="118" spans="1:12" ht="20.25" customHeight="1">
      <c r="A118" s="930"/>
      <c r="B118" s="933" t="s">
        <v>850</v>
      </c>
      <c r="C118" s="930"/>
      <c r="D118" s="930"/>
      <c r="E118" s="930"/>
      <c r="F118" s="240">
        <v>19999404</v>
      </c>
      <c r="G118" s="240">
        <v>215847021</v>
      </c>
      <c r="H118" s="240">
        <v>15812305</v>
      </c>
      <c r="I118" s="240">
        <v>148187085</v>
      </c>
      <c r="J118" s="240">
        <v>4187099</v>
      </c>
      <c r="K118" s="1629">
        <v>67659936</v>
      </c>
    </row>
    <row r="119" spans="1:12" ht="20.25" customHeight="1">
      <c r="A119" s="930"/>
      <c r="B119" s="930" t="s">
        <v>898</v>
      </c>
      <c r="C119" s="930"/>
      <c r="D119" s="930"/>
      <c r="E119" s="930"/>
      <c r="F119" s="240">
        <v>0</v>
      </c>
      <c r="G119" s="240">
        <v>0</v>
      </c>
      <c r="H119" s="246">
        <v>0</v>
      </c>
      <c r="I119" s="247">
        <v>0</v>
      </c>
      <c r="J119" s="247">
        <v>0</v>
      </c>
      <c r="K119" s="248">
        <v>0</v>
      </c>
    </row>
    <row r="120" spans="1:12" ht="20.25" customHeight="1">
      <c r="A120" s="930"/>
      <c r="B120" s="930" t="s">
        <v>899</v>
      </c>
      <c r="C120" s="930"/>
      <c r="D120" s="930"/>
      <c r="E120" s="930"/>
      <c r="F120" s="240">
        <v>429777</v>
      </c>
      <c r="G120" s="240">
        <v>3880440</v>
      </c>
      <c r="H120" s="269">
        <v>429777</v>
      </c>
      <c r="I120" s="270">
        <v>3880440</v>
      </c>
      <c r="J120" s="270">
        <v>0</v>
      </c>
      <c r="K120" s="271">
        <v>0</v>
      </c>
    </row>
    <row r="121" spans="1:12" ht="20.25" customHeight="1">
      <c r="A121" s="930"/>
      <c r="B121" s="930" t="s">
        <v>900</v>
      </c>
      <c r="C121" s="930"/>
      <c r="D121" s="930"/>
      <c r="E121" s="930"/>
      <c r="F121" s="240">
        <v>0</v>
      </c>
      <c r="G121" s="240">
        <v>0</v>
      </c>
      <c r="H121" s="269"/>
      <c r="I121" s="270"/>
      <c r="J121" s="270"/>
      <c r="K121" s="271"/>
    </row>
    <row r="122" spans="1:12" ht="20.25" customHeight="1">
      <c r="A122" s="930"/>
      <c r="B122" s="930" t="s">
        <v>901</v>
      </c>
      <c r="C122" s="930"/>
      <c r="D122" s="930"/>
      <c r="E122" s="930"/>
      <c r="F122" s="240">
        <v>0</v>
      </c>
      <c r="G122" s="240">
        <v>0</v>
      </c>
      <c r="H122" s="269">
        <v>0</v>
      </c>
      <c r="I122" s="270">
        <v>0</v>
      </c>
      <c r="J122" s="270">
        <v>0</v>
      </c>
      <c r="K122" s="271">
        <v>0</v>
      </c>
    </row>
    <row r="123" spans="1:12" ht="20.25" customHeight="1">
      <c r="A123" s="272"/>
      <c r="B123" s="930" t="s">
        <v>897</v>
      </c>
      <c r="C123" s="272"/>
      <c r="D123" s="272"/>
      <c r="E123" s="272"/>
      <c r="F123" s="240">
        <v>0</v>
      </c>
      <c r="G123" s="240">
        <v>0</v>
      </c>
      <c r="H123" s="269"/>
      <c r="I123" s="270"/>
      <c r="J123" s="270"/>
      <c r="K123" s="271"/>
    </row>
    <row r="124" spans="1:12" ht="20.25" customHeight="1">
      <c r="A124" s="930"/>
      <c r="B124" s="930" t="s">
        <v>902</v>
      </c>
      <c r="C124" s="930"/>
      <c r="D124" s="930"/>
      <c r="E124" s="930"/>
      <c r="F124" s="240">
        <v>0</v>
      </c>
      <c r="G124" s="240">
        <v>0</v>
      </c>
      <c r="H124" s="269"/>
      <c r="I124" s="270"/>
      <c r="J124" s="270"/>
      <c r="K124" s="271"/>
    </row>
    <row r="125" spans="1:12" ht="20.25" customHeight="1">
      <c r="A125" s="930" t="s">
        <v>903</v>
      </c>
      <c r="B125" s="930"/>
      <c r="C125" s="930"/>
      <c r="D125" s="930"/>
      <c r="E125" s="930"/>
      <c r="F125" s="240">
        <v>0</v>
      </c>
      <c r="G125" s="240">
        <v>0</v>
      </c>
      <c r="H125" s="269"/>
      <c r="I125" s="270"/>
      <c r="J125" s="270"/>
      <c r="K125" s="271"/>
    </row>
    <row r="126" spans="1:12" ht="20.25" customHeight="1">
      <c r="A126" s="930"/>
      <c r="B126" s="930" t="s">
        <v>904</v>
      </c>
      <c r="C126" s="930"/>
      <c r="D126" s="930"/>
      <c r="E126" s="930"/>
      <c r="F126" s="240">
        <v>0</v>
      </c>
      <c r="G126" s="240">
        <v>0</v>
      </c>
      <c r="H126" s="269"/>
      <c r="I126" s="270"/>
      <c r="J126" s="270"/>
      <c r="K126" s="271"/>
    </row>
    <row r="127" spans="1:12" ht="20.25" customHeight="1">
      <c r="A127" s="933" t="s">
        <v>905</v>
      </c>
      <c r="B127" s="930"/>
      <c r="C127" s="930"/>
      <c r="D127" s="930"/>
      <c r="E127" s="943"/>
      <c r="F127" s="240">
        <v>21968063</v>
      </c>
      <c r="G127" s="240">
        <v>241265747</v>
      </c>
      <c r="H127" s="269"/>
      <c r="I127" s="270"/>
      <c r="J127" s="270"/>
      <c r="K127" s="271"/>
    </row>
    <row r="128" spans="1:12" ht="20.25" customHeight="1">
      <c r="A128" s="930" t="s">
        <v>906</v>
      </c>
      <c r="B128" s="930"/>
      <c r="C128" s="930"/>
      <c r="D128" s="930"/>
      <c r="E128" s="943"/>
      <c r="F128" s="240">
        <v>198149345</v>
      </c>
      <c r="G128" s="240"/>
      <c r="H128" s="269"/>
      <c r="I128" s="270"/>
      <c r="J128" s="270"/>
      <c r="K128" s="271"/>
    </row>
    <row r="129" spans="1:11" ht="20.25" customHeight="1">
      <c r="A129" s="930" t="s">
        <v>907</v>
      </c>
      <c r="B129" s="930"/>
      <c r="C129" s="930"/>
      <c r="D129" s="930"/>
      <c r="E129" s="930"/>
      <c r="F129" s="240">
        <f>F128+F127</f>
        <v>220117408</v>
      </c>
      <c r="G129" s="240">
        <f>G127+F128</f>
        <v>439415092</v>
      </c>
      <c r="H129" s="269"/>
      <c r="I129" s="270"/>
      <c r="J129" s="270"/>
      <c r="K129" s="271"/>
    </row>
    <row r="130" spans="1:11" ht="20.25" customHeight="1">
      <c r="A130" s="930" t="s">
        <v>908</v>
      </c>
      <c r="B130" s="930"/>
      <c r="C130" s="930"/>
      <c r="D130" s="930"/>
      <c r="E130" s="930"/>
      <c r="F130" s="260">
        <v>1463814</v>
      </c>
      <c r="G130" s="240"/>
      <c r="H130" s="1633"/>
      <c r="I130" s="270"/>
      <c r="J130" s="270"/>
      <c r="K130" s="271"/>
    </row>
    <row r="131" spans="1:11" ht="20.25" customHeight="1">
      <c r="A131" s="933" t="s">
        <v>909</v>
      </c>
      <c r="B131" s="930"/>
      <c r="C131" s="930"/>
      <c r="D131" s="930"/>
      <c r="E131" s="930"/>
      <c r="F131" s="260">
        <v>199613159</v>
      </c>
      <c r="G131" s="240"/>
      <c r="H131" s="1634"/>
      <c r="I131" s="1635"/>
      <c r="J131" s="1635"/>
      <c r="K131" s="1636"/>
    </row>
    <row r="132" spans="1:11" ht="23.25" customHeight="1">
      <c r="A132" s="238" t="s">
        <v>910</v>
      </c>
      <c r="B132" s="238"/>
      <c r="C132" s="238"/>
      <c r="D132" s="238"/>
      <c r="E132" s="238" t="s">
        <v>911</v>
      </c>
      <c r="F132" s="1755" t="s">
        <v>912</v>
      </c>
      <c r="G132" s="1756"/>
      <c r="H132" s="279" t="s">
        <v>913</v>
      </c>
      <c r="I132" s="279"/>
      <c r="J132" s="1757" t="s">
        <v>914</v>
      </c>
      <c r="K132" s="1757"/>
    </row>
    <row r="133" spans="1:11" ht="17.25">
      <c r="A133" s="238"/>
      <c r="B133" s="238"/>
      <c r="C133" s="238"/>
      <c r="D133" s="238"/>
      <c r="E133" s="238"/>
      <c r="F133" s="1724" t="s">
        <v>915</v>
      </c>
      <c r="G133" s="1725"/>
      <c r="H133" s="279"/>
      <c r="I133" s="279"/>
      <c r="J133" s="279"/>
      <c r="K133" s="279"/>
    </row>
    <row r="134" spans="1:11" ht="17.25">
      <c r="A134" s="238" t="s">
        <v>2315</v>
      </c>
    </row>
    <row r="135" spans="1:11" ht="17.25">
      <c r="A135" s="238" t="s">
        <v>2316</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3" type="noConversion"/>
  <hyperlinks>
    <hyperlink ref="L4" location="預告統計資料發布時間表!A1" display="回發布時間表" xr:uid="{F60E9DA5-2FD4-4594-816C-6E9B4609E166}"/>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42FAF-11E1-4FE1-9C52-73FCC10F9C39}">
  <dimension ref="A1:O135"/>
  <sheetViews>
    <sheetView showGridLines="0" zoomScale="75" workbookViewId="0">
      <pane xSplit="5" topLeftCell="F1" activePane="topRight" state="frozen"/>
      <selection pane="topRight" activeCell="L4" sqref="L4"/>
    </sheetView>
  </sheetViews>
  <sheetFormatPr defaultRowHeight="16.5"/>
  <cols>
    <col min="1" max="3" width="3" style="225" customWidth="1"/>
    <col min="4" max="4" width="17.5" style="225" customWidth="1"/>
    <col min="5" max="5" width="17.375" style="225" customWidth="1"/>
    <col min="6" max="6" width="18" style="259" customWidth="1"/>
    <col min="7" max="7" width="22.125" style="259" customWidth="1"/>
    <col min="8" max="8" width="18" style="259" customWidth="1"/>
    <col min="9" max="9" width="22.125" style="259" customWidth="1"/>
    <col min="10" max="10" width="17.875" style="259" customWidth="1"/>
    <col min="11" max="11" width="26.125" style="259" customWidth="1"/>
    <col min="12" max="12" width="11.75" style="225" bestFit="1" customWidth="1"/>
    <col min="13" max="13" width="9" style="225"/>
    <col min="14" max="15" width="13" style="225" bestFit="1" customWidth="1"/>
    <col min="16" max="256" width="9" style="225"/>
    <col min="257" max="259" width="3" style="225" customWidth="1"/>
    <col min="260" max="260" width="17.5" style="225" customWidth="1"/>
    <col min="261" max="261" width="17.375" style="225" customWidth="1"/>
    <col min="262" max="262" width="18" style="225" customWidth="1"/>
    <col min="263" max="263" width="22.125" style="225" customWidth="1"/>
    <col min="264" max="264" width="18" style="225" customWidth="1"/>
    <col min="265" max="265" width="22.125" style="225" customWidth="1"/>
    <col min="266" max="266" width="17.875" style="225" customWidth="1"/>
    <col min="267" max="267" width="26.125" style="225" customWidth="1"/>
    <col min="268" max="268" width="11.75" style="225" bestFit="1" customWidth="1"/>
    <col min="269" max="269" width="9" style="225"/>
    <col min="270" max="271" width="13" style="225" bestFit="1" customWidth="1"/>
    <col min="272" max="512" width="9" style="225"/>
    <col min="513" max="515" width="3" style="225" customWidth="1"/>
    <col min="516" max="516" width="17.5" style="225" customWidth="1"/>
    <col min="517" max="517" width="17.375" style="225" customWidth="1"/>
    <col min="518" max="518" width="18" style="225" customWidth="1"/>
    <col min="519" max="519" width="22.125" style="225" customWidth="1"/>
    <col min="520" max="520" width="18" style="225" customWidth="1"/>
    <col min="521" max="521" width="22.125" style="225" customWidth="1"/>
    <col min="522" max="522" width="17.875" style="225" customWidth="1"/>
    <col min="523" max="523" width="26.125" style="225" customWidth="1"/>
    <col min="524" max="524" width="11.75" style="225" bestFit="1" customWidth="1"/>
    <col min="525" max="525" width="9" style="225"/>
    <col min="526" max="527" width="13" style="225" bestFit="1" customWidth="1"/>
    <col min="528" max="768" width="9" style="225"/>
    <col min="769" max="771" width="3" style="225" customWidth="1"/>
    <col min="772" max="772" width="17.5" style="225" customWidth="1"/>
    <col min="773" max="773" width="17.375" style="225" customWidth="1"/>
    <col min="774" max="774" width="18" style="225" customWidth="1"/>
    <col min="775" max="775" width="22.125" style="225" customWidth="1"/>
    <col min="776" max="776" width="18" style="225" customWidth="1"/>
    <col min="777" max="777" width="22.125" style="225" customWidth="1"/>
    <col min="778" max="778" width="17.875" style="225" customWidth="1"/>
    <col min="779" max="779" width="26.125" style="225" customWidth="1"/>
    <col min="780" max="780" width="11.75" style="225" bestFit="1" customWidth="1"/>
    <col min="781" max="781" width="9" style="225"/>
    <col min="782" max="783" width="13" style="225" bestFit="1" customWidth="1"/>
    <col min="784" max="1024" width="9" style="225"/>
    <col min="1025" max="1027" width="3" style="225" customWidth="1"/>
    <col min="1028" max="1028" width="17.5" style="225" customWidth="1"/>
    <col min="1029" max="1029" width="17.375" style="225" customWidth="1"/>
    <col min="1030" max="1030" width="18" style="225" customWidth="1"/>
    <col min="1031" max="1031" width="22.125" style="225" customWidth="1"/>
    <col min="1032" max="1032" width="18" style="225" customWidth="1"/>
    <col min="1033" max="1033" width="22.125" style="225" customWidth="1"/>
    <col min="1034" max="1034" width="17.875" style="225" customWidth="1"/>
    <col min="1035" max="1035" width="26.125" style="225" customWidth="1"/>
    <col min="1036" max="1036" width="11.75" style="225" bestFit="1" customWidth="1"/>
    <col min="1037" max="1037" width="9" style="225"/>
    <col min="1038" max="1039" width="13" style="225" bestFit="1" customWidth="1"/>
    <col min="1040" max="1280" width="9" style="225"/>
    <col min="1281" max="1283" width="3" style="225" customWidth="1"/>
    <col min="1284" max="1284" width="17.5" style="225" customWidth="1"/>
    <col min="1285" max="1285" width="17.375" style="225" customWidth="1"/>
    <col min="1286" max="1286" width="18" style="225" customWidth="1"/>
    <col min="1287" max="1287" width="22.125" style="225" customWidth="1"/>
    <col min="1288" max="1288" width="18" style="225" customWidth="1"/>
    <col min="1289" max="1289" width="22.125" style="225" customWidth="1"/>
    <col min="1290" max="1290" width="17.875" style="225" customWidth="1"/>
    <col min="1291" max="1291" width="26.125" style="225" customWidth="1"/>
    <col min="1292" max="1292" width="11.75" style="225" bestFit="1" customWidth="1"/>
    <col min="1293" max="1293" width="9" style="225"/>
    <col min="1294" max="1295" width="13" style="225" bestFit="1" customWidth="1"/>
    <col min="1296" max="1536" width="9" style="225"/>
    <col min="1537" max="1539" width="3" style="225" customWidth="1"/>
    <col min="1540" max="1540" width="17.5" style="225" customWidth="1"/>
    <col min="1541" max="1541" width="17.375" style="225" customWidth="1"/>
    <col min="1542" max="1542" width="18" style="225" customWidth="1"/>
    <col min="1543" max="1543" width="22.125" style="225" customWidth="1"/>
    <col min="1544" max="1544" width="18" style="225" customWidth="1"/>
    <col min="1545" max="1545" width="22.125" style="225" customWidth="1"/>
    <col min="1546" max="1546" width="17.875" style="225" customWidth="1"/>
    <col min="1547" max="1547" width="26.125" style="225" customWidth="1"/>
    <col min="1548" max="1548" width="11.75" style="225" bestFit="1" customWidth="1"/>
    <col min="1549" max="1549" width="9" style="225"/>
    <col min="1550" max="1551" width="13" style="225" bestFit="1" customWidth="1"/>
    <col min="1552" max="1792" width="9" style="225"/>
    <col min="1793" max="1795" width="3" style="225" customWidth="1"/>
    <col min="1796" max="1796" width="17.5" style="225" customWidth="1"/>
    <col min="1797" max="1797" width="17.375" style="225" customWidth="1"/>
    <col min="1798" max="1798" width="18" style="225" customWidth="1"/>
    <col min="1799" max="1799" width="22.125" style="225" customWidth="1"/>
    <col min="1800" max="1800" width="18" style="225" customWidth="1"/>
    <col min="1801" max="1801" width="22.125" style="225" customWidth="1"/>
    <col min="1802" max="1802" width="17.875" style="225" customWidth="1"/>
    <col min="1803" max="1803" width="26.125" style="225" customWidth="1"/>
    <col min="1804" max="1804" width="11.75" style="225" bestFit="1" customWidth="1"/>
    <col min="1805" max="1805" width="9" style="225"/>
    <col min="1806" max="1807" width="13" style="225" bestFit="1" customWidth="1"/>
    <col min="1808" max="2048" width="9" style="225"/>
    <col min="2049" max="2051" width="3" style="225" customWidth="1"/>
    <col min="2052" max="2052" width="17.5" style="225" customWidth="1"/>
    <col min="2053" max="2053" width="17.375" style="225" customWidth="1"/>
    <col min="2054" max="2054" width="18" style="225" customWidth="1"/>
    <col min="2055" max="2055" width="22.125" style="225" customWidth="1"/>
    <col min="2056" max="2056" width="18" style="225" customWidth="1"/>
    <col min="2057" max="2057" width="22.125" style="225" customWidth="1"/>
    <col min="2058" max="2058" width="17.875" style="225" customWidth="1"/>
    <col min="2059" max="2059" width="26.125" style="225" customWidth="1"/>
    <col min="2060" max="2060" width="11.75" style="225" bestFit="1" customWidth="1"/>
    <col min="2061" max="2061" width="9" style="225"/>
    <col min="2062" max="2063" width="13" style="225" bestFit="1" customWidth="1"/>
    <col min="2064" max="2304" width="9" style="225"/>
    <col min="2305" max="2307" width="3" style="225" customWidth="1"/>
    <col min="2308" max="2308" width="17.5" style="225" customWidth="1"/>
    <col min="2309" max="2309" width="17.375" style="225" customWidth="1"/>
    <col min="2310" max="2310" width="18" style="225" customWidth="1"/>
    <col min="2311" max="2311" width="22.125" style="225" customWidth="1"/>
    <col min="2312" max="2312" width="18" style="225" customWidth="1"/>
    <col min="2313" max="2313" width="22.125" style="225" customWidth="1"/>
    <col min="2314" max="2314" width="17.875" style="225" customWidth="1"/>
    <col min="2315" max="2315" width="26.125" style="225" customWidth="1"/>
    <col min="2316" max="2316" width="11.75" style="225" bestFit="1" customWidth="1"/>
    <col min="2317" max="2317" width="9" style="225"/>
    <col min="2318" max="2319" width="13" style="225" bestFit="1" customWidth="1"/>
    <col min="2320" max="2560" width="9" style="225"/>
    <col min="2561" max="2563" width="3" style="225" customWidth="1"/>
    <col min="2564" max="2564" width="17.5" style="225" customWidth="1"/>
    <col min="2565" max="2565" width="17.375" style="225" customWidth="1"/>
    <col min="2566" max="2566" width="18" style="225" customWidth="1"/>
    <col min="2567" max="2567" width="22.125" style="225" customWidth="1"/>
    <col min="2568" max="2568" width="18" style="225" customWidth="1"/>
    <col min="2569" max="2569" width="22.125" style="225" customWidth="1"/>
    <col min="2570" max="2570" width="17.875" style="225" customWidth="1"/>
    <col min="2571" max="2571" width="26.125" style="225" customWidth="1"/>
    <col min="2572" max="2572" width="11.75" style="225" bestFit="1" customWidth="1"/>
    <col min="2573" max="2573" width="9" style="225"/>
    <col min="2574" max="2575" width="13" style="225" bestFit="1" customWidth="1"/>
    <col min="2576" max="2816" width="9" style="225"/>
    <col min="2817" max="2819" width="3" style="225" customWidth="1"/>
    <col min="2820" max="2820" width="17.5" style="225" customWidth="1"/>
    <col min="2821" max="2821" width="17.375" style="225" customWidth="1"/>
    <col min="2822" max="2822" width="18" style="225" customWidth="1"/>
    <col min="2823" max="2823" width="22.125" style="225" customWidth="1"/>
    <col min="2824" max="2824" width="18" style="225" customWidth="1"/>
    <col min="2825" max="2825" width="22.125" style="225" customWidth="1"/>
    <col min="2826" max="2826" width="17.875" style="225" customWidth="1"/>
    <col min="2827" max="2827" width="26.125" style="225" customWidth="1"/>
    <col min="2828" max="2828" width="11.75" style="225" bestFit="1" customWidth="1"/>
    <col min="2829" max="2829" width="9" style="225"/>
    <col min="2830" max="2831" width="13" style="225" bestFit="1" customWidth="1"/>
    <col min="2832" max="3072" width="9" style="225"/>
    <col min="3073" max="3075" width="3" style="225" customWidth="1"/>
    <col min="3076" max="3076" width="17.5" style="225" customWidth="1"/>
    <col min="3077" max="3077" width="17.375" style="225" customWidth="1"/>
    <col min="3078" max="3078" width="18" style="225" customWidth="1"/>
    <col min="3079" max="3079" width="22.125" style="225" customWidth="1"/>
    <col min="3080" max="3080" width="18" style="225" customWidth="1"/>
    <col min="3081" max="3081" width="22.125" style="225" customWidth="1"/>
    <col min="3082" max="3082" width="17.875" style="225" customWidth="1"/>
    <col min="3083" max="3083" width="26.125" style="225" customWidth="1"/>
    <col min="3084" max="3084" width="11.75" style="225" bestFit="1" customWidth="1"/>
    <col min="3085" max="3085" width="9" style="225"/>
    <col min="3086" max="3087" width="13" style="225" bestFit="1" customWidth="1"/>
    <col min="3088" max="3328" width="9" style="225"/>
    <col min="3329" max="3331" width="3" style="225" customWidth="1"/>
    <col min="3332" max="3332" width="17.5" style="225" customWidth="1"/>
    <col min="3333" max="3333" width="17.375" style="225" customWidth="1"/>
    <col min="3334" max="3334" width="18" style="225" customWidth="1"/>
    <col min="3335" max="3335" width="22.125" style="225" customWidth="1"/>
    <col min="3336" max="3336" width="18" style="225" customWidth="1"/>
    <col min="3337" max="3337" width="22.125" style="225" customWidth="1"/>
    <col min="3338" max="3338" width="17.875" style="225" customWidth="1"/>
    <col min="3339" max="3339" width="26.125" style="225" customWidth="1"/>
    <col min="3340" max="3340" width="11.75" style="225" bestFit="1" customWidth="1"/>
    <col min="3341" max="3341" width="9" style="225"/>
    <col min="3342" max="3343" width="13" style="225" bestFit="1" customWidth="1"/>
    <col min="3344" max="3584" width="9" style="225"/>
    <col min="3585" max="3587" width="3" style="225" customWidth="1"/>
    <col min="3588" max="3588" width="17.5" style="225" customWidth="1"/>
    <col min="3589" max="3589" width="17.375" style="225" customWidth="1"/>
    <col min="3590" max="3590" width="18" style="225" customWidth="1"/>
    <col min="3591" max="3591" width="22.125" style="225" customWidth="1"/>
    <col min="3592" max="3592" width="18" style="225" customWidth="1"/>
    <col min="3593" max="3593" width="22.125" style="225" customWidth="1"/>
    <col min="3594" max="3594" width="17.875" style="225" customWidth="1"/>
    <col min="3595" max="3595" width="26.125" style="225" customWidth="1"/>
    <col min="3596" max="3596" width="11.75" style="225" bestFit="1" customWidth="1"/>
    <col min="3597" max="3597" width="9" style="225"/>
    <col min="3598" max="3599" width="13" style="225" bestFit="1" customWidth="1"/>
    <col min="3600" max="3840" width="9" style="225"/>
    <col min="3841" max="3843" width="3" style="225" customWidth="1"/>
    <col min="3844" max="3844" width="17.5" style="225" customWidth="1"/>
    <col min="3845" max="3845" width="17.375" style="225" customWidth="1"/>
    <col min="3846" max="3846" width="18" style="225" customWidth="1"/>
    <col min="3847" max="3847" width="22.125" style="225" customWidth="1"/>
    <col min="3848" max="3848" width="18" style="225" customWidth="1"/>
    <col min="3849" max="3849" width="22.125" style="225" customWidth="1"/>
    <col min="3850" max="3850" width="17.875" style="225" customWidth="1"/>
    <col min="3851" max="3851" width="26.125" style="225" customWidth="1"/>
    <col min="3852" max="3852" width="11.75" style="225" bestFit="1" customWidth="1"/>
    <col min="3853" max="3853" width="9" style="225"/>
    <col min="3854" max="3855" width="13" style="225" bestFit="1" customWidth="1"/>
    <col min="3856" max="4096" width="9" style="225"/>
    <col min="4097" max="4099" width="3" style="225" customWidth="1"/>
    <col min="4100" max="4100" width="17.5" style="225" customWidth="1"/>
    <col min="4101" max="4101" width="17.375" style="225" customWidth="1"/>
    <col min="4102" max="4102" width="18" style="225" customWidth="1"/>
    <col min="4103" max="4103" width="22.125" style="225" customWidth="1"/>
    <col min="4104" max="4104" width="18" style="225" customWidth="1"/>
    <col min="4105" max="4105" width="22.125" style="225" customWidth="1"/>
    <col min="4106" max="4106" width="17.875" style="225" customWidth="1"/>
    <col min="4107" max="4107" width="26.125" style="225" customWidth="1"/>
    <col min="4108" max="4108" width="11.75" style="225" bestFit="1" customWidth="1"/>
    <col min="4109" max="4109" width="9" style="225"/>
    <col min="4110" max="4111" width="13" style="225" bestFit="1" customWidth="1"/>
    <col min="4112" max="4352" width="9" style="225"/>
    <col min="4353" max="4355" width="3" style="225" customWidth="1"/>
    <col min="4356" max="4356" width="17.5" style="225" customWidth="1"/>
    <col min="4357" max="4357" width="17.375" style="225" customWidth="1"/>
    <col min="4358" max="4358" width="18" style="225" customWidth="1"/>
    <col min="4359" max="4359" width="22.125" style="225" customWidth="1"/>
    <col min="4360" max="4360" width="18" style="225" customWidth="1"/>
    <col min="4361" max="4361" width="22.125" style="225" customWidth="1"/>
    <col min="4362" max="4362" width="17.875" style="225" customWidth="1"/>
    <col min="4363" max="4363" width="26.125" style="225" customWidth="1"/>
    <col min="4364" max="4364" width="11.75" style="225" bestFit="1" customWidth="1"/>
    <col min="4365" max="4365" width="9" style="225"/>
    <col min="4366" max="4367" width="13" style="225" bestFit="1" customWidth="1"/>
    <col min="4368" max="4608" width="9" style="225"/>
    <col min="4609" max="4611" width="3" style="225" customWidth="1"/>
    <col min="4612" max="4612" width="17.5" style="225" customWidth="1"/>
    <col min="4613" max="4613" width="17.375" style="225" customWidth="1"/>
    <col min="4614" max="4614" width="18" style="225" customWidth="1"/>
    <col min="4615" max="4615" width="22.125" style="225" customWidth="1"/>
    <col min="4616" max="4616" width="18" style="225" customWidth="1"/>
    <col min="4617" max="4617" width="22.125" style="225" customWidth="1"/>
    <col min="4618" max="4618" width="17.875" style="225" customWidth="1"/>
    <col min="4619" max="4619" width="26.125" style="225" customWidth="1"/>
    <col min="4620" max="4620" width="11.75" style="225" bestFit="1" customWidth="1"/>
    <col min="4621" max="4621" width="9" style="225"/>
    <col min="4622" max="4623" width="13" style="225" bestFit="1" customWidth="1"/>
    <col min="4624" max="4864" width="9" style="225"/>
    <col min="4865" max="4867" width="3" style="225" customWidth="1"/>
    <col min="4868" max="4868" width="17.5" style="225" customWidth="1"/>
    <col min="4869" max="4869" width="17.375" style="225" customWidth="1"/>
    <col min="4870" max="4870" width="18" style="225" customWidth="1"/>
    <col min="4871" max="4871" width="22.125" style="225" customWidth="1"/>
    <col min="4872" max="4872" width="18" style="225" customWidth="1"/>
    <col min="4873" max="4873" width="22.125" style="225" customWidth="1"/>
    <col min="4874" max="4874" width="17.875" style="225" customWidth="1"/>
    <col min="4875" max="4875" width="26.125" style="225" customWidth="1"/>
    <col min="4876" max="4876" width="11.75" style="225" bestFit="1" customWidth="1"/>
    <col min="4877" max="4877" width="9" style="225"/>
    <col min="4878" max="4879" width="13" style="225" bestFit="1" customWidth="1"/>
    <col min="4880" max="5120" width="9" style="225"/>
    <col min="5121" max="5123" width="3" style="225" customWidth="1"/>
    <col min="5124" max="5124" width="17.5" style="225" customWidth="1"/>
    <col min="5125" max="5125" width="17.375" style="225" customWidth="1"/>
    <col min="5126" max="5126" width="18" style="225" customWidth="1"/>
    <col min="5127" max="5127" width="22.125" style="225" customWidth="1"/>
    <col min="5128" max="5128" width="18" style="225" customWidth="1"/>
    <col min="5129" max="5129" width="22.125" style="225" customWidth="1"/>
    <col min="5130" max="5130" width="17.875" style="225" customWidth="1"/>
    <col min="5131" max="5131" width="26.125" style="225" customWidth="1"/>
    <col min="5132" max="5132" width="11.75" style="225" bestFit="1" customWidth="1"/>
    <col min="5133" max="5133" width="9" style="225"/>
    <col min="5134" max="5135" width="13" style="225" bestFit="1" customWidth="1"/>
    <col min="5136" max="5376" width="9" style="225"/>
    <col min="5377" max="5379" width="3" style="225" customWidth="1"/>
    <col min="5380" max="5380" width="17.5" style="225" customWidth="1"/>
    <col min="5381" max="5381" width="17.375" style="225" customWidth="1"/>
    <col min="5382" max="5382" width="18" style="225" customWidth="1"/>
    <col min="5383" max="5383" width="22.125" style="225" customWidth="1"/>
    <col min="5384" max="5384" width="18" style="225" customWidth="1"/>
    <col min="5385" max="5385" width="22.125" style="225" customWidth="1"/>
    <col min="5386" max="5386" width="17.875" style="225" customWidth="1"/>
    <col min="5387" max="5387" width="26.125" style="225" customWidth="1"/>
    <col min="5388" max="5388" width="11.75" style="225" bestFit="1" customWidth="1"/>
    <col min="5389" max="5389" width="9" style="225"/>
    <col min="5390" max="5391" width="13" style="225" bestFit="1" customWidth="1"/>
    <col min="5392" max="5632" width="9" style="225"/>
    <col min="5633" max="5635" width="3" style="225" customWidth="1"/>
    <col min="5636" max="5636" width="17.5" style="225" customWidth="1"/>
    <col min="5637" max="5637" width="17.375" style="225" customWidth="1"/>
    <col min="5638" max="5638" width="18" style="225" customWidth="1"/>
    <col min="5639" max="5639" width="22.125" style="225" customWidth="1"/>
    <col min="5640" max="5640" width="18" style="225" customWidth="1"/>
    <col min="5641" max="5641" width="22.125" style="225" customWidth="1"/>
    <col min="5642" max="5642" width="17.875" style="225" customWidth="1"/>
    <col min="5643" max="5643" width="26.125" style="225" customWidth="1"/>
    <col min="5644" max="5644" width="11.75" style="225" bestFit="1" customWidth="1"/>
    <col min="5645" max="5645" width="9" style="225"/>
    <col min="5646" max="5647" width="13" style="225" bestFit="1" customWidth="1"/>
    <col min="5648" max="5888" width="9" style="225"/>
    <col min="5889" max="5891" width="3" style="225" customWidth="1"/>
    <col min="5892" max="5892" width="17.5" style="225" customWidth="1"/>
    <col min="5893" max="5893" width="17.375" style="225" customWidth="1"/>
    <col min="5894" max="5894" width="18" style="225" customWidth="1"/>
    <col min="5895" max="5895" width="22.125" style="225" customWidth="1"/>
    <col min="5896" max="5896" width="18" style="225" customWidth="1"/>
    <col min="5897" max="5897" width="22.125" style="225" customWidth="1"/>
    <col min="5898" max="5898" width="17.875" style="225" customWidth="1"/>
    <col min="5899" max="5899" width="26.125" style="225" customWidth="1"/>
    <col min="5900" max="5900" width="11.75" style="225" bestFit="1" customWidth="1"/>
    <col min="5901" max="5901" width="9" style="225"/>
    <col min="5902" max="5903" width="13" style="225" bestFit="1" customWidth="1"/>
    <col min="5904" max="6144" width="9" style="225"/>
    <col min="6145" max="6147" width="3" style="225" customWidth="1"/>
    <col min="6148" max="6148" width="17.5" style="225" customWidth="1"/>
    <col min="6149" max="6149" width="17.375" style="225" customWidth="1"/>
    <col min="6150" max="6150" width="18" style="225" customWidth="1"/>
    <col min="6151" max="6151" width="22.125" style="225" customWidth="1"/>
    <col min="6152" max="6152" width="18" style="225" customWidth="1"/>
    <col min="6153" max="6153" width="22.125" style="225" customWidth="1"/>
    <col min="6154" max="6154" width="17.875" style="225" customWidth="1"/>
    <col min="6155" max="6155" width="26.125" style="225" customWidth="1"/>
    <col min="6156" max="6156" width="11.75" style="225" bestFit="1" customWidth="1"/>
    <col min="6157" max="6157" width="9" style="225"/>
    <col min="6158" max="6159" width="13" style="225" bestFit="1" customWidth="1"/>
    <col min="6160" max="6400" width="9" style="225"/>
    <col min="6401" max="6403" width="3" style="225" customWidth="1"/>
    <col min="6404" max="6404" width="17.5" style="225" customWidth="1"/>
    <col min="6405" max="6405" width="17.375" style="225" customWidth="1"/>
    <col min="6406" max="6406" width="18" style="225" customWidth="1"/>
    <col min="6407" max="6407" width="22.125" style="225" customWidth="1"/>
    <col min="6408" max="6408" width="18" style="225" customWidth="1"/>
    <col min="6409" max="6409" width="22.125" style="225" customWidth="1"/>
    <col min="6410" max="6410" width="17.875" style="225" customWidth="1"/>
    <col min="6411" max="6411" width="26.125" style="225" customWidth="1"/>
    <col min="6412" max="6412" width="11.75" style="225" bestFit="1" customWidth="1"/>
    <col min="6413" max="6413" width="9" style="225"/>
    <col min="6414" max="6415" width="13" style="225" bestFit="1" customWidth="1"/>
    <col min="6416" max="6656" width="9" style="225"/>
    <col min="6657" max="6659" width="3" style="225" customWidth="1"/>
    <col min="6660" max="6660" width="17.5" style="225" customWidth="1"/>
    <col min="6661" max="6661" width="17.375" style="225" customWidth="1"/>
    <col min="6662" max="6662" width="18" style="225" customWidth="1"/>
    <col min="6663" max="6663" width="22.125" style="225" customWidth="1"/>
    <col min="6664" max="6664" width="18" style="225" customWidth="1"/>
    <col min="6665" max="6665" width="22.125" style="225" customWidth="1"/>
    <col min="6666" max="6666" width="17.875" style="225" customWidth="1"/>
    <col min="6667" max="6667" width="26.125" style="225" customWidth="1"/>
    <col min="6668" max="6668" width="11.75" style="225" bestFit="1" customWidth="1"/>
    <col min="6669" max="6669" width="9" style="225"/>
    <col min="6670" max="6671" width="13" style="225" bestFit="1" customWidth="1"/>
    <col min="6672" max="6912" width="9" style="225"/>
    <col min="6913" max="6915" width="3" style="225" customWidth="1"/>
    <col min="6916" max="6916" width="17.5" style="225" customWidth="1"/>
    <col min="6917" max="6917" width="17.375" style="225" customWidth="1"/>
    <col min="6918" max="6918" width="18" style="225" customWidth="1"/>
    <col min="6919" max="6919" width="22.125" style="225" customWidth="1"/>
    <col min="6920" max="6920" width="18" style="225" customWidth="1"/>
    <col min="6921" max="6921" width="22.125" style="225" customWidth="1"/>
    <col min="6922" max="6922" width="17.875" style="225" customWidth="1"/>
    <col min="6923" max="6923" width="26.125" style="225" customWidth="1"/>
    <col min="6924" max="6924" width="11.75" style="225" bestFit="1" customWidth="1"/>
    <col min="6925" max="6925" width="9" style="225"/>
    <col min="6926" max="6927" width="13" style="225" bestFit="1" customWidth="1"/>
    <col min="6928" max="7168" width="9" style="225"/>
    <col min="7169" max="7171" width="3" style="225" customWidth="1"/>
    <col min="7172" max="7172" width="17.5" style="225" customWidth="1"/>
    <col min="7173" max="7173" width="17.375" style="225" customWidth="1"/>
    <col min="7174" max="7174" width="18" style="225" customWidth="1"/>
    <col min="7175" max="7175" width="22.125" style="225" customWidth="1"/>
    <col min="7176" max="7176" width="18" style="225" customWidth="1"/>
    <col min="7177" max="7177" width="22.125" style="225" customWidth="1"/>
    <col min="7178" max="7178" width="17.875" style="225" customWidth="1"/>
    <col min="7179" max="7179" width="26.125" style="225" customWidth="1"/>
    <col min="7180" max="7180" width="11.75" style="225" bestFit="1" customWidth="1"/>
    <col min="7181" max="7181" width="9" style="225"/>
    <col min="7182" max="7183" width="13" style="225" bestFit="1" customWidth="1"/>
    <col min="7184" max="7424" width="9" style="225"/>
    <col min="7425" max="7427" width="3" style="225" customWidth="1"/>
    <col min="7428" max="7428" width="17.5" style="225" customWidth="1"/>
    <col min="7429" max="7429" width="17.375" style="225" customWidth="1"/>
    <col min="7430" max="7430" width="18" style="225" customWidth="1"/>
    <col min="7431" max="7431" width="22.125" style="225" customWidth="1"/>
    <col min="7432" max="7432" width="18" style="225" customWidth="1"/>
    <col min="7433" max="7433" width="22.125" style="225" customWidth="1"/>
    <col min="7434" max="7434" width="17.875" style="225" customWidth="1"/>
    <col min="7435" max="7435" width="26.125" style="225" customWidth="1"/>
    <col min="7436" max="7436" width="11.75" style="225" bestFit="1" customWidth="1"/>
    <col min="7437" max="7437" width="9" style="225"/>
    <col min="7438" max="7439" width="13" style="225" bestFit="1" customWidth="1"/>
    <col min="7440" max="7680" width="9" style="225"/>
    <col min="7681" max="7683" width="3" style="225" customWidth="1"/>
    <col min="7684" max="7684" width="17.5" style="225" customWidth="1"/>
    <col min="7685" max="7685" width="17.375" style="225" customWidth="1"/>
    <col min="7686" max="7686" width="18" style="225" customWidth="1"/>
    <col min="7687" max="7687" width="22.125" style="225" customWidth="1"/>
    <col min="7688" max="7688" width="18" style="225" customWidth="1"/>
    <col min="7689" max="7689" width="22.125" style="225" customWidth="1"/>
    <col min="7690" max="7690" width="17.875" style="225" customWidth="1"/>
    <col min="7691" max="7691" width="26.125" style="225" customWidth="1"/>
    <col min="7692" max="7692" width="11.75" style="225" bestFit="1" customWidth="1"/>
    <col min="7693" max="7693" width="9" style="225"/>
    <col min="7694" max="7695" width="13" style="225" bestFit="1" customWidth="1"/>
    <col min="7696" max="7936" width="9" style="225"/>
    <col min="7937" max="7939" width="3" style="225" customWidth="1"/>
    <col min="7940" max="7940" width="17.5" style="225" customWidth="1"/>
    <col min="7941" max="7941" width="17.375" style="225" customWidth="1"/>
    <col min="7942" max="7942" width="18" style="225" customWidth="1"/>
    <col min="7943" max="7943" width="22.125" style="225" customWidth="1"/>
    <col min="7944" max="7944" width="18" style="225" customWidth="1"/>
    <col min="7945" max="7945" width="22.125" style="225" customWidth="1"/>
    <col min="7946" max="7946" width="17.875" style="225" customWidth="1"/>
    <col min="7947" max="7947" width="26.125" style="225" customWidth="1"/>
    <col min="7948" max="7948" width="11.75" style="225" bestFit="1" customWidth="1"/>
    <col min="7949" max="7949" width="9" style="225"/>
    <col min="7950" max="7951" width="13" style="225" bestFit="1" customWidth="1"/>
    <col min="7952" max="8192" width="9" style="225"/>
    <col min="8193" max="8195" width="3" style="225" customWidth="1"/>
    <col min="8196" max="8196" width="17.5" style="225" customWidth="1"/>
    <col min="8197" max="8197" width="17.375" style="225" customWidth="1"/>
    <col min="8198" max="8198" width="18" style="225" customWidth="1"/>
    <col min="8199" max="8199" width="22.125" style="225" customWidth="1"/>
    <col min="8200" max="8200" width="18" style="225" customWidth="1"/>
    <col min="8201" max="8201" width="22.125" style="225" customWidth="1"/>
    <col min="8202" max="8202" width="17.875" style="225" customWidth="1"/>
    <col min="8203" max="8203" width="26.125" style="225" customWidth="1"/>
    <col min="8204" max="8204" width="11.75" style="225" bestFit="1" customWidth="1"/>
    <col min="8205" max="8205" width="9" style="225"/>
    <col min="8206" max="8207" width="13" style="225" bestFit="1" customWidth="1"/>
    <col min="8208" max="8448" width="9" style="225"/>
    <col min="8449" max="8451" width="3" style="225" customWidth="1"/>
    <col min="8452" max="8452" width="17.5" style="225" customWidth="1"/>
    <col min="8453" max="8453" width="17.375" style="225" customWidth="1"/>
    <col min="8454" max="8454" width="18" style="225" customWidth="1"/>
    <col min="8455" max="8455" width="22.125" style="225" customWidth="1"/>
    <col min="8456" max="8456" width="18" style="225" customWidth="1"/>
    <col min="8457" max="8457" width="22.125" style="225" customWidth="1"/>
    <col min="8458" max="8458" width="17.875" style="225" customWidth="1"/>
    <col min="8459" max="8459" width="26.125" style="225" customWidth="1"/>
    <col min="8460" max="8460" width="11.75" style="225" bestFit="1" customWidth="1"/>
    <col min="8461" max="8461" width="9" style="225"/>
    <col min="8462" max="8463" width="13" style="225" bestFit="1" customWidth="1"/>
    <col min="8464" max="8704" width="9" style="225"/>
    <col min="8705" max="8707" width="3" style="225" customWidth="1"/>
    <col min="8708" max="8708" width="17.5" style="225" customWidth="1"/>
    <col min="8709" max="8709" width="17.375" style="225" customWidth="1"/>
    <col min="8710" max="8710" width="18" style="225" customWidth="1"/>
    <col min="8711" max="8711" width="22.125" style="225" customWidth="1"/>
    <col min="8712" max="8712" width="18" style="225" customWidth="1"/>
    <col min="8713" max="8713" width="22.125" style="225" customWidth="1"/>
    <col min="8714" max="8714" width="17.875" style="225" customWidth="1"/>
    <col min="8715" max="8715" width="26.125" style="225" customWidth="1"/>
    <col min="8716" max="8716" width="11.75" style="225" bestFit="1" customWidth="1"/>
    <col min="8717" max="8717" width="9" style="225"/>
    <col min="8718" max="8719" width="13" style="225" bestFit="1" customWidth="1"/>
    <col min="8720" max="8960" width="9" style="225"/>
    <col min="8961" max="8963" width="3" style="225" customWidth="1"/>
    <col min="8964" max="8964" width="17.5" style="225" customWidth="1"/>
    <col min="8965" max="8965" width="17.375" style="225" customWidth="1"/>
    <col min="8966" max="8966" width="18" style="225" customWidth="1"/>
    <col min="8967" max="8967" width="22.125" style="225" customWidth="1"/>
    <col min="8968" max="8968" width="18" style="225" customWidth="1"/>
    <col min="8969" max="8969" width="22.125" style="225" customWidth="1"/>
    <col min="8970" max="8970" width="17.875" style="225" customWidth="1"/>
    <col min="8971" max="8971" width="26.125" style="225" customWidth="1"/>
    <col min="8972" max="8972" width="11.75" style="225" bestFit="1" customWidth="1"/>
    <col min="8973" max="8973" width="9" style="225"/>
    <col min="8974" max="8975" width="13" style="225" bestFit="1" customWidth="1"/>
    <col min="8976" max="9216" width="9" style="225"/>
    <col min="9217" max="9219" width="3" style="225" customWidth="1"/>
    <col min="9220" max="9220" width="17.5" style="225" customWidth="1"/>
    <col min="9221" max="9221" width="17.375" style="225" customWidth="1"/>
    <col min="9222" max="9222" width="18" style="225" customWidth="1"/>
    <col min="9223" max="9223" width="22.125" style="225" customWidth="1"/>
    <col min="9224" max="9224" width="18" style="225" customWidth="1"/>
    <col min="9225" max="9225" width="22.125" style="225" customWidth="1"/>
    <col min="9226" max="9226" width="17.875" style="225" customWidth="1"/>
    <col min="9227" max="9227" width="26.125" style="225" customWidth="1"/>
    <col min="9228" max="9228" width="11.75" style="225" bestFit="1" customWidth="1"/>
    <col min="9229" max="9229" width="9" style="225"/>
    <col min="9230" max="9231" width="13" style="225" bestFit="1" customWidth="1"/>
    <col min="9232" max="9472" width="9" style="225"/>
    <col min="9473" max="9475" width="3" style="225" customWidth="1"/>
    <col min="9476" max="9476" width="17.5" style="225" customWidth="1"/>
    <col min="9477" max="9477" width="17.375" style="225" customWidth="1"/>
    <col min="9478" max="9478" width="18" style="225" customWidth="1"/>
    <col min="9479" max="9479" width="22.125" style="225" customWidth="1"/>
    <col min="9480" max="9480" width="18" style="225" customWidth="1"/>
    <col min="9481" max="9481" width="22.125" style="225" customWidth="1"/>
    <col min="9482" max="9482" width="17.875" style="225" customWidth="1"/>
    <col min="9483" max="9483" width="26.125" style="225" customWidth="1"/>
    <col min="9484" max="9484" width="11.75" style="225" bestFit="1" customWidth="1"/>
    <col min="9485" max="9485" width="9" style="225"/>
    <col min="9486" max="9487" width="13" style="225" bestFit="1" customWidth="1"/>
    <col min="9488" max="9728" width="9" style="225"/>
    <col min="9729" max="9731" width="3" style="225" customWidth="1"/>
    <col min="9732" max="9732" width="17.5" style="225" customWidth="1"/>
    <col min="9733" max="9733" width="17.375" style="225" customWidth="1"/>
    <col min="9734" max="9734" width="18" style="225" customWidth="1"/>
    <col min="9735" max="9735" width="22.125" style="225" customWidth="1"/>
    <col min="9736" max="9736" width="18" style="225" customWidth="1"/>
    <col min="9737" max="9737" width="22.125" style="225" customWidth="1"/>
    <col min="9738" max="9738" width="17.875" style="225" customWidth="1"/>
    <col min="9739" max="9739" width="26.125" style="225" customWidth="1"/>
    <col min="9740" max="9740" width="11.75" style="225" bestFit="1" customWidth="1"/>
    <col min="9741" max="9741" width="9" style="225"/>
    <col min="9742" max="9743" width="13" style="225" bestFit="1" customWidth="1"/>
    <col min="9744" max="9984" width="9" style="225"/>
    <col min="9985" max="9987" width="3" style="225" customWidth="1"/>
    <col min="9988" max="9988" width="17.5" style="225" customWidth="1"/>
    <col min="9989" max="9989" width="17.375" style="225" customWidth="1"/>
    <col min="9990" max="9990" width="18" style="225" customWidth="1"/>
    <col min="9991" max="9991" width="22.125" style="225" customWidth="1"/>
    <col min="9992" max="9992" width="18" style="225" customWidth="1"/>
    <col min="9993" max="9993" width="22.125" style="225" customWidth="1"/>
    <col min="9994" max="9994" width="17.875" style="225" customWidth="1"/>
    <col min="9995" max="9995" width="26.125" style="225" customWidth="1"/>
    <col min="9996" max="9996" width="11.75" style="225" bestFit="1" customWidth="1"/>
    <col min="9997" max="9997" width="9" style="225"/>
    <col min="9998" max="9999" width="13" style="225" bestFit="1" customWidth="1"/>
    <col min="10000" max="10240" width="9" style="225"/>
    <col min="10241" max="10243" width="3" style="225" customWidth="1"/>
    <col min="10244" max="10244" width="17.5" style="225" customWidth="1"/>
    <col min="10245" max="10245" width="17.375" style="225" customWidth="1"/>
    <col min="10246" max="10246" width="18" style="225" customWidth="1"/>
    <col min="10247" max="10247" width="22.125" style="225" customWidth="1"/>
    <col min="10248" max="10248" width="18" style="225" customWidth="1"/>
    <col min="10249" max="10249" width="22.125" style="225" customWidth="1"/>
    <col min="10250" max="10250" width="17.875" style="225" customWidth="1"/>
    <col min="10251" max="10251" width="26.125" style="225" customWidth="1"/>
    <col min="10252" max="10252" width="11.75" style="225" bestFit="1" customWidth="1"/>
    <col min="10253" max="10253" width="9" style="225"/>
    <col min="10254" max="10255" width="13" style="225" bestFit="1" customWidth="1"/>
    <col min="10256" max="10496" width="9" style="225"/>
    <col min="10497" max="10499" width="3" style="225" customWidth="1"/>
    <col min="10500" max="10500" width="17.5" style="225" customWidth="1"/>
    <col min="10501" max="10501" width="17.375" style="225" customWidth="1"/>
    <col min="10502" max="10502" width="18" style="225" customWidth="1"/>
    <col min="10503" max="10503" width="22.125" style="225" customWidth="1"/>
    <col min="10504" max="10504" width="18" style="225" customWidth="1"/>
    <col min="10505" max="10505" width="22.125" style="225" customWidth="1"/>
    <col min="10506" max="10506" width="17.875" style="225" customWidth="1"/>
    <col min="10507" max="10507" width="26.125" style="225" customWidth="1"/>
    <col min="10508" max="10508" width="11.75" style="225" bestFit="1" customWidth="1"/>
    <col min="10509" max="10509" width="9" style="225"/>
    <col min="10510" max="10511" width="13" style="225" bestFit="1" customWidth="1"/>
    <col min="10512" max="10752" width="9" style="225"/>
    <col min="10753" max="10755" width="3" style="225" customWidth="1"/>
    <col min="10756" max="10756" width="17.5" style="225" customWidth="1"/>
    <col min="10757" max="10757" width="17.375" style="225" customWidth="1"/>
    <col min="10758" max="10758" width="18" style="225" customWidth="1"/>
    <col min="10759" max="10759" width="22.125" style="225" customWidth="1"/>
    <col min="10760" max="10760" width="18" style="225" customWidth="1"/>
    <col min="10761" max="10761" width="22.125" style="225" customWidth="1"/>
    <col min="10762" max="10762" width="17.875" style="225" customWidth="1"/>
    <col min="10763" max="10763" width="26.125" style="225" customWidth="1"/>
    <col min="10764" max="10764" width="11.75" style="225" bestFit="1" customWidth="1"/>
    <col min="10765" max="10765" width="9" style="225"/>
    <col min="10766" max="10767" width="13" style="225" bestFit="1" customWidth="1"/>
    <col min="10768" max="11008" width="9" style="225"/>
    <col min="11009" max="11011" width="3" style="225" customWidth="1"/>
    <col min="11012" max="11012" width="17.5" style="225" customWidth="1"/>
    <col min="11013" max="11013" width="17.375" style="225" customWidth="1"/>
    <col min="11014" max="11014" width="18" style="225" customWidth="1"/>
    <col min="11015" max="11015" width="22.125" style="225" customWidth="1"/>
    <col min="11016" max="11016" width="18" style="225" customWidth="1"/>
    <col min="11017" max="11017" width="22.125" style="225" customWidth="1"/>
    <col min="11018" max="11018" width="17.875" style="225" customWidth="1"/>
    <col min="11019" max="11019" width="26.125" style="225" customWidth="1"/>
    <col min="11020" max="11020" width="11.75" style="225" bestFit="1" customWidth="1"/>
    <col min="11021" max="11021" width="9" style="225"/>
    <col min="11022" max="11023" width="13" style="225" bestFit="1" customWidth="1"/>
    <col min="11024" max="11264" width="9" style="225"/>
    <col min="11265" max="11267" width="3" style="225" customWidth="1"/>
    <col min="11268" max="11268" width="17.5" style="225" customWidth="1"/>
    <col min="11269" max="11269" width="17.375" style="225" customWidth="1"/>
    <col min="11270" max="11270" width="18" style="225" customWidth="1"/>
    <col min="11271" max="11271" width="22.125" style="225" customWidth="1"/>
    <col min="11272" max="11272" width="18" style="225" customWidth="1"/>
    <col min="11273" max="11273" width="22.125" style="225" customWidth="1"/>
    <col min="11274" max="11274" width="17.875" style="225" customWidth="1"/>
    <col min="11275" max="11275" width="26.125" style="225" customWidth="1"/>
    <col min="11276" max="11276" width="11.75" style="225" bestFit="1" customWidth="1"/>
    <col min="11277" max="11277" width="9" style="225"/>
    <col min="11278" max="11279" width="13" style="225" bestFit="1" customWidth="1"/>
    <col min="11280" max="11520" width="9" style="225"/>
    <col min="11521" max="11523" width="3" style="225" customWidth="1"/>
    <col min="11524" max="11524" width="17.5" style="225" customWidth="1"/>
    <col min="11525" max="11525" width="17.375" style="225" customWidth="1"/>
    <col min="11526" max="11526" width="18" style="225" customWidth="1"/>
    <col min="11527" max="11527" width="22.125" style="225" customWidth="1"/>
    <col min="11528" max="11528" width="18" style="225" customWidth="1"/>
    <col min="11529" max="11529" width="22.125" style="225" customWidth="1"/>
    <col min="11530" max="11530" width="17.875" style="225" customWidth="1"/>
    <col min="11531" max="11531" width="26.125" style="225" customWidth="1"/>
    <col min="11532" max="11532" width="11.75" style="225" bestFit="1" customWidth="1"/>
    <col min="11533" max="11533" width="9" style="225"/>
    <col min="11534" max="11535" width="13" style="225" bestFit="1" customWidth="1"/>
    <col min="11536" max="11776" width="9" style="225"/>
    <col min="11777" max="11779" width="3" style="225" customWidth="1"/>
    <col min="11780" max="11780" width="17.5" style="225" customWidth="1"/>
    <col min="11781" max="11781" width="17.375" style="225" customWidth="1"/>
    <col min="11782" max="11782" width="18" style="225" customWidth="1"/>
    <col min="11783" max="11783" width="22.125" style="225" customWidth="1"/>
    <col min="11784" max="11784" width="18" style="225" customWidth="1"/>
    <col min="11785" max="11785" width="22.125" style="225" customWidth="1"/>
    <col min="11786" max="11786" width="17.875" style="225" customWidth="1"/>
    <col min="11787" max="11787" width="26.125" style="225" customWidth="1"/>
    <col min="11788" max="11788" width="11.75" style="225" bestFit="1" customWidth="1"/>
    <col min="11789" max="11789" width="9" style="225"/>
    <col min="11790" max="11791" width="13" style="225" bestFit="1" customWidth="1"/>
    <col min="11792" max="12032" width="9" style="225"/>
    <col min="12033" max="12035" width="3" style="225" customWidth="1"/>
    <col min="12036" max="12036" width="17.5" style="225" customWidth="1"/>
    <col min="12037" max="12037" width="17.375" style="225" customWidth="1"/>
    <col min="12038" max="12038" width="18" style="225" customWidth="1"/>
    <col min="12039" max="12039" width="22.125" style="225" customWidth="1"/>
    <col min="12040" max="12040" width="18" style="225" customWidth="1"/>
    <col min="12041" max="12041" width="22.125" style="225" customWidth="1"/>
    <col min="12042" max="12042" width="17.875" style="225" customWidth="1"/>
    <col min="12043" max="12043" width="26.125" style="225" customWidth="1"/>
    <col min="12044" max="12044" width="11.75" style="225" bestFit="1" customWidth="1"/>
    <col min="12045" max="12045" width="9" style="225"/>
    <col min="12046" max="12047" width="13" style="225" bestFit="1" customWidth="1"/>
    <col min="12048" max="12288" width="9" style="225"/>
    <col min="12289" max="12291" width="3" style="225" customWidth="1"/>
    <col min="12292" max="12292" width="17.5" style="225" customWidth="1"/>
    <col min="12293" max="12293" width="17.375" style="225" customWidth="1"/>
    <col min="12294" max="12294" width="18" style="225" customWidth="1"/>
    <col min="12295" max="12295" width="22.125" style="225" customWidth="1"/>
    <col min="12296" max="12296" width="18" style="225" customWidth="1"/>
    <col min="12297" max="12297" width="22.125" style="225" customWidth="1"/>
    <col min="12298" max="12298" width="17.875" style="225" customWidth="1"/>
    <col min="12299" max="12299" width="26.125" style="225" customWidth="1"/>
    <col min="12300" max="12300" width="11.75" style="225" bestFit="1" customWidth="1"/>
    <col min="12301" max="12301" width="9" style="225"/>
    <col min="12302" max="12303" width="13" style="225" bestFit="1" customWidth="1"/>
    <col min="12304" max="12544" width="9" style="225"/>
    <col min="12545" max="12547" width="3" style="225" customWidth="1"/>
    <col min="12548" max="12548" width="17.5" style="225" customWidth="1"/>
    <col min="12549" max="12549" width="17.375" style="225" customWidth="1"/>
    <col min="12550" max="12550" width="18" style="225" customWidth="1"/>
    <col min="12551" max="12551" width="22.125" style="225" customWidth="1"/>
    <col min="12552" max="12552" width="18" style="225" customWidth="1"/>
    <col min="12553" max="12553" width="22.125" style="225" customWidth="1"/>
    <col min="12554" max="12554" width="17.875" style="225" customWidth="1"/>
    <col min="12555" max="12555" width="26.125" style="225" customWidth="1"/>
    <col min="12556" max="12556" width="11.75" style="225" bestFit="1" customWidth="1"/>
    <col min="12557" max="12557" width="9" style="225"/>
    <col min="12558" max="12559" width="13" style="225" bestFit="1" customWidth="1"/>
    <col min="12560" max="12800" width="9" style="225"/>
    <col min="12801" max="12803" width="3" style="225" customWidth="1"/>
    <col min="12804" max="12804" width="17.5" style="225" customWidth="1"/>
    <col min="12805" max="12805" width="17.375" style="225" customWidth="1"/>
    <col min="12806" max="12806" width="18" style="225" customWidth="1"/>
    <col min="12807" max="12807" width="22.125" style="225" customWidth="1"/>
    <col min="12808" max="12808" width="18" style="225" customWidth="1"/>
    <col min="12809" max="12809" width="22.125" style="225" customWidth="1"/>
    <col min="12810" max="12810" width="17.875" style="225" customWidth="1"/>
    <col min="12811" max="12811" width="26.125" style="225" customWidth="1"/>
    <col min="12812" max="12812" width="11.75" style="225" bestFit="1" customWidth="1"/>
    <col min="12813" max="12813" width="9" style="225"/>
    <col min="12814" max="12815" width="13" style="225" bestFit="1" customWidth="1"/>
    <col min="12816" max="13056" width="9" style="225"/>
    <col min="13057" max="13059" width="3" style="225" customWidth="1"/>
    <col min="13060" max="13060" width="17.5" style="225" customWidth="1"/>
    <col min="13061" max="13061" width="17.375" style="225" customWidth="1"/>
    <col min="13062" max="13062" width="18" style="225" customWidth="1"/>
    <col min="13063" max="13063" width="22.125" style="225" customWidth="1"/>
    <col min="13064" max="13064" width="18" style="225" customWidth="1"/>
    <col min="13065" max="13065" width="22.125" style="225" customWidth="1"/>
    <col min="13066" max="13066" width="17.875" style="225" customWidth="1"/>
    <col min="13067" max="13067" width="26.125" style="225" customWidth="1"/>
    <col min="13068" max="13068" width="11.75" style="225" bestFit="1" customWidth="1"/>
    <col min="13069" max="13069" width="9" style="225"/>
    <col min="13070" max="13071" width="13" style="225" bestFit="1" customWidth="1"/>
    <col min="13072" max="13312" width="9" style="225"/>
    <col min="13313" max="13315" width="3" style="225" customWidth="1"/>
    <col min="13316" max="13316" width="17.5" style="225" customWidth="1"/>
    <col min="13317" max="13317" width="17.375" style="225" customWidth="1"/>
    <col min="13318" max="13318" width="18" style="225" customWidth="1"/>
    <col min="13319" max="13319" width="22.125" style="225" customWidth="1"/>
    <col min="13320" max="13320" width="18" style="225" customWidth="1"/>
    <col min="13321" max="13321" width="22.125" style="225" customWidth="1"/>
    <col min="13322" max="13322" width="17.875" style="225" customWidth="1"/>
    <col min="13323" max="13323" width="26.125" style="225" customWidth="1"/>
    <col min="13324" max="13324" width="11.75" style="225" bestFit="1" customWidth="1"/>
    <col min="13325" max="13325" width="9" style="225"/>
    <col min="13326" max="13327" width="13" style="225" bestFit="1" customWidth="1"/>
    <col min="13328" max="13568" width="9" style="225"/>
    <col min="13569" max="13571" width="3" style="225" customWidth="1"/>
    <col min="13572" max="13572" width="17.5" style="225" customWidth="1"/>
    <col min="13573" max="13573" width="17.375" style="225" customWidth="1"/>
    <col min="13574" max="13574" width="18" style="225" customWidth="1"/>
    <col min="13575" max="13575" width="22.125" style="225" customWidth="1"/>
    <col min="13576" max="13576" width="18" style="225" customWidth="1"/>
    <col min="13577" max="13577" width="22.125" style="225" customWidth="1"/>
    <col min="13578" max="13578" width="17.875" style="225" customWidth="1"/>
    <col min="13579" max="13579" width="26.125" style="225" customWidth="1"/>
    <col min="13580" max="13580" width="11.75" style="225" bestFit="1" customWidth="1"/>
    <col min="13581" max="13581" width="9" style="225"/>
    <col min="13582" max="13583" width="13" style="225" bestFit="1" customWidth="1"/>
    <col min="13584" max="13824" width="9" style="225"/>
    <col min="13825" max="13827" width="3" style="225" customWidth="1"/>
    <col min="13828" max="13828" width="17.5" style="225" customWidth="1"/>
    <col min="13829" max="13829" width="17.375" style="225" customWidth="1"/>
    <col min="13830" max="13830" width="18" style="225" customWidth="1"/>
    <col min="13831" max="13831" width="22.125" style="225" customWidth="1"/>
    <col min="13832" max="13832" width="18" style="225" customWidth="1"/>
    <col min="13833" max="13833" width="22.125" style="225" customWidth="1"/>
    <col min="13834" max="13834" width="17.875" style="225" customWidth="1"/>
    <col min="13835" max="13835" width="26.125" style="225" customWidth="1"/>
    <col min="13836" max="13836" width="11.75" style="225" bestFit="1" customWidth="1"/>
    <col min="13837" max="13837" width="9" style="225"/>
    <col min="13838" max="13839" width="13" style="225" bestFit="1" customWidth="1"/>
    <col min="13840" max="14080" width="9" style="225"/>
    <col min="14081" max="14083" width="3" style="225" customWidth="1"/>
    <col min="14084" max="14084" width="17.5" style="225" customWidth="1"/>
    <col min="14085" max="14085" width="17.375" style="225" customWidth="1"/>
    <col min="14086" max="14086" width="18" style="225" customWidth="1"/>
    <col min="14087" max="14087" width="22.125" style="225" customWidth="1"/>
    <col min="14088" max="14088" width="18" style="225" customWidth="1"/>
    <col min="14089" max="14089" width="22.125" style="225" customWidth="1"/>
    <col min="14090" max="14090" width="17.875" style="225" customWidth="1"/>
    <col min="14091" max="14091" width="26.125" style="225" customWidth="1"/>
    <col min="14092" max="14092" width="11.75" style="225" bestFit="1" customWidth="1"/>
    <col min="14093" max="14093" width="9" style="225"/>
    <col min="14094" max="14095" width="13" style="225" bestFit="1" customWidth="1"/>
    <col min="14096" max="14336" width="9" style="225"/>
    <col min="14337" max="14339" width="3" style="225" customWidth="1"/>
    <col min="14340" max="14340" width="17.5" style="225" customWidth="1"/>
    <col min="14341" max="14341" width="17.375" style="225" customWidth="1"/>
    <col min="14342" max="14342" width="18" style="225" customWidth="1"/>
    <col min="14343" max="14343" width="22.125" style="225" customWidth="1"/>
    <col min="14344" max="14344" width="18" style="225" customWidth="1"/>
    <col min="14345" max="14345" width="22.125" style="225" customWidth="1"/>
    <col min="14346" max="14346" width="17.875" style="225" customWidth="1"/>
    <col min="14347" max="14347" width="26.125" style="225" customWidth="1"/>
    <col min="14348" max="14348" width="11.75" style="225" bestFit="1" customWidth="1"/>
    <col min="14349" max="14349" width="9" style="225"/>
    <col min="14350" max="14351" width="13" style="225" bestFit="1" customWidth="1"/>
    <col min="14352" max="14592" width="9" style="225"/>
    <col min="14593" max="14595" width="3" style="225" customWidth="1"/>
    <col min="14596" max="14596" width="17.5" style="225" customWidth="1"/>
    <col min="14597" max="14597" width="17.375" style="225" customWidth="1"/>
    <col min="14598" max="14598" width="18" style="225" customWidth="1"/>
    <col min="14599" max="14599" width="22.125" style="225" customWidth="1"/>
    <col min="14600" max="14600" width="18" style="225" customWidth="1"/>
    <col min="14601" max="14601" width="22.125" style="225" customWidth="1"/>
    <col min="14602" max="14602" width="17.875" style="225" customWidth="1"/>
    <col min="14603" max="14603" width="26.125" style="225" customWidth="1"/>
    <col min="14604" max="14604" width="11.75" style="225" bestFit="1" customWidth="1"/>
    <col min="14605" max="14605" width="9" style="225"/>
    <col min="14606" max="14607" width="13" style="225" bestFit="1" customWidth="1"/>
    <col min="14608" max="14848" width="9" style="225"/>
    <col min="14849" max="14851" width="3" style="225" customWidth="1"/>
    <col min="14852" max="14852" width="17.5" style="225" customWidth="1"/>
    <col min="14853" max="14853" width="17.375" style="225" customWidth="1"/>
    <col min="14854" max="14854" width="18" style="225" customWidth="1"/>
    <col min="14855" max="14855" width="22.125" style="225" customWidth="1"/>
    <col min="14856" max="14856" width="18" style="225" customWidth="1"/>
    <col min="14857" max="14857" width="22.125" style="225" customWidth="1"/>
    <col min="14858" max="14858" width="17.875" style="225" customWidth="1"/>
    <col min="14859" max="14859" width="26.125" style="225" customWidth="1"/>
    <col min="14860" max="14860" width="11.75" style="225" bestFit="1" customWidth="1"/>
    <col min="14861" max="14861" width="9" style="225"/>
    <col min="14862" max="14863" width="13" style="225" bestFit="1" customWidth="1"/>
    <col min="14864" max="15104" width="9" style="225"/>
    <col min="15105" max="15107" width="3" style="225" customWidth="1"/>
    <col min="15108" max="15108" width="17.5" style="225" customWidth="1"/>
    <col min="15109" max="15109" width="17.375" style="225" customWidth="1"/>
    <col min="15110" max="15110" width="18" style="225" customWidth="1"/>
    <col min="15111" max="15111" width="22.125" style="225" customWidth="1"/>
    <col min="15112" max="15112" width="18" style="225" customWidth="1"/>
    <col min="15113" max="15113" width="22.125" style="225" customWidth="1"/>
    <col min="15114" max="15114" width="17.875" style="225" customWidth="1"/>
    <col min="15115" max="15115" width="26.125" style="225" customWidth="1"/>
    <col min="15116" max="15116" width="11.75" style="225" bestFit="1" customWidth="1"/>
    <col min="15117" max="15117" width="9" style="225"/>
    <col min="15118" max="15119" width="13" style="225" bestFit="1" customWidth="1"/>
    <col min="15120" max="15360" width="9" style="225"/>
    <col min="15361" max="15363" width="3" style="225" customWidth="1"/>
    <col min="15364" max="15364" width="17.5" style="225" customWidth="1"/>
    <col min="15365" max="15365" width="17.375" style="225" customWidth="1"/>
    <col min="15366" max="15366" width="18" style="225" customWidth="1"/>
    <col min="15367" max="15367" width="22.125" style="225" customWidth="1"/>
    <col min="15368" max="15368" width="18" style="225" customWidth="1"/>
    <col min="15369" max="15369" width="22.125" style="225" customWidth="1"/>
    <col min="15370" max="15370" width="17.875" style="225" customWidth="1"/>
    <col min="15371" max="15371" width="26.125" style="225" customWidth="1"/>
    <col min="15372" max="15372" width="11.75" style="225" bestFit="1" customWidth="1"/>
    <col min="15373" max="15373" width="9" style="225"/>
    <col min="15374" max="15375" width="13" style="225" bestFit="1" customWidth="1"/>
    <col min="15376" max="15616" width="9" style="225"/>
    <col min="15617" max="15619" width="3" style="225" customWidth="1"/>
    <col min="15620" max="15620" width="17.5" style="225" customWidth="1"/>
    <col min="15621" max="15621" width="17.375" style="225" customWidth="1"/>
    <col min="15622" max="15622" width="18" style="225" customWidth="1"/>
    <col min="15623" max="15623" width="22.125" style="225" customWidth="1"/>
    <col min="15624" max="15624" width="18" style="225" customWidth="1"/>
    <col min="15625" max="15625" width="22.125" style="225" customWidth="1"/>
    <col min="15626" max="15626" width="17.875" style="225" customWidth="1"/>
    <col min="15627" max="15627" width="26.125" style="225" customWidth="1"/>
    <col min="15628" max="15628" width="11.75" style="225" bestFit="1" customWidth="1"/>
    <col min="15629" max="15629" width="9" style="225"/>
    <col min="15630" max="15631" width="13" style="225" bestFit="1" customWidth="1"/>
    <col min="15632" max="15872" width="9" style="225"/>
    <col min="15873" max="15875" width="3" style="225" customWidth="1"/>
    <col min="15876" max="15876" width="17.5" style="225" customWidth="1"/>
    <col min="15877" max="15877" width="17.375" style="225" customWidth="1"/>
    <col min="15878" max="15878" width="18" style="225" customWidth="1"/>
    <col min="15879" max="15879" width="22.125" style="225" customWidth="1"/>
    <col min="15880" max="15880" width="18" style="225" customWidth="1"/>
    <col min="15881" max="15881" width="22.125" style="225" customWidth="1"/>
    <col min="15882" max="15882" width="17.875" style="225" customWidth="1"/>
    <col min="15883" max="15883" width="26.125" style="225" customWidth="1"/>
    <col min="15884" max="15884" width="11.75" style="225" bestFit="1" customWidth="1"/>
    <col min="15885" max="15885" width="9" style="225"/>
    <col min="15886" max="15887" width="13" style="225" bestFit="1" customWidth="1"/>
    <col min="15888" max="16128" width="9" style="225"/>
    <col min="16129" max="16131" width="3" style="225" customWidth="1"/>
    <col min="16132" max="16132" width="17.5" style="225" customWidth="1"/>
    <col min="16133" max="16133" width="17.375" style="225" customWidth="1"/>
    <col min="16134" max="16134" width="18" style="225" customWidth="1"/>
    <col min="16135" max="16135" width="22.125" style="225" customWidth="1"/>
    <col min="16136" max="16136" width="18" style="225" customWidth="1"/>
    <col min="16137" max="16137" width="22.125" style="225" customWidth="1"/>
    <col min="16138" max="16138" width="17.875" style="225" customWidth="1"/>
    <col min="16139" max="16139" width="26.125" style="225" customWidth="1"/>
    <col min="16140" max="16140" width="11.75" style="225" bestFit="1" customWidth="1"/>
    <col min="16141" max="16141" width="9" style="225"/>
    <col min="16142" max="16143" width="13" style="225" bestFit="1" customWidth="1"/>
    <col min="16144" max="16384" width="9" style="225"/>
  </cols>
  <sheetData>
    <row r="1" spans="1:12" ht="21" customHeight="1">
      <c r="A1" s="1735" t="s">
        <v>800</v>
      </c>
      <c r="B1" s="1735"/>
      <c r="C1" s="1735"/>
      <c r="D1" s="1735"/>
      <c r="E1" s="221"/>
      <c r="F1" s="222"/>
      <c r="G1" s="222"/>
      <c r="H1" s="222"/>
      <c r="I1" s="222"/>
      <c r="J1" s="223" t="s">
        <v>733</v>
      </c>
      <c r="K1" s="224" t="s">
        <v>801</v>
      </c>
    </row>
    <row r="2" spans="1:12" ht="21" customHeight="1">
      <c r="A2" s="1736" t="s">
        <v>802</v>
      </c>
      <c r="B2" s="1736"/>
      <c r="C2" s="1736"/>
      <c r="D2" s="1736"/>
      <c r="E2" s="226" t="s">
        <v>803</v>
      </c>
      <c r="F2" s="227"/>
      <c r="G2" s="227"/>
      <c r="H2" s="227"/>
      <c r="I2" s="227"/>
      <c r="J2" s="223" t="s">
        <v>804</v>
      </c>
      <c r="K2" s="1626" t="s">
        <v>805</v>
      </c>
    </row>
    <row r="3" spans="1:12" ht="32.25">
      <c r="A3" s="1737" t="s">
        <v>806</v>
      </c>
      <c r="B3" s="1737"/>
      <c r="C3" s="1737"/>
      <c r="D3" s="1737"/>
      <c r="E3" s="1737"/>
      <c r="F3" s="1737"/>
      <c r="G3" s="1737"/>
      <c r="H3" s="1737"/>
      <c r="I3" s="1737"/>
      <c r="J3" s="1737"/>
      <c r="K3" s="1737"/>
    </row>
    <row r="4" spans="1:12" ht="27" customHeight="1">
      <c r="A4" s="229"/>
      <c r="B4" s="229"/>
      <c r="C4" s="229"/>
      <c r="D4" s="229"/>
      <c r="E4" s="230" t="s">
        <v>566</v>
      </c>
      <c r="F4" s="231"/>
      <c r="G4" s="232" t="s">
        <v>2317</v>
      </c>
      <c r="H4" s="222"/>
      <c r="I4" s="231"/>
      <c r="J4" s="231"/>
      <c r="K4" s="233" t="s">
        <v>808</v>
      </c>
      <c r="L4" s="23" t="s">
        <v>105</v>
      </c>
    </row>
    <row r="5" spans="1:12" ht="23.25" customHeight="1">
      <c r="A5" s="1750" t="s">
        <v>809</v>
      </c>
      <c r="B5" s="1751"/>
      <c r="C5" s="1751"/>
      <c r="D5" s="1751"/>
      <c r="E5" s="1752"/>
      <c r="F5" s="1771" t="s">
        <v>810</v>
      </c>
      <c r="G5" s="1754"/>
      <c r="H5" s="1628" t="s">
        <v>811</v>
      </c>
      <c r="I5" s="927" t="s">
        <v>812</v>
      </c>
      <c r="J5" s="1628" t="s">
        <v>813</v>
      </c>
      <c r="K5" s="928" t="s">
        <v>814</v>
      </c>
    </row>
    <row r="6" spans="1:12" ht="23.25" customHeight="1">
      <c r="A6" s="1729"/>
      <c r="B6" s="1729"/>
      <c r="C6" s="1729"/>
      <c r="D6" s="1729"/>
      <c r="E6" s="1730"/>
      <c r="F6" s="223" t="s">
        <v>815</v>
      </c>
      <c r="G6" s="223" t="s">
        <v>816</v>
      </c>
      <c r="H6" s="223" t="s">
        <v>815</v>
      </c>
      <c r="I6" s="223" t="s">
        <v>816</v>
      </c>
      <c r="J6" s="223" t="s">
        <v>815</v>
      </c>
      <c r="K6" s="1627" t="s">
        <v>816</v>
      </c>
    </row>
    <row r="7" spans="1:12" ht="19.5" customHeight="1">
      <c r="A7" s="238"/>
      <c r="B7" s="239" t="s">
        <v>817</v>
      </c>
      <c r="C7" s="238"/>
      <c r="D7" s="238"/>
      <c r="E7" s="238"/>
      <c r="F7" s="240">
        <v>119370845</v>
      </c>
      <c r="G7" s="240">
        <v>342978997</v>
      </c>
      <c r="H7" s="240">
        <v>113671873</v>
      </c>
      <c r="I7" s="240">
        <v>318220508</v>
      </c>
      <c r="J7" s="240">
        <v>5698972</v>
      </c>
      <c r="K7" s="1629">
        <v>24758489</v>
      </c>
    </row>
    <row r="8" spans="1:12" ht="19.5" customHeight="1">
      <c r="A8" s="930"/>
      <c r="B8" s="930"/>
      <c r="C8" s="931" t="s">
        <v>818</v>
      </c>
      <c r="D8" s="930"/>
      <c r="E8" s="930"/>
      <c r="F8" s="240">
        <v>16892574</v>
      </c>
      <c r="G8" s="240">
        <v>177118993</v>
      </c>
      <c r="H8" s="240">
        <v>16892574</v>
      </c>
      <c r="I8" s="240">
        <v>177118993</v>
      </c>
      <c r="J8" s="240">
        <v>0</v>
      </c>
      <c r="K8" s="1629">
        <v>0</v>
      </c>
    </row>
    <row r="9" spans="1:12" ht="19.5" customHeight="1">
      <c r="A9" s="930"/>
      <c r="B9" s="930"/>
      <c r="C9" s="931"/>
      <c r="D9" s="930" t="s">
        <v>819</v>
      </c>
      <c r="E9" s="238"/>
      <c r="F9" s="240">
        <v>4152</v>
      </c>
      <c r="G9" s="240">
        <v>414677</v>
      </c>
      <c r="H9" s="240">
        <v>4152</v>
      </c>
      <c r="I9" s="240">
        <v>414677</v>
      </c>
      <c r="J9" s="240">
        <v>0</v>
      </c>
      <c r="K9" s="1629">
        <v>0</v>
      </c>
    </row>
    <row r="10" spans="1:12" ht="19.5" customHeight="1">
      <c r="A10" s="930"/>
      <c r="B10" s="930"/>
      <c r="C10" s="931"/>
      <c r="D10" s="930" t="s">
        <v>820</v>
      </c>
      <c r="E10" s="930"/>
      <c r="F10" s="240">
        <v>4684</v>
      </c>
      <c r="G10" s="240">
        <v>58891</v>
      </c>
      <c r="H10" s="240">
        <v>4684</v>
      </c>
      <c r="I10" s="240">
        <v>58891</v>
      </c>
      <c r="J10" s="240">
        <v>0</v>
      </c>
      <c r="K10" s="1629">
        <v>0</v>
      </c>
    </row>
    <row r="11" spans="1:12" ht="19.5" customHeight="1">
      <c r="A11" s="930"/>
      <c r="B11" s="930"/>
      <c r="C11" s="931"/>
      <c r="D11" s="930" t="s">
        <v>821</v>
      </c>
      <c r="E11" s="930"/>
      <c r="F11" s="240">
        <v>11730</v>
      </c>
      <c r="G11" s="240">
        <v>24840</v>
      </c>
      <c r="H11" s="240">
        <v>11730</v>
      </c>
      <c r="I11" s="240">
        <v>24840</v>
      </c>
      <c r="J11" s="240">
        <v>0</v>
      </c>
      <c r="K11" s="1629">
        <v>0</v>
      </c>
    </row>
    <row r="12" spans="1:12" ht="19.5" customHeight="1">
      <c r="A12" s="930"/>
      <c r="B12" s="930"/>
      <c r="C12" s="931"/>
      <c r="D12" s="930" t="s">
        <v>822</v>
      </c>
      <c r="E12" s="930"/>
      <c r="F12" s="240">
        <v>0</v>
      </c>
      <c r="G12" s="240">
        <v>10000</v>
      </c>
      <c r="H12" s="240">
        <v>0</v>
      </c>
      <c r="I12" s="240">
        <v>10000</v>
      </c>
      <c r="J12" s="240">
        <v>0</v>
      </c>
      <c r="K12" s="1629">
        <v>0</v>
      </c>
    </row>
    <row r="13" spans="1:12" ht="19.5" customHeight="1">
      <c r="A13" s="930"/>
      <c r="B13" s="930"/>
      <c r="C13" s="931"/>
      <c r="D13" s="930" t="s">
        <v>823</v>
      </c>
      <c r="E13" s="930"/>
      <c r="F13" s="240">
        <v>2049</v>
      </c>
      <c r="G13" s="240">
        <v>27752</v>
      </c>
      <c r="H13" s="240">
        <v>2049</v>
      </c>
      <c r="I13" s="240">
        <v>27752</v>
      </c>
      <c r="J13" s="240">
        <v>0</v>
      </c>
      <c r="K13" s="1629">
        <v>0</v>
      </c>
    </row>
    <row r="14" spans="1:12" ht="19.5" customHeight="1">
      <c r="A14" s="930"/>
      <c r="B14" s="930"/>
      <c r="C14" s="931"/>
      <c r="D14" s="930"/>
      <c r="E14" s="930" t="s">
        <v>824</v>
      </c>
      <c r="F14" s="240">
        <v>0</v>
      </c>
      <c r="G14" s="240">
        <v>0</v>
      </c>
      <c r="H14" s="240">
        <v>0</v>
      </c>
      <c r="I14" s="240">
        <v>0</v>
      </c>
      <c r="J14" s="240">
        <v>0</v>
      </c>
      <c r="K14" s="1629">
        <v>0</v>
      </c>
    </row>
    <row r="15" spans="1:12" ht="19.5" customHeight="1">
      <c r="A15" s="930"/>
      <c r="B15" s="930"/>
      <c r="C15" s="931"/>
      <c r="D15" s="930"/>
      <c r="E15" s="930" t="s">
        <v>825</v>
      </c>
      <c r="F15" s="240">
        <v>2049</v>
      </c>
      <c r="G15" s="240">
        <v>27752</v>
      </c>
      <c r="H15" s="240">
        <v>2049</v>
      </c>
      <c r="I15" s="240">
        <v>27752</v>
      </c>
      <c r="J15" s="240">
        <v>0</v>
      </c>
      <c r="K15" s="1629">
        <v>0</v>
      </c>
    </row>
    <row r="16" spans="1:12" ht="19.5" customHeight="1">
      <c r="A16" s="930"/>
      <c r="B16" s="930"/>
      <c r="C16" s="931"/>
      <c r="D16" s="930" t="s">
        <v>826</v>
      </c>
      <c r="E16" s="930"/>
      <c r="F16" s="240">
        <v>16869959</v>
      </c>
      <c r="G16" s="240">
        <v>176582833</v>
      </c>
      <c r="H16" s="240">
        <v>16869959</v>
      </c>
      <c r="I16" s="240">
        <v>176582833</v>
      </c>
      <c r="J16" s="240">
        <v>0</v>
      </c>
      <c r="K16" s="1629">
        <v>0</v>
      </c>
    </row>
    <row r="17" spans="1:11" ht="19.5" customHeight="1">
      <c r="A17" s="930"/>
      <c r="B17" s="930"/>
      <c r="C17" s="931"/>
      <c r="D17" s="930" t="s">
        <v>827</v>
      </c>
      <c r="E17" s="930"/>
      <c r="F17" s="240">
        <v>0</v>
      </c>
      <c r="G17" s="240">
        <v>0</v>
      </c>
      <c r="H17" s="240">
        <v>0</v>
      </c>
      <c r="I17" s="240">
        <v>0</v>
      </c>
      <c r="J17" s="240">
        <v>0</v>
      </c>
      <c r="K17" s="1629">
        <v>0</v>
      </c>
    </row>
    <row r="18" spans="1:11" ht="19.5" customHeight="1">
      <c r="A18" s="930"/>
      <c r="B18" s="930"/>
      <c r="C18" s="932" t="s">
        <v>828</v>
      </c>
      <c r="D18" s="930"/>
      <c r="E18" s="930"/>
      <c r="F18" s="240">
        <v>0</v>
      </c>
      <c r="G18" s="240">
        <v>0</v>
      </c>
      <c r="H18" s="240">
        <v>0</v>
      </c>
      <c r="I18" s="240">
        <v>0</v>
      </c>
      <c r="J18" s="240">
        <v>0</v>
      </c>
      <c r="K18" s="1629">
        <v>0</v>
      </c>
    </row>
    <row r="19" spans="1:11" ht="19.5" customHeight="1">
      <c r="A19" s="930"/>
      <c r="B19" s="930"/>
      <c r="C19" s="932" t="s">
        <v>829</v>
      </c>
      <c r="D19" s="930"/>
      <c r="E19" s="930"/>
      <c r="F19" s="240">
        <v>56881</v>
      </c>
      <c r="G19" s="240">
        <v>878639</v>
      </c>
      <c r="H19" s="240">
        <v>56881</v>
      </c>
      <c r="I19" s="240">
        <v>878639</v>
      </c>
      <c r="J19" s="240">
        <v>0</v>
      </c>
      <c r="K19" s="1629">
        <v>0</v>
      </c>
    </row>
    <row r="20" spans="1:11" ht="19.5" customHeight="1">
      <c r="A20" s="930"/>
      <c r="B20" s="930"/>
      <c r="C20" s="932" t="s">
        <v>830</v>
      </c>
      <c r="D20" s="930"/>
      <c r="E20" s="930"/>
      <c r="F20" s="240">
        <v>132014</v>
      </c>
      <c r="G20" s="240">
        <v>1517880</v>
      </c>
      <c r="H20" s="240">
        <v>132014</v>
      </c>
      <c r="I20" s="240">
        <v>1517880</v>
      </c>
      <c r="J20" s="240">
        <v>0</v>
      </c>
      <c r="K20" s="1629">
        <v>0</v>
      </c>
    </row>
    <row r="21" spans="1:11" ht="19.5" customHeight="1">
      <c r="A21" s="930"/>
      <c r="B21" s="930"/>
      <c r="C21" s="932" t="s">
        <v>831</v>
      </c>
      <c r="D21" s="930"/>
      <c r="E21" s="930"/>
      <c r="F21" s="240">
        <v>0</v>
      </c>
      <c r="G21" s="240">
        <v>0</v>
      </c>
      <c r="H21" s="240">
        <v>0</v>
      </c>
      <c r="I21" s="240">
        <v>0</v>
      </c>
      <c r="J21" s="240">
        <v>0</v>
      </c>
      <c r="K21" s="1629">
        <v>0</v>
      </c>
    </row>
    <row r="22" spans="1:11" ht="19.5" customHeight="1">
      <c r="A22" s="930"/>
      <c r="B22" s="930"/>
      <c r="C22" s="932" t="s">
        <v>832</v>
      </c>
      <c r="D22" s="930"/>
      <c r="E22" s="930"/>
      <c r="F22" s="240">
        <v>0</v>
      </c>
      <c r="G22" s="240">
        <v>650914</v>
      </c>
      <c r="H22" s="240">
        <v>0</v>
      </c>
      <c r="I22" s="240">
        <v>650914</v>
      </c>
      <c r="J22" s="240">
        <v>0</v>
      </c>
      <c r="K22" s="1629">
        <v>0</v>
      </c>
    </row>
    <row r="23" spans="1:11" ht="19.5" customHeight="1">
      <c r="A23" s="930"/>
      <c r="B23" s="930"/>
      <c r="C23" s="238"/>
      <c r="D23" s="932" t="s">
        <v>833</v>
      </c>
      <c r="E23" s="930"/>
      <c r="F23" s="240">
        <v>0</v>
      </c>
      <c r="G23" s="240">
        <v>578599</v>
      </c>
      <c r="H23" s="240">
        <v>0</v>
      </c>
      <c r="I23" s="240">
        <v>578599</v>
      </c>
      <c r="J23" s="240">
        <v>0</v>
      </c>
      <c r="K23" s="1629">
        <v>0</v>
      </c>
    </row>
    <row r="24" spans="1:11" ht="19.5" customHeight="1">
      <c r="A24" s="930"/>
      <c r="B24" s="930"/>
      <c r="C24" s="930"/>
      <c r="D24" s="930" t="s">
        <v>834</v>
      </c>
      <c r="E24" s="930"/>
      <c r="F24" s="240">
        <v>0</v>
      </c>
      <c r="G24" s="240">
        <v>72315</v>
      </c>
      <c r="H24" s="240">
        <v>0</v>
      </c>
      <c r="I24" s="240">
        <v>72315</v>
      </c>
      <c r="J24" s="240">
        <v>0</v>
      </c>
      <c r="K24" s="1629">
        <v>0</v>
      </c>
    </row>
    <row r="25" spans="1:11" ht="19.5" customHeight="1">
      <c r="A25" s="930"/>
      <c r="B25" s="930"/>
      <c r="C25" s="930" t="s">
        <v>835</v>
      </c>
      <c r="D25" s="930"/>
      <c r="E25" s="930"/>
      <c r="F25" s="240">
        <v>0</v>
      </c>
      <c r="G25" s="240">
        <v>0</v>
      </c>
      <c r="H25" s="240">
        <v>0</v>
      </c>
      <c r="I25" s="240">
        <v>0</v>
      </c>
      <c r="J25" s="240">
        <v>0</v>
      </c>
      <c r="K25" s="1629">
        <v>0</v>
      </c>
    </row>
    <row r="26" spans="1:11" ht="19.5" customHeight="1">
      <c r="A26" s="930"/>
      <c r="B26" s="930"/>
      <c r="C26" s="930"/>
      <c r="D26" s="930" t="s">
        <v>836</v>
      </c>
      <c r="E26" s="930"/>
      <c r="F26" s="240">
        <v>0</v>
      </c>
      <c r="G26" s="240">
        <v>0</v>
      </c>
      <c r="H26" s="240">
        <v>0</v>
      </c>
      <c r="I26" s="240">
        <v>0</v>
      </c>
      <c r="J26" s="240">
        <v>0</v>
      </c>
      <c r="K26" s="1629">
        <v>0</v>
      </c>
    </row>
    <row r="27" spans="1:11" ht="19.5" customHeight="1">
      <c r="A27" s="930"/>
      <c r="B27" s="930"/>
      <c r="C27" s="930"/>
      <c r="D27" s="930" t="s">
        <v>837</v>
      </c>
      <c r="E27" s="930"/>
      <c r="F27" s="240">
        <v>0</v>
      </c>
      <c r="G27" s="240">
        <v>0</v>
      </c>
      <c r="H27" s="240">
        <v>0</v>
      </c>
      <c r="I27" s="240">
        <v>0</v>
      </c>
      <c r="J27" s="240">
        <v>0</v>
      </c>
      <c r="K27" s="1629">
        <v>0</v>
      </c>
    </row>
    <row r="28" spans="1:11" ht="19.5" customHeight="1">
      <c r="A28" s="930"/>
      <c r="B28" s="930"/>
      <c r="C28" s="930"/>
      <c r="D28" s="930" t="s">
        <v>838</v>
      </c>
      <c r="E28" s="930"/>
      <c r="F28" s="240">
        <v>0</v>
      </c>
      <c r="G28" s="240">
        <v>0</v>
      </c>
      <c r="H28" s="240">
        <v>0</v>
      </c>
      <c r="I28" s="240">
        <v>0</v>
      </c>
      <c r="J28" s="240">
        <v>0</v>
      </c>
      <c r="K28" s="1629">
        <v>0</v>
      </c>
    </row>
    <row r="29" spans="1:11" ht="23.25" customHeight="1">
      <c r="A29" s="1750" t="s">
        <v>809</v>
      </c>
      <c r="B29" s="1751"/>
      <c r="C29" s="1751"/>
      <c r="D29" s="1751"/>
      <c r="E29" s="1752"/>
      <c r="F29" s="1771" t="s">
        <v>810</v>
      </c>
      <c r="G29" s="1754"/>
      <c r="H29" s="1628" t="s">
        <v>811</v>
      </c>
      <c r="I29" s="927" t="s">
        <v>812</v>
      </c>
      <c r="J29" s="1628" t="s">
        <v>813</v>
      </c>
      <c r="K29" s="928" t="s">
        <v>814</v>
      </c>
    </row>
    <row r="30" spans="1:11" ht="23.25" customHeight="1">
      <c r="A30" s="1729"/>
      <c r="B30" s="1729"/>
      <c r="C30" s="1729"/>
      <c r="D30" s="1729"/>
      <c r="E30" s="1730"/>
      <c r="F30" s="223" t="s">
        <v>815</v>
      </c>
      <c r="G30" s="223" t="s">
        <v>816</v>
      </c>
      <c r="H30" s="223" t="s">
        <v>815</v>
      </c>
      <c r="I30" s="223" t="s">
        <v>816</v>
      </c>
      <c r="J30" s="223" t="s">
        <v>815</v>
      </c>
      <c r="K30" s="1627" t="s">
        <v>816</v>
      </c>
    </row>
    <row r="31" spans="1:11" ht="19.5" customHeight="1">
      <c r="A31" s="930"/>
      <c r="B31" s="930"/>
      <c r="C31" s="930" t="s">
        <v>839</v>
      </c>
      <c r="D31" s="930"/>
      <c r="E31" s="930"/>
      <c r="F31" s="240">
        <v>102264961</v>
      </c>
      <c r="G31" s="240">
        <v>162319566</v>
      </c>
      <c r="H31" s="240">
        <v>96565989</v>
      </c>
      <c r="I31" s="240">
        <v>137561077</v>
      </c>
      <c r="J31" s="240">
        <v>5698972</v>
      </c>
      <c r="K31" s="1629">
        <v>24758489</v>
      </c>
    </row>
    <row r="32" spans="1:11" ht="19.5" customHeight="1">
      <c r="A32" s="930"/>
      <c r="B32" s="930"/>
      <c r="C32" s="930"/>
      <c r="D32" s="930" t="s">
        <v>840</v>
      </c>
      <c r="E32" s="930"/>
      <c r="F32" s="240">
        <v>102264961</v>
      </c>
      <c r="G32" s="240">
        <v>162319566</v>
      </c>
      <c r="H32" s="240">
        <v>96565989</v>
      </c>
      <c r="I32" s="240">
        <v>137561077</v>
      </c>
      <c r="J32" s="240">
        <v>5698972</v>
      </c>
      <c r="K32" s="1629">
        <v>24758489</v>
      </c>
    </row>
    <row r="33" spans="1:11" ht="19.5" customHeight="1">
      <c r="A33" s="930"/>
      <c r="B33" s="930"/>
      <c r="C33" s="930"/>
      <c r="D33" s="930" t="s">
        <v>841</v>
      </c>
      <c r="E33" s="930"/>
      <c r="F33" s="240">
        <v>0</v>
      </c>
      <c r="G33" s="240">
        <v>0</v>
      </c>
      <c r="H33" s="240">
        <v>0</v>
      </c>
      <c r="I33" s="240">
        <v>0</v>
      </c>
      <c r="J33" s="240">
        <v>0</v>
      </c>
      <c r="K33" s="1629">
        <v>0</v>
      </c>
    </row>
    <row r="34" spans="1:11" ht="19.5" customHeight="1">
      <c r="A34" s="930"/>
      <c r="B34" s="930"/>
      <c r="C34" s="930" t="s">
        <v>842</v>
      </c>
      <c r="D34" s="930"/>
      <c r="E34" s="930"/>
      <c r="F34" s="240">
        <v>0</v>
      </c>
      <c r="G34" s="240">
        <v>39600</v>
      </c>
      <c r="H34" s="240">
        <v>0</v>
      </c>
      <c r="I34" s="240">
        <v>39600</v>
      </c>
      <c r="J34" s="240">
        <v>0</v>
      </c>
      <c r="K34" s="1629">
        <v>0</v>
      </c>
    </row>
    <row r="35" spans="1:11" ht="19.5" customHeight="1">
      <c r="A35" s="930"/>
      <c r="B35" s="930"/>
      <c r="C35" s="930" t="s">
        <v>843</v>
      </c>
      <c r="D35" s="930"/>
      <c r="E35" s="930"/>
      <c r="F35" s="240">
        <v>0</v>
      </c>
      <c r="G35" s="240">
        <v>0</v>
      </c>
      <c r="H35" s="240">
        <v>0</v>
      </c>
      <c r="I35" s="240">
        <v>0</v>
      </c>
      <c r="J35" s="240">
        <v>0</v>
      </c>
      <c r="K35" s="1629">
        <v>0</v>
      </c>
    </row>
    <row r="36" spans="1:11" ht="19.5" customHeight="1">
      <c r="A36" s="930"/>
      <c r="B36" s="930"/>
      <c r="C36" s="930" t="s">
        <v>844</v>
      </c>
      <c r="D36" s="930"/>
      <c r="E36" s="930"/>
      <c r="F36" s="240">
        <v>24415</v>
      </c>
      <c r="G36" s="240">
        <v>453405</v>
      </c>
      <c r="H36" s="240">
        <v>24415</v>
      </c>
      <c r="I36" s="240">
        <v>453405</v>
      </c>
      <c r="J36" s="240">
        <v>0</v>
      </c>
      <c r="K36" s="1629">
        <v>0</v>
      </c>
    </row>
    <row r="37" spans="1:11" ht="19.5" customHeight="1">
      <c r="A37" s="930"/>
      <c r="B37" s="930" t="s">
        <v>845</v>
      </c>
      <c r="C37" s="930"/>
      <c r="D37" s="930"/>
      <c r="E37" s="930"/>
      <c r="F37" s="240">
        <v>0</v>
      </c>
      <c r="G37" s="240">
        <v>0</v>
      </c>
      <c r="H37" s="240">
        <v>0</v>
      </c>
      <c r="I37" s="240">
        <v>0</v>
      </c>
      <c r="J37" s="240">
        <v>0</v>
      </c>
      <c r="K37" s="1629">
        <v>0</v>
      </c>
    </row>
    <row r="38" spans="1:11" ht="19.5" customHeight="1">
      <c r="A38" s="930"/>
      <c r="B38" s="930"/>
      <c r="C38" s="930" t="s">
        <v>846</v>
      </c>
      <c r="D38" s="930"/>
      <c r="E38" s="930"/>
      <c r="F38" s="240">
        <v>0</v>
      </c>
      <c r="G38" s="240">
        <v>0</v>
      </c>
      <c r="H38" s="240">
        <v>0</v>
      </c>
      <c r="I38" s="240">
        <v>0</v>
      </c>
      <c r="J38" s="240">
        <v>0</v>
      </c>
      <c r="K38" s="1629">
        <v>0</v>
      </c>
    </row>
    <row r="39" spans="1:11" ht="19.5" customHeight="1">
      <c r="A39" s="930"/>
      <c r="B39" s="930"/>
      <c r="C39" s="930"/>
      <c r="D39" s="930" t="s">
        <v>847</v>
      </c>
      <c r="E39" s="930"/>
      <c r="F39" s="240">
        <v>0</v>
      </c>
      <c r="G39" s="240">
        <v>0</v>
      </c>
      <c r="H39" s="240">
        <v>0</v>
      </c>
      <c r="I39" s="240">
        <v>0</v>
      </c>
      <c r="J39" s="240">
        <v>0</v>
      </c>
      <c r="K39" s="1629">
        <v>0</v>
      </c>
    </row>
    <row r="40" spans="1:11" ht="19.5" customHeight="1">
      <c r="A40" s="930"/>
      <c r="B40" s="930"/>
      <c r="C40" s="930"/>
      <c r="D40" s="930" t="s">
        <v>848</v>
      </c>
      <c r="E40" s="930"/>
      <c r="F40" s="240">
        <v>0</v>
      </c>
      <c r="G40" s="240">
        <v>0</v>
      </c>
      <c r="H40" s="240">
        <v>0</v>
      </c>
      <c r="I40" s="240">
        <v>0</v>
      </c>
      <c r="J40" s="240">
        <v>0</v>
      </c>
      <c r="K40" s="1629">
        <v>0</v>
      </c>
    </row>
    <row r="41" spans="1:11" ht="19.5" customHeight="1">
      <c r="A41" s="930"/>
      <c r="B41" s="930"/>
      <c r="C41" s="930"/>
      <c r="D41" s="930" t="s">
        <v>849</v>
      </c>
      <c r="E41" s="930"/>
      <c r="F41" s="240">
        <v>0</v>
      </c>
      <c r="G41" s="240">
        <v>0</v>
      </c>
      <c r="H41" s="240">
        <v>0</v>
      </c>
      <c r="I41" s="240">
        <v>0</v>
      </c>
      <c r="J41" s="240">
        <v>0</v>
      </c>
      <c r="K41" s="1629">
        <v>0</v>
      </c>
    </row>
    <row r="42" spans="1:11" ht="19.5" customHeight="1">
      <c r="A42" s="930"/>
      <c r="B42" s="930"/>
      <c r="C42" s="930"/>
      <c r="D42" s="930" t="s">
        <v>834</v>
      </c>
      <c r="E42" s="930"/>
      <c r="F42" s="240">
        <v>0</v>
      </c>
      <c r="G42" s="240">
        <v>0</v>
      </c>
      <c r="H42" s="240">
        <v>0</v>
      </c>
      <c r="I42" s="240">
        <v>0</v>
      </c>
      <c r="J42" s="240">
        <v>0</v>
      </c>
      <c r="K42" s="1629">
        <v>0</v>
      </c>
    </row>
    <row r="43" spans="1:11" ht="19.5" customHeight="1">
      <c r="A43" s="930"/>
      <c r="B43" s="933" t="s">
        <v>850</v>
      </c>
      <c r="C43" s="930"/>
      <c r="D43" s="930"/>
      <c r="E43" s="930"/>
      <c r="F43" s="240">
        <v>119370845</v>
      </c>
      <c r="G43" s="240">
        <v>342978997</v>
      </c>
      <c r="H43" s="240">
        <v>113671873</v>
      </c>
      <c r="I43" s="240">
        <v>318220508</v>
      </c>
      <c r="J43" s="240">
        <v>5698972</v>
      </c>
      <c r="K43" s="1629">
        <v>24758489</v>
      </c>
    </row>
    <row r="44" spans="1:11" ht="19.5" customHeight="1">
      <c r="A44" s="930"/>
      <c r="B44" s="930" t="s">
        <v>851</v>
      </c>
      <c r="C44" s="930"/>
      <c r="D44" s="930"/>
      <c r="E44" s="930"/>
      <c r="F44" s="240">
        <v>742000</v>
      </c>
      <c r="G44" s="240">
        <v>3475222</v>
      </c>
      <c r="H44" s="246">
        <v>742000</v>
      </c>
      <c r="I44" s="247">
        <v>3475222</v>
      </c>
      <c r="J44" s="247">
        <v>0</v>
      </c>
      <c r="K44" s="248">
        <v>0</v>
      </c>
    </row>
    <row r="45" spans="1:11" ht="19.5" customHeight="1">
      <c r="A45" s="930"/>
      <c r="B45" s="930" t="s">
        <v>852</v>
      </c>
      <c r="C45" s="930"/>
      <c r="D45" s="930"/>
      <c r="E45" s="930"/>
      <c r="F45" s="240">
        <v>0</v>
      </c>
      <c r="G45" s="240">
        <v>0</v>
      </c>
      <c r="H45" s="246"/>
      <c r="I45" s="247"/>
      <c r="J45" s="247"/>
      <c r="K45" s="248"/>
    </row>
    <row r="46" spans="1:11" ht="19.5" customHeight="1">
      <c r="A46" s="930"/>
      <c r="B46" s="930" t="s">
        <v>853</v>
      </c>
      <c r="C46" s="930"/>
      <c r="D46" s="930"/>
      <c r="E46" s="930"/>
      <c r="F46" s="240">
        <v>0</v>
      </c>
      <c r="G46" s="240">
        <v>0</v>
      </c>
      <c r="H46" s="269"/>
      <c r="I46" s="270"/>
      <c r="J46" s="270"/>
      <c r="K46" s="271"/>
    </row>
    <row r="47" spans="1:11" ht="19.5" customHeight="1">
      <c r="A47" s="930"/>
      <c r="B47" s="930" t="s">
        <v>854</v>
      </c>
      <c r="C47" s="930"/>
      <c r="D47" s="930"/>
      <c r="E47" s="930"/>
      <c r="F47" s="240">
        <v>0</v>
      </c>
      <c r="G47" s="240">
        <v>0</v>
      </c>
      <c r="H47" s="269"/>
      <c r="I47" s="270"/>
      <c r="J47" s="270"/>
      <c r="K47" s="271"/>
    </row>
    <row r="48" spans="1:11" ht="19.5" customHeight="1">
      <c r="A48" s="930"/>
      <c r="B48" s="930" t="s">
        <v>855</v>
      </c>
      <c r="C48" s="930"/>
      <c r="D48" s="930"/>
      <c r="E48" s="930"/>
      <c r="F48" s="240">
        <v>0</v>
      </c>
      <c r="G48" s="240">
        <v>0</v>
      </c>
      <c r="H48" s="269"/>
      <c r="I48" s="270"/>
      <c r="J48" s="270"/>
      <c r="K48" s="271"/>
    </row>
    <row r="49" spans="1:15" ht="19.5" customHeight="1">
      <c r="A49" s="930" t="s">
        <v>856</v>
      </c>
      <c r="B49" s="930"/>
      <c r="C49" s="930"/>
      <c r="D49" s="930"/>
      <c r="E49" s="930"/>
      <c r="F49" s="240">
        <v>0</v>
      </c>
      <c r="G49" s="240">
        <v>0</v>
      </c>
      <c r="H49" s="269"/>
      <c r="I49" s="270"/>
      <c r="J49" s="270"/>
      <c r="K49" s="271"/>
    </row>
    <row r="50" spans="1:15" ht="19.5" customHeight="1">
      <c r="A50" s="930"/>
      <c r="B50" s="930" t="s">
        <v>857</v>
      </c>
      <c r="C50" s="930"/>
      <c r="D50" s="930"/>
      <c r="E50" s="930"/>
      <c r="F50" s="240">
        <v>0</v>
      </c>
      <c r="G50" s="240">
        <v>0</v>
      </c>
      <c r="H50" s="269"/>
      <c r="I50" s="270"/>
      <c r="J50" s="270"/>
      <c r="K50" s="271"/>
    </row>
    <row r="51" spans="1:15" ht="19.5" customHeight="1">
      <c r="A51" s="933" t="s">
        <v>858</v>
      </c>
      <c r="B51" s="930"/>
      <c r="C51" s="930"/>
      <c r="D51" s="930"/>
      <c r="E51" s="1630"/>
      <c r="F51" s="240">
        <v>120112845</v>
      </c>
      <c r="G51" s="240">
        <v>346454219</v>
      </c>
      <c r="H51" s="269"/>
      <c r="I51" s="270"/>
      <c r="J51" s="270"/>
      <c r="K51" s="271"/>
    </row>
    <row r="52" spans="1:15" ht="19.5" customHeight="1">
      <c r="A52" s="933" t="s">
        <v>859</v>
      </c>
      <c r="B52" s="930"/>
      <c r="C52" s="930"/>
      <c r="D52" s="930"/>
      <c r="E52" s="935"/>
      <c r="F52" s="240">
        <v>198149345</v>
      </c>
      <c r="G52" s="240"/>
      <c r="H52" s="269"/>
      <c r="I52" s="270"/>
      <c r="J52" s="270"/>
      <c r="K52" s="271"/>
      <c r="N52" s="259"/>
      <c r="O52" s="259"/>
    </row>
    <row r="53" spans="1:15" ht="19.5" customHeight="1">
      <c r="A53" s="933" t="s">
        <v>860</v>
      </c>
      <c r="B53" s="930"/>
      <c r="C53" s="930"/>
      <c r="D53" s="930"/>
      <c r="E53" s="935"/>
      <c r="F53" s="260">
        <f>F51+F52</f>
        <v>318262190</v>
      </c>
      <c r="G53" s="260">
        <f>G51+F52</f>
        <v>544603564</v>
      </c>
      <c r="H53" s="269"/>
      <c r="I53" s="270"/>
      <c r="J53" s="270"/>
      <c r="K53" s="271"/>
    </row>
    <row r="54" spans="1:15" ht="23.25" customHeight="1">
      <c r="A54" s="1750" t="s">
        <v>809</v>
      </c>
      <c r="B54" s="1751"/>
      <c r="C54" s="1751"/>
      <c r="D54" s="1751"/>
      <c r="E54" s="1752"/>
      <c r="F54" s="1770" t="s">
        <v>810</v>
      </c>
      <c r="G54" s="1759"/>
      <c r="H54" s="1632" t="s">
        <v>811</v>
      </c>
      <c r="I54" s="939" t="s">
        <v>861</v>
      </c>
      <c r="J54" s="1632" t="s">
        <v>813</v>
      </c>
      <c r="K54" s="940" t="s">
        <v>862</v>
      </c>
    </row>
    <row r="55" spans="1:15" ht="23.25" customHeight="1">
      <c r="A55" s="1729"/>
      <c r="B55" s="1729"/>
      <c r="C55" s="1729"/>
      <c r="D55" s="1729"/>
      <c r="E55" s="1730"/>
      <c r="F55" s="265" t="s">
        <v>815</v>
      </c>
      <c r="G55" s="265" t="s">
        <v>816</v>
      </c>
      <c r="H55" s="265" t="s">
        <v>815</v>
      </c>
      <c r="I55" s="265" t="s">
        <v>816</v>
      </c>
      <c r="J55" s="265" t="s">
        <v>815</v>
      </c>
      <c r="K55" s="1631" t="s">
        <v>816</v>
      </c>
    </row>
    <row r="56" spans="1:15" ht="19.5" customHeight="1">
      <c r="A56" s="930"/>
      <c r="B56" s="931" t="s">
        <v>863</v>
      </c>
      <c r="C56" s="930"/>
      <c r="D56" s="930"/>
      <c r="E56" s="930"/>
      <c r="F56" s="240">
        <v>110336074</v>
      </c>
      <c r="G56" s="240">
        <v>245074564</v>
      </c>
      <c r="H56" s="240">
        <v>109986074</v>
      </c>
      <c r="I56" s="240">
        <v>239431748</v>
      </c>
      <c r="J56" s="240">
        <v>350000</v>
      </c>
      <c r="K56" s="1629">
        <v>5642816</v>
      </c>
    </row>
    <row r="57" spans="1:15" ht="19.5" customHeight="1">
      <c r="A57" s="930"/>
      <c r="B57" s="930"/>
      <c r="C57" s="931" t="s">
        <v>864</v>
      </c>
      <c r="D57" s="930"/>
      <c r="E57" s="930"/>
      <c r="F57" s="240">
        <v>4337047</v>
      </c>
      <c r="G57" s="240">
        <v>66970363</v>
      </c>
      <c r="H57" s="240">
        <v>4337047</v>
      </c>
      <c r="I57" s="240">
        <v>66942363</v>
      </c>
      <c r="J57" s="240">
        <v>0</v>
      </c>
      <c r="K57" s="1629">
        <v>28000</v>
      </c>
    </row>
    <row r="58" spans="1:15" ht="19.5" customHeight="1">
      <c r="A58" s="930"/>
      <c r="B58" s="930"/>
      <c r="C58" s="931"/>
      <c r="D58" s="930" t="s">
        <v>865</v>
      </c>
      <c r="E58" s="930"/>
      <c r="F58" s="240">
        <v>0</v>
      </c>
      <c r="G58" s="240">
        <v>19769000</v>
      </c>
      <c r="H58" s="240">
        <v>0</v>
      </c>
      <c r="I58" s="240">
        <v>19769000</v>
      </c>
      <c r="J58" s="240">
        <v>0</v>
      </c>
      <c r="K58" s="1629">
        <v>0</v>
      </c>
    </row>
    <row r="59" spans="1:15" ht="19.5" customHeight="1">
      <c r="A59" s="930"/>
      <c r="B59" s="930"/>
      <c r="C59" s="931"/>
      <c r="D59" s="930" t="s">
        <v>866</v>
      </c>
      <c r="E59" s="930"/>
      <c r="F59" s="240">
        <v>1940235</v>
      </c>
      <c r="G59" s="240">
        <v>22157815</v>
      </c>
      <c r="H59" s="240">
        <v>1940235</v>
      </c>
      <c r="I59" s="240">
        <v>22157815</v>
      </c>
      <c r="J59" s="240">
        <v>0</v>
      </c>
      <c r="K59" s="1629">
        <v>0</v>
      </c>
    </row>
    <row r="60" spans="1:15" ht="19.5" customHeight="1">
      <c r="A60" s="930"/>
      <c r="B60" s="930"/>
      <c r="C60" s="931"/>
      <c r="D60" s="930" t="s">
        <v>867</v>
      </c>
      <c r="E60" s="930"/>
      <c r="F60" s="240">
        <v>2356389</v>
      </c>
      <c r="G60" s="240">
        <v>24566253</v>
      </c>
      <c r="H60" s="240">
        <v>2356389</v>
      </c>
      <c r="I60" s="240">
        <v>24538253</v>
      </c>
      <c r="J60" s="240">
        <v>0</v>
      </c>
      <c r="K60" s="1629">
        <v>28000</v>
      </c>
    </row>
    <row r="61" spans="1:15" ht="19.5" customHeight="1">
      <c r="A61" s="930"/>
      <c r="B61" s="930"/>
      <c r="C61" s="931"/>
      <c r="D61" s="930" t="s">
        <v>868</v>
      </c>
      <c r="E61" s="930"/>
      <c r="F61" s="240">
        <v>40423</v>
      </c>
      <c r="G61" s="240">
        <v>477295</v>
      </c>
      <c r="H61" s="240">
        <v>40423</v>
      </c>
      <c r="I61" s="240">
        <v>477295</v>
      </c>
      <c r="J61" s="240">
        <v>0</v>
      </c>
      <c r="K61" s="1629">
        <v>0</v>
      </c>
    </row>
    <row r="62" spans="1:15" ht="19.5" customHeight="1">
      <c r="A62" s="930"/>
      <c r="B62" s="930"/>
      <c r="C62" s="931" t="s">
        <v>869</v>
      </c>
      <c r="D62" s="930"/>
      <c r="E62" s="930"/>
      <c r="F62" s="240">
        <v>1888416</v>
      </c>
      <c r="G62" s="240">
        <v>12697463</v>
      </c>
      <c r="H62" s="240">
        <v>1888416</v>
      </c>
      <c r="I62" s="240">
        <v>12166508</v>
      </c>
      <c r="J62" s="240">
        <v>0</v>
      </c>
      <c r="K62" s="1629">
        <v>530955</v>
      </c>
    </row>
    <row r="63" spans="1:15" ht="19.5" customHeight="1">
      <c r="A63" s="930"/>
      <c r="B63" s="930"/>
      <c r="C63" s="931"/>
      <c r="D63" s="930" t="s">
        <v>870</v>
      </c>
      <c r="E63" s="930"/>
      <c r="F63" s="240">
        <v>85000</v>
      </c>
      <c r="G63" s="240">
        <v>799396</v>
      </c>
      <c r="H63" s="240">
        <v>85000</v>
      </c>
      <c r="I63" s="240">
        <v>799396</v>
      </c>
      <c r="J63" s="240">
        <v>0</v>
      </c>
      <c r="K63" s="1629">
        <v>0</v>
      </c>
    </row>
    <row r="64" spans="1:15" ht="19.5" customHeight="1">
      <c r="A64" s="930"/>
      <c r="B64" s="930"/>
      <c r="C64" s="931"/>
      <c r="D64" s="930" t="s">
        <v>871</v>
      </c>
      <c r="E64" s="930"/>
      <c r="F64" s="240">
        <v>0</v>
      </c>
      <c r="G64" s="240">
        <v>0</v>
      </c>
      <c r="H64" s="240">
        <v>0</v>
      </c>
      <c r="I64" s="240">
        <v>0</v>
      </c>
      <c r="J64" s="240">
        <v>0</v>
      </c>
      <c r="K64" s="1629">
        <v>0</v>
      </c>
    </row>
    <row r="65" spans="1:13" ht="19.5" customHeight="1">
      <c r="A65" s="930"/>
      <c r="B65" s="930"/>
      <c r="C65" s="931"/>
      <c r="D65" s="930" t="s">
        <v>872</v>
      </c>
      <c r="E65" s="930"/>
      <c r="F65" s="240">
        <v>1803416</v>
      </c>
      <c r="G65" s="240">
        <v>11898067</v>
      </c>
      <c r="H65" s="240">
        <v>1803416</v>
      </c>
      <c r="I65" s="240">
        <v>11367112</v>
      </c>
      <c r="J65" s="240">
        <v>0</v>
      </c>
      <c r="K65" s="1629">
        <v>530955</v>
      </c>
    </row>
    <row r="66" spans="1:13" ht="19.5" customHeight="1">
      <c r="A66" s="930"/>
      <c r="B66" s="930"/>
      <c r="C66" s="931" t="s">
        <v>873</v>
      </c>
      <c r="D66" s="930"/>
      <c r="E66" s="930"/>
      <c r="F66" s="240">
        <v>100324186</v>
      </c>
      <c r="G66" s="240">
        <v>129559092</v>
      </c>
      <c r="H66" s="240">
        <v>99974186</v>
      </c>
      <c r="I66" s="240">
        <v>124475231</v>
      </c>
      <c r="J66" s="240">
        <v>350000</v>
      </c>
      <c r="K66" s="1629">
        <v>5083861</v>
      </c>
    </row>
    <row r="67" spans="1:13" ht="19.5" customHeight="1">
      <c r="A67" s="930"/>
      <c r="B67" s="930"/>
      <c r="C67" s="931"/>
      <c r="D67" s="930" t="s">
        <v>874</v>
      </c>
      <c r="E67" s="930"/>
      <c r="F67" s="240">
        <v>98240889</v>
      </c>
      <c r="G67" s="240">
        <v>111656713</v>
      </c>
      <c r="H67" s="240">
        <v>97890889</v>
      </c>
      <c r="I67" s="240">
        <v>107590052</v>
      </c>
      <c r="J67" s="240">
        <v>350000</v>
      </c>
      <c r="K67" s="1629">
        <v>4066661</v>
      </c>
    </row>
    <row r="68" spans="1:13" ht="19.5" customHeight="1">
      <c r="A68" s="930"/>
      <c r="B68" s="930"/>
      <c r="C68" s="931"/>
      <c r="D68" s="930" t="s">
        <v>875</v>
      </c>
      <c r="E68" s="930"/>
      <c r="F68" s="240">
        <v>0</v>
      </c>
      <c r="G68" s="240">
        <v>0</v>
      </c>
      <c r="H68" s="240">
        <v>0</v>
      </c>
      <c r="I68" s="240">
        <v>0</v>
      </c>
      <c r="J68" s="240">
        <v>0</v>
      </c>
      <c r="K68" s="1629">
        <v>0</v>
      </c>
    </row>
    <row r="69" spans="1:13" ht="19.5" customHeight="1">
      <c r="A69" s="930"/>
      <c r="B69" s="930"/>
      <c r="C69" s="931"/>
      <c r="D69" s="930" t="s">
        <v>876</v>
      </c>
      <c r="E69" s="930"/>
      <c r="F69" s="240">
        <v>689143</v>
      </c>
      <c r="G69" s="240">
        <v>6957083</v>
      </c>
      <c r="H69" s="240">
        <v>689143</v>
      </c>
      <c r="I69" s="240">
        <v>6233883</v>
      </c>
      <c r="J69" s="240">
        <v>0</v>
      </c>
      <c r="K69" s="1629">
        <v>723200</v>
      </c>
    </row>
    <row r="70" spans="1:13" ht="19.5" customHeight="1">
      <c r="A70" s="930"/>
      <c r="B70" s="930"/>
      <c r="C70" s="931"/>
      <c r="D70" s="930" t="s">
        <v>877</v>
      </c>
      <c r="E70" s="930"/>
      <c r="F70" s="240">
        <v>1394154</v>
      </c>
      <c r="G70" s="240">
        <v>10945296</v>
      </c>
      <c r="H70" s="240">
        <v>1394154</v>
      </c>
      <c r="I70" s="240">
        <v>10651296</v>
      </c>
      <c r="J70" s="240">
        <v>0</v>
      </c>
      <c r="K70" s="1629">
        <v>294000</v>
      </c>
    </row>
    <row r="71" spans="1:13" ht="19.5" customHeight="1">
      <c r="A71" s="930"/>
      <c r="B71" s="930"/>
      <c r="C71" s="931" t="s">
        <v>878</v>
      </c>
      <c r="D71" s="930"/>
      <c r="E71" s="930"/>
      <c r="F71" s="240">
        <v>1330428</v>
      </c>
      <c r="G71" s="240">
        <v>10009148</v>
      </c>
      <c r="H71" s="240">
        <v>1330428</v>
      </c>
      <c r="I71" s="240">
        <v>10009148</v>
      </c>
      <c r="J71" s="240">
        <v>0</v>
      </c>
      <c r="K71" s="1629">
        <v>0</v>
      </c>
    </row>
    <row r="72" spans="1:13" ht="19.5" customHeight="1">
      <c r="A72" s="930"/>
      <c r="B72" s="930"/>
      <c r="C72" s="931"/>
      <c r="D72" s="930" t="s">
        <v>879</v>
      </c>
      <c r="E72" s="930"/>
      <c r="F72" s="240">
        <v>37893</v>
      </c>
      <c r="G72" s="240">
        <v>439866</v>
      </c>
      <c r="H72" s="240">
        <v>37893</v>
      </c>
      <c r="I72" s="240">
        <v>439866</v>
      </c>
      <c r="J72" s="240">
        <v>0</v>
      </c>
      <c r="K72" s="1629">
        <v>0</v>
      </c>
    </row>
    <row r="73" spans="1:13" ht="19.5" customHeight="1">
      <c r="A73" s="930"/>
      <c r="B73" s="930"/>
      <c r="C73" s="931"/>
      <c r="D73" s="930" t="s">
        <v>880</v>
      </c>
      <c r="E73" s="930"/>
      <c r="F73" s="240">
        <v>625997</v>
      </c>
      <c r="G73" s="240">
        <v>7725158</v>
      </c>
      <c r="H73" s="240">
        <v>625997</v>
      </c>
      <c r="I73" s="240">
        <v>7725158</v>
      </c>
      <c r="J73" s="240">
        <v>0</v>
      </c>
      <c r="K73" s="1629">
        <v>0</v>
      </c>
    </row>
    <row r="74" spans="1:13" ht="19.5" customHeight="1">
      <c r="A74" s="930"/>
      <c r="B74" s="930"/>
      <c r="C74" s="931"/>
      <c r="D74" s="930" t="s">
        <v>881</v>
      </c>
      <c r="E74" s="930"/>
      <c r="F74" s="240">
        <v>666538</v>
      </c>
      <c r="G74" s="240">
        <v>1844124</v>
      </c>
      <c r="H74" s="240">
        <v>666538</v>
      </c>
      <c r="I74" s="240">
        <v>1844124</v>
      </c>
      <c r="J74" s="240">
        <v>0</v>
      </c>
      <c r="K74" s="1629">
        <v>0</v>
      </c>
    </row>
    <row r="75" spans="1:13" ht="19.5" customHeight="1">
      <c r="A75" s="930"/>
      <c r="B75" s="930"/>
      <c r="C75" s="931"/>
      <c r="D75" s="930" t="s">
        <v>882</v>
      </c>
      <c r="E75" s="930"/>
      <c r="F75" s="240">
        <v>0</v>
      </c>
      <c r="G75" s="240">
        <v>0</v>
      </c>
      <c r="H75" s="240">
        <v>0</v>
      </c>
      <c r="I75" s="240">
        <v>0</v>
      </c>
      <c r="J75" s="240">
        <v>0</v>
      </c>
      <c r="K75" s="1629">
        <v>0</v>
      </c>
    </row>
    <row r="76" spans="1:13" ht="19.5" customHeight="1">
      <c r="A76" s="930"/>
      <c r="B76" s="930"/>
      <c r="C76" s="931"/>
      <c r="D76" s="930" t="s">
        <v>883</v>
      </c>
      <c r="E76" s="930"/>
      <c r="F76" s="240">
        <v>0</v>
      </c>
      <c r="G76" s="240">
        <v>0</v>
      </c>
      <c r="H76" s="240">
        <v>0</v>
      </c>
      <c r="I76" s="240">
        <v>0</v>
      </c>
      <c r="J76" s="240">
        <v>0</v>
      </c>
      <c r="K76" s="1629">
        <v>0</v>
      </c>
    </row>
    <row r="77" spans="1:13" ht="19.5" customHeight="1">
      <c r="A77" s="930"/>
      <c r="B77" s="930"/>
      <c r="C77" s="930" t="s">
        <v>884</v>
      </c>
      <c r="D77" s="930"/>
      <c r="E77" s="930"/>
      <c r="F77" s="240">
        <v>2092293</v>
      </c>
      <c r="G77" s="240">
        <v>19329858</v>
      </c>
      <c r="H77" s="240">
        <v>2092293</v>
      </c>
      <c r="I77" s="240">
        <v>19329858</v>
      </c>
      <c r="J77" s="240">
        <v>0</v>
      </c>
      <c r="K77" s="1629">
        <v>0</v>
      </c>
    </row>
    <row r="78" spans="1:13" ht="19.5" customHeight="1">
      <c r="A78" s="930"/>
      <c r="B78" s="930"/>
      <c r="C78" s="930"/>
      <c r="D78" s="930" t="s">
        <v>885</v>
      </c>
      <c r="E78" s="930"/>
      <c r="F78" s="240">
        <v>135654</v>
      </c>
      <c r="G78" s="240">
        <v>1732212</v>
      </c>
      <c r="H78" s="240">
        <v>135654</v>
      </c>
      <c r="I78" s="240">
        <v>1732212</v>
      </c>
      <c r="J78" s="240">
        <v>0</v>
      </c>
      <c r="K78" s="1629">
        <v>0</v>
      </c>
    </row>
    <row r="79" spans="1:13" ht="19.5" customHeight="1">
      <c r="A79" s="930"/>
      <c r="B79" s="930"/>
      <c r="C79" s="930"/>
      <c r="D79" s="930" t="s">
        <v>886</v>
      </c>
      <c r="E79" s="930"/>
      <c r="F79" s="240">
        <v>1956639</v>
      </c>
      <c r="G79" s="240">
        <v>17597646</v>
      </c>
      <c r="H79" s="240">
        <v>1956639</v>
      </c>
      <c r="I79" s="240">
        <v>17597646</v>
      </c>
      <c r="J79" s="240">
        <v>0</v>
      </c>
      <c r="K79" s="1629">
        <v>0</v>
      </c>
    </row>
    <row r="80" spans="1:13" ht="23.25" customHeight="1">
      <c r="A80" s="1750" t="s">
        <v>809</v>
      </c>
      <c r="B80" s="1751"/>
      <c r="C80" s="1751"/>
      <c r="D80" s="1751"/>
      <c r="E80" s="1752"/>
      <c r="F80" s="1770" t="s">
        <v>810</v>
      </c>
      <c r="G80" s="1759"/>
      <c r="H80" s="1632" t="s">
        <v>811</v>
      </c>
      <c r="I80" s="939" t="s">
        <v>861</v>
      </c>
      <c r="J80" s="1632" t="s">
        <v>813</v>
      </c>
      <c r="K80" s="940" t="s">
        <v>862</v>
      </c>
      <c r="L80" s="238"/>
      <c r="M80" s="266"/>
    </row>
    <row r="81" spans="1:13" ht="23.25" customHeight="1">
      <c r="A81" s="1729"/>
      <c r="B81" s="1729"/>
      <c r="C81" s="1729"/>
      <c r="D81" s="1729"/>
      <c r="E81" s="1730"/>
      <c r="F81" s="265" t="s">
        <v>815</v>
      </c>
      <c r="G81" s="265" t="s">
        <v>816</v>
      </c>
      <c r="H81" s="265" t="s">
        <v>815</v>
      </c>
      <c r="I81" s="265" t="s">
        <v>816</v>
      </c>
      <c r="J81" s="265" t="s">
        <v>815</v>
      </c>
      <c r="K81" s="1631" t="s">
        <v>816</v>
      </c>
      <c r="L81" s="238"/>
      <c r="M81" s="267"/>
    </row>
    <row r="82" spans="1:13" ht="19.5" customHeight="1">
      <c r="A82" s="930"/>
      <c r="B82" s="930"/>
      <c r="C82" s="930" t="s">
        <v>887</v>
      </c>
      <c r="D82" s="930"/>
      <c r="E82" s="930"/>
      <c r="F82" s="240">
        <v>362704</v>
      </c>
      <c r="G82" s="240">
        <v>6506140</v>
      </c>
      <c r="H82" s="240">
        <v>362704</v>
      </c>
      <c r="I82" s="240">
        <v>6506140</v>
      </c>
      <c r="J82" s="240">
        <v>0</v>
      </c>
      <c r="K82" s="1629">
        <v>0</v>
      </c>
    </row>
    <row r="83" spans="1:13" ht="19.5" customHeight="1">
      <c r="A83" s="930"/>
      <c r="B83" s="930"/>
      <c r="C83" s="930"/>
      <c r="D83" s="930" t="s">
        <v>888</v>
      </c>
      <c r="E83" s="930"/>
      <c r="F83" s="240">
        <v>362704</v>
      </c>
      <c r="G83" s="240">
        <v>6506140</v>
      </c>
      <c r="H83" s="240">
        <v>362704</v>
      </c>
      <c r="I83" s="240">
        <v>6506140</v>
      </c>
      <c r="J83" s="240">
        <v>0</v>
      </c>
      <c r="K83" s="1629">
        <v>0</v>
      </c>
    </row>
    <row r="84" spans="1:13" ht="19.5" customHeight="1">
      <c r="A84" s="930"/>
      <c r="B84" s="930"/>
      <c r="C84" s="930"/>
      <c r="D84" s="930" t="s">
        <v>889</v>
      </c>
      <c r="E84" s="930"/>
      <c r="F84" s="240">
        <v>0</v>
      </c>
      <c r="G84" s="240">
        <v>0</v>
      </c>
      <c r="H84" s="240">
        <v>0</v>
      </c>
      <c r="I84" s="240">
        <v>0</v>
      </c>
      <c r="J84" s="240">
        <v>0</v>
      </c>
      <c r="K84" s="1629">
        <v>0</v>
      </c>
    </row>
    <row r="85" spans="1:13" ht="19.5" customHeight="1">
      <c r="A85" s="930"/>
      <c r="B85" s="930"/>
      <c r="C85" s="930" t="s">
        <v>890</v>
      </c>
      <c r="D85" s="930"/>
      <c r="E85" s="930"/>
      <c r="F85" s="240">
        <v>0</v>
      </c>
      <c r="G85" s="240">
        <v>0</v>
      </c>
      <c r="H85" s="240">
        <v>0</v>
      </c>
      <c r="I85" s="240">
        <v>0</v>
      </c>
      <c r="J85" s="240">
        <v>0</v>
      </c>
      <c r="K85" s="1629">
        <v>0</v>
      </c>
    </row>
    <row r="86" spans="1:13" ht="19.5" customHeight="1">
      <c r="A86" s="930"/>
      <c r="B86" s="930"/>
      <c r="C86" s="930"/>
      <c r="D86" s="930" t="s">
        <v>891</v>
      </c>
      <c r="E86" s="930"/>
      <c r="F86" s="240">
        <v>0</v>
      </c>
      <c r="G86" s="240">
        <v>0</v>
      </c>
      <c r="H86" s="240">
        <v>0</v>
      </c>
      <c r="I86" s="240">
        <v>0</v>
      </c>
      <c r="J86" s="240">
        <v>0</v>
      </c>
      <c r="K86" s="1629">
        <v>0</v>
      </c>
    </row>
    <row r="87" spans="1:13" ht="19.5" customHeight="1">
      <c r="A87" s="930"/>
      <c r="B87" s="930"/>
      <c r="C87" s="930"/>
      <c r="D87" s="930" t="s">
        <v>892</v>
      </c>
      <c r="E87" s="930"/>
      <c r="F87" s="240">
        <v>0</v>
      </c>
      <c r="G87" s="240">
        <v>0</v>
      </c>
      <c r="H87" s="240">
        <v>0</v>
      </c>
      <c r="I87" s="240">
        <v>0</v>
      </c>
      <c r="J87" s="240">
        <v>0</v>
      </c>
      <c r="K87" s="1629">
        <v>0</v>
      </c>
    </row>
    <row r="88" spans="1:13" ht="19.5" customHeight="1">
      <c r="A88" s="930"/>
      <c r="B88" s="930"/>
      <c r="C88" s="930" t="s">
        <v>893</v>
      </c>
      <c r="D88" s="930"/>
      <c r="E88" s="930"/>
      <c r="F88" s="240">
        <v>0</v>
      </c>
      <c r="G88" s="240">
        <v>0</v>
      </c>
      <c r="H88" s="240">
        <v>0</v>
      </c>
      <c r="I88" s="240">
        <v>0</v>
      </c>
      <c r="J88" s="240">
        <v>0</v>
      </c>
      <c r="K88" s="1629">
        <v>0</v>
      </c>
    </row>
    <row r="89" spans="1:13" ht="19.5" customHeight="1">
      <c r="A89" s="930"/>
      <c r="B89" s="930"/>
      <c r="C89" s="930"/>
      <c r="D89" s="930" t="s">
        <v>894</v>
      </c>
      <c r="E89" s="930"/>
      <c r="F89" s="240">
        <v>0</v>
      </c>
      <c r="G89" s="240">
        <v>0</v>
      </c>
      <c r="H89" s="240">
        <v>0</v>
      </c>
      <c r="I89" s="240">
        <v>0</v>
      </c>
      <c r="J89" s="240">
        <v>0</v>
      </c>
      <c r="K89" s="1629">
        <v>0</v>
      </c>
    </row>
    <row r="90" spans="1:13" ht="19.5" customHeight="1">
      <c r="A90" s="930"/>
      <c r="B90" s="930"/>
      <c r="C90" s="941" t="s">
        <v>895</v>
      </c>
      <c r="D90" s="930"/>
      <c r="E90" s="930"/>
      <c r="F90" s="240">
        <v>1000</v>
      </c>
      <c r="G90" s="240">
        <v>2500</v>
      </c>
      <c r="H90" s="240">
        <v>1000</v>
      </c>
      <c r="I90" s="240">
        <v>2500</v>
      </c>
      <c r="J90" s="240">
        <v>0</v>
      </c>
      <c r="K90" s="1629">
        <v>0</v>
      </c>
    </row>
    <row r="91" spans="1:13" ht="19.5" customHeight="1">
      <c r="A91" s="930"/>
      <c r="B91" s="931" t="s">
        <v>896</v>
      </c>
      <c r="C91" s="930"/>
      <c r="D91" s="930"/>
      <c r="E91" s="930"/>
      <c r="F91" s="240">
        <v>15103347</v>
      </c>
      <c r="G91" s="240">
        <v>117750164</v>
      </c>
      <c r="H91" s="240">
        <v>5653027</v>
      </c>
      <c r="I91" s="240">
        <v>38391027</v>
      </c>
      <c r="J91" s="240">
        <v>9450320</v>
      </c>
      <c r="K91" s="1629">
        <v>79359137</v>
      </c>
    </row>
    <row r="92" spans="1:13" ht="19.5" customHeight="1">
      <c r="A92" s="930"/>
      <c r="B92" s="930"/>
      <c r="C92" s="931" t="s">
        <v>864</v>
      </c>
      <c r="D92" s="930"/>
      <c r="E92" s="930"/>
      <c r="F92" s="240">
        <v>0</v>
      </c>
      <c r="G92" s="240">
        <v>7281695</v>
      </c>
      <c r="H92" s="240">
        <v>0</v>
      </c>
      <c r="I92" s="240">
        <v>4361955</v>
      </c>
      <c r="J92" s="240">
        <v>0</v>
      </c>
      <c r="K92" s="1629">
        <v>2919740</v>
      </c>
    </row>
    <row r="93" spans="1:13" ht="19.5" customHeight="1">
      <c r="A93" s="930"/>
      <c r="B93" s="930"/>
      <c r="C93" s="931"/>
      <c r="D93" s="930" t="s">
        <v>865</v>
      </c>
      <c r="E93" s="930"/>
      <c r="F93" s="240">
        <v>0</v>
      </c>
      <c r="G93" s="240">
        <v>1940000</v>
      </c>
      <c r="H93" s="240">
        <v>0</v>
      </c>
      <c r="I93" s="240">
        <v>1940000</v>
      </c>
      <c r="J93" s="240">
        <v>0</v>
      </c>
      <c r="K93" s="1629">
        <v>0</v>
      </c>
    </row>
    <row r="94" spans="1:13" ht="19.5" customHeight="1">
      <c r="A94" s="930"/>
      <c r="B94" s="930"/>
      <c r="C94" s="931"/>
      <c r="D94" s="930" t="s">
        <v>866</v>
      </c>
      <c r="E94" s="930"/>
      <c r="F94" s="240">
        <v>0</v>
      </c>
      <c r="G94" s="240">
        <v>1371931</v>
      </c>
      <c r="H94" s="240">
        <v>0</v>
      </c>
      <c r="I94" s="240">
        <v>1371931</v>
      </c>
      <c r="J94" s="240">
        <v>0</v>
      </c>
      <c r="K94" s="1629">
        <v>0</v>
      </c>
    </row>
    <row r="95" spans="1:13" ht="19.5" customHeight="1">
      <c r="A95" s="930"/>
      <c r="B95" s="930"/>
      <c r="C95" s="931"/>
      <c r="D95" s="930" t="s">
        <v>867</v>
      </c>
      <c r="E95" s="930"/>
      <c r="F95" s="240">
        <v>0</v>
      </c>
      <c r="G95" s="240">
        <v>3969764</v>
      </c>
      <c r="H95" s="240">
        <v>0</v>
      </c>
      <c r="I95" s="240">
        <v>1050024</v>
      </c>
      <c r="J95" s="240">
        <v>0</v>
      </c>
      <c r="K95" s="1629">
        <v>2919740</v>
      </c>
    </row>
    <row r="96" spans="1:13" ht="19.5" customHeight="1">
      <c r="A96" s="930"/>
      <c r="B96" s="930"/>
      <c r="C96" s="931"/>
      <c r="D96" s="930" t="s">
        <v>868</v>
      </c>
      <c r="E96" s="930"/>
      <c r="F96" s="240">
        <v>0</v>
      </c>
      <c r="G96" s="240">
        <v>0</v>
      </c>
      <c r="H96" s="240">
        <v>0</v>
      </c>
      <c r="I96" s="240">
        <v>0</v>
      </c>
      <c r="J96" s="240">
        <v>0</v>
      </c>
      <c r="K96" s="1629">
        <v>0</v>
      </c>
    </row>
    <row r="97" spans="1:11" ht="19.5" customHeight="1">
      <c r="A97" s="930"/>
      <c r="B97" s="930"/>
      <c r="C97" s="931" t="s">
        <v>869</v>
      </c>
      <c r="D97" s="930"/>
      <c r="E97" s="930"/>
      <c r="F97" s="240">
        <v>18582</v>
      </c>
      <c r="G97" s="240">
        <v>2132407</v>
      </c>
      <c r="H97" s="240">
        <v>0</v>
      </c>
      <c r="I97" s="240">
        <v>193585</v>
      </c>
      <c r="J97" s="240">
        <v>18582</v>
      </c>
      <c r="K97" s="1629">
        <v>1938822</v>
      </c>
    </row>
    <row r="98" spans="1:11" ht="19.5" customHeight="1">
      <c r="A98" s="930"/>
      <c r="B98" s="930"/>
      <c r="C98" s="931"/>
      <c r="D98" s="930" t="s">
        <v>870</v>
      </c>
      <c r="E98" s="930"/>
      <c r="F98" s="240">
        <v>0</v>
      </c>
      <c r="G98" s="240">
        <v>0</v>
      </c>
      <c r="H98" s="240">
        <v>0</v>
      </c>
      <c r="I98" s="240">
        <v>0</v>
      </c>
      <c r="J98" s="240">
        <v>0</v>
      </c>
      <c r="K98" s="1629">
        <v>0</v>
      </c>
    </row>
    <row r="99" spans="1:11" ht="19.5" customHeight="1">
      <c r="A99" s="930"/>
      <c r="B99" s="930"/>
      <c r="C99" s="931"/>
      <c r="D99" s="930" t="s">
        <v>871</v>
      </c>
      <c r="E99" s="930"/>
      <c r="F99" s="240">
        <v>0</v>
      </c>
      <c r="G99" s="240">
        <v>0</v>
      </c>
      <c r="H99" s="240">
        <v>0</v>
      </c>
      <c r="I99" s="240">
        <v>0</v>
      </c>
      <c r="J99" s="240">
        <v>0</v>
      </c>
      <c r="K99" s="1629">
        <v>0</v>
      </c>
    </row>
    <row r="100" spans="1:11" ht="19.5" customHeight="1">
      <c r="A100" s="930"/>
      <c r="B100" s="930"/>
      <c r="C100" s="931"/>
      <c r="D100" s="930" t="s">
        <v>872</v>
      </c>
      <c r="E100" s="930"/>
      <c r="F100" s="240">
        <v>18582</v>
      </c>
      <c r="G100" s="240">
        <v>2132407</v>
      </c>
      <c r="H100" s="240">
        <v>0</v>
      </c>
      <c r="I100" s="240">
        <v>193585</v>
      </c>
      <c r="J100" s="240">
        <v>18582</v>
      </c>
      <c r="K100" s="1629">
        <v>1938822</v>
      </c>
    </row>
    <row r="101" spans="1:11" ht="19.5" customHeight="1">
      <c r="A101" s="930"/>
      <c r="B101" s="930"/>
      <c r="C101" s="931" t="s">
        <v>873</v>
      </c>
      <c r="D101" s="930"/>
      <c r="E101" s="930"/>
      <c r="F101" s="240">
        <v>10509878</v>
      </c>
      <c r="G101" s="240">
        <v>88096015</v>
      </c>
      <c r="H101" s="240">
        <v>1078140</v>
      </c>
      <c r="I101" s="240">
        <v>22257981</v>
      </c>
      <c r="J101" s="240">
        <v>9431738</v>
      </c>
      <c r="K101" s="1629">
        <v>65838034</v>
      </c>
    </row>
    <row r="102" spans="1:11" ht="19.5" customHeight="1">
      <c r="A102" s="930"/>
      <c r="B102" s="930"/>
      <c r="C102" s="931"/>
      <c r="D102" s="930" t="s">
        <v>874</v>
      </c>
      <c r="E102" s="930"/>
      <c r="F102" s="240">
        <v>0</v>
      </c>
      <c r="G102" s="240">
        <v>2198859</v>
      </c>
      <c r="H102" s="240">
        <v>0</v>
      </c>
      <c r="I102" s="240">
        <v>151490</v>
      </c>
      <c r="J102" s="240">
        <v>0</v>
      </c>
      <c r="K102" s="1629">
        <v>2047369</v>
      </c>
    </row>
    <row r="103" spans="1:11" ht="19.5" customHeight="1">
      <c r="A103" s="930"/>
      <c r="B103" s="930"/>
      <c r="C103" s="931"/>
      <c r="D103" s="930" t="s">
        <v>875</v>
      </c>
      <c r="E103" s="930"/>
      <c r="F103" s="240">
        <v>0</v>
      </c>
      <c r="G103" s="240">
        <v>0</v>
      </c>
      <c r="H103" s="240">
        <v>0</v>
      </c>
      <c r="I103" s="240">
        <v>0</v>
      </c>
      <c r="J103" s="240">
        <v>0</v>
      </c>
      <c r="K103" s="1629">
        <v>0</v>
      </c>
    </row>
    <row r="104" spans="1:11" ht="19.5" customHeight="1">
      <c r="A104" s="930"/>
      <c r="B104" s="930"/>
      <c r="C104" s="931"/>
      <c r="D104" s="930" t="s">
        <v>876</v>
      </c>
      <c r="E104" s="930"/>
      <c r="F104" s="240">
        <v>10428955</v>
      </c>
      <c r="G104" s="240">
        <v>74508672</v>
      </c>
      <c r="H104" s="240">
        <v>997217</v>
      </c>
      <c r="I104" s="240">
        <v>21401113</v>
      </c>
      <c r="J104" s="240">
        <v>9431738</v>
      </c>
      <c r="K104" s="1629">
        <v>53107559</v>
      </c>
    </row>
    <row r="105" spans="1:11" ht="19.5" customHeight="1">
      <c r="A105" s="930"/>
      <c r="B105" s="930"/>
      <c r="C105" s="931"/>
      <c r="D105" s="930" t="s">
        <v>877</v>
      </c>
      <c r="E105" s="930"/>
      <c r="F105" s="240">
        <v>80923</v>
      </c>
      <c r="G105" s="240">
        <v>11388484</v>
      </c>
      <c r="H105" s="240">
        <v>80923</v>
      </c>
      <c r="I105" s="240">
        <v>705378</v>
      </c>
      <c r="J105" s="240">
        <v>0</v>
      </c>
      <c r="K105" s="1629">
        <v>10683106</v>
      </c>
    </row>
    <row r="106" spans="1:11" ht="23.25" customHeight="1">
      <c r="A106" s="1750" t="s">
        <v>809</v>
      </c>
      <c r="B106" s="1751"/>
      <c r="C106" s="1751"/>
      <c r="D106" s="1751"/>
      <c r="E106" s="1752"/>
      <c r="F106" s="1770" t="s">
        <v>810</v>
      </c>
      <c r="G106" s="1759"/>
      <c r="H106" s="1632" t="s">
        <v>811</v>
      </c>
      <c r="I106" s="939" t="s">
        <v>861</v>
      </c>
      <c r="J106" s="1632" t="s">
        <v>813</v>
      </c>
      <c r="K106" s="940" t="s">
        <v>862</v>
      </c>
    </row>
    <row r="107" spans="1:11" ht="23.25" customHeight="1">
      <c r="A107" s="1729"/>
      <c r="B107" s="1729"/>
      <c r="C107" s="1729"/>
      <c r="D107" s="1729"/>
      <c r="E107" s="1730"/>
      <c r="F107" s="265" t="s">
        <v>815</v>
      </c>
      <c r="G107" s="265" t="s">
        <v>816</v>
      </c>
      <c r="H107" s="265" t="s">
        <v>815</v>
      </c>
      <c r="I107" s="265" t="s">
        <v>816</v>
      </c>
      <c r="J107" s="265" t="s">
        <v>815</v>
      </c>
      <c r="K107" s="1631" t="s">
        <v>816</v>
      </c>
    </row>
    <row r="108" spans="1:11" ht="20.25" customHeight="1">
      <c r="A108" s="930"/>
      <c r="B108" s="930"/>
      <c r="C108" s="931" t="s">
        <v>878</v>
      </c>
      <c r="D108" s="930"/>
      <c r="E108" s="930"/>
      <c r="F108" s="240">
        <v>3788832</v>
      </c>
      <c r="G108" s="240">
        <v>7433350</v>
      </c>
      <c r="H108" s="240">
        <v>3788832</v>
      </c>
      <c r="I108" s="240">
        <v>4084903</v>
      </c>
      <c r="J108" s="240">
        <v>0</v>
      </c>
      <c r="K108" s="1629">
        <v>3348447</v>
      </c>
    </row>
    <row r="109" spans="1:11" ht="20.25" customHeight="1">
      <c r="A109" s="930"/>
      <c r="B109" s="930"/>
      <c r="C109" s="931"/>
      <c r="D109" s="930" t="s">
        <v>879</v>
      </c>
      <c r="E109" s="930"/>
      <c r="F109" s="240">
        <v>0</v>
      </c>
      <c r="G109" s="240">
        <v>0</v>
      </c>
      <c r="H109" s="240">
        <v>0</v>
      </c>
      <c r="I109" s="240">
        <v>0</v>
      </c>
      <c r="J109" s="240">
        <v>0</v>
      </c>
      <c r="K109" s="1629">
        <v>0</v>
      </c>
    </row>
    <row r="110" spans="1:11" ht="20.25" customHeight="1">
      <c r="A110" s="930"/>
      <c r="B110" s="930"/>
      <c r="C110" s="931"/>
      <c r="D110" s="930" t="s">
        <v>880</v>
      </c>
      <c r="E110" s="930"/>
      <c r="F110" s="240">
        <v>0</v>
      </c>
      <c r="G110" s="240">
        <v>3644518</v>
      </c>
      <c r="H110" s="240">
        <v>0</v>
      </c>
      <c r="I110" s="240">
        <v>296071</v>
      </c>
      <c r="J110" s="240">
        <v>0</v>
      </c>
      <c r="K110" s="1629">
        <v>3348447</v>
      </c>
    </row>
    <row r="111" spans="1:11" ht="20.25" customHeight="1">
      <c r="A111" s="930"/>
      <c r="B111" s="930"/>
      <c r="C111" s="931"/>
      <c r="D111" s="930" t="s">
        <v>881</v>
      </c>
      <c r="E111" s="930"/>
      <c r="F111" s="240">
        <v>3788832</v>
      </c>
      <c r="G111" s="240">
        <v>3788832</v>
      </c>
      <c r="H111" s="240">
        <v>3788832</v>
      </c>
      <c r="I111" s="240">
        <v>3788832</v>
      </c>
      <c r="J111" s="240">
        <v>0</v>
      </c>
      <c r="K111" s="1629">
        <v>0</v>
      </c>
    </row>
    <row r="112" spans="1:11" ht="20.25" customHeight="1">
      <c r="A112" s="930"/>
      <c r="B112" s="930"/>
      <c r="C112" s="931"/>
      <c r="D112" s="930" t="s">
        <v>882</v>
      </c>
      <c r="E112" s="930"/>
      <c r="F112" s="240">
        <v>0</v>
      </c>
      <c r="G112" s="240">
        <v>0</v>
      </c>
      <c r="H112" s="240">
        <v>0</v>
      </c>
      <c r="I112" s="240">
        <v>0</v>
      </c>
      <c r="J112" s="240">
        <v>0</v>
      </c>
      <c r="K112" s="1629">
        <v>0</v>
      </c>
    </row>
    <row r="113" spans="1:12" ht="20.25" customHeight="1">
      <c r="A113" s="930"/>
      <c r="B113" s="930"/>
      <c r="C113" s="931"/>
      <c r="D113" s="930" t="s">
        <v>883</v>
      </c>
      <c r="E113" s="930"/>
      <c r="F113" s="240">
        <v>0</v>
      </c>
      <c r="G113" s="240">
        <v>0</v>
      </c>
      <c r="H113" s="240">
        <v>0</v>
      </c>
      <c r="I113" s="240">
        <v>0</v>
      </c>
      <c r="J113" s="240">
        <v>0</v>
      </c>
      <c r="K113" s="1629">
        <v>0</v>
      </c>
    </row>
    <row r="114" spans="1:12" ht="20.25" customHeight="1">
      <c r="A114" s="930"/>
      <c r="B114" s="930"/>
      <c r="C114" s="930" t="s">
        <v>884</v>
      </c>
      <c r="D114" s="930"/>
      <c r="E114" s="930"/>
      <c r="F114" s="240">
        <v>0</v>
      </c>
      <c r="G114" s="240">
        <v>9436965</v>
      </c>
      <c r="H114" s="240">
        <v>0</v>
      </c>
      <c r="I114" s="240">
        <v>6419115</v>
      </c>
      <c r="J114" s="240">
        <v>0</v>
      </c>
      <c r="K114" s="1629">
        <v>3017850</v>
      </c>
    </row>
    <row r="115" spans="1:12" ht="20.25" customHeight="1">
      <c r="A115" s="930"/>
      <c r="B115" s="930"/>
      <c r="C115" s="930"/>
      <c r="D115" s="930" t="s">
        <v>885</v>
      </c>
      <c r="E115" s="930"/>
      <c r="F115" s="240">
        <v>0</v>
      </c>
      <c r="G115" s="240">
        <v>0</v>
      </c>
      <c r="H115" s="240">
        <v>0</v>
      </c>
      <c r="I115" s="240">
        <v>0</v>
      </c>
      <c r="J115" s="240">
        <v>0</v>
      </c>
      <c r="K115" s="1629">
        <v>0</v>
      </c>
    </row>
    <row r="116" spans="1:12" ht="20.25" customHeight="1">
      <c r="A116" s="930"/>
      <c r="B116" s="930"/>
      <c r="C116" s="930"/>
      <c r="D116" s="930" t="s">
        <v>886</v>
      </c>
      <c r="E116" s="930"/>
      <c r="F116" s="240">
        <v>0</v>
      </c>
      <c r="G116" s="240">
        <v>9436965</v>
      </c>
      <c r="H116" s="240">
        <v>0</v>
      </c>
      <c r="I116" s="240">
        <v>6419115</v>
      </c>
      <c r="J116" s="240">
        <v>0</v>
      </c>
      <c r="K116" s="1629">
        <v>3017850</v>
      </c>
    </row>
    <row r="117" spans="1:12" ht="20.25" customHeight="1">
      <c r="A117" s="930"/>
      <c r="B117" s="930"/>
      <c r="C117" s="930" t="s">
        <v>897</v>
      </c>
      <c r="D117" s="930"/>
      <c r="E117" s="930"/>
      <c r="F117" s="240">
        <v>786055</v>
      </c>
      <c r="G117" s="240">
        <v>3369732</v>
      </c>
      <c r="H117" s="240">
        <v>786055</v>
      </c>
      <c r="I117" s="240">
        <v>1073488</v>
      </c>
      <c r="J117" s="240">
        <v>0</v>
      </c>
      <c r="K117" s="1629">
        <v>2296244</v>
      </c>
      <c r="L117" s="259"/>
    </row>
    <row r="118" spans="1:12" ht="20.25" customHeight="1">
      <c r="A118" s="930"/>
      <c r="B118" s="933" t="s">
        <v>850</v>
      </c>
      <c r="C118" s="930"/>
      <c r="D118" s="930"/>
      <c r="E118" s="930"/>
      <c r="F118" s="240">
        <v>125439421</v>
      </c>
      <c r="G118" s="240">
        <v>362824728</v>
      </c>
      <c r="H118" s="240">
        <v>115639101</v>
      </c>
      <c r="I118" s="240">
        <v>277822775</v>
      </c>
      <c r="J118" s="240">
        <v>9800320</v>
      </c>
      <c r="K118" s="1629">
        <v>85001953</v>
      </c>
    </row>
    <row r="119" spans="1:12" ht="20.25" customHeight="1">
      <c r="A119" s="930"/>
      <c r="B119" s="930" t="s">
        <v>898</v>
      </c>
      <c r="C119" s="930"/>
      <c r="D119" s="930"/>
      <c r="E119" s="930"/>
      <c r="F119" s="240">
        <v>0</v>
      </c>
      <c r="G119" s="240">
        <v>0</v>
      </c>
      <c r="H119" s="246">
        <v>0</v>
      </c>
      <c r="I119" s="247">
        <v>0</v>
      </c>
      <c r="J119" s="247">
        <v>0</v>
      </c>
      <c r="K119" s="248">
        <v>0</v>
      </c>
    </row>
    <row r="120" spans="1:12" ht="20.25" customHeight="1">
      <c r="A120" s="930"/>
      <c r="B120" s="930" t="s">
        <v>899</v>
      </c>
      <c r="C120" s="930"/>
      <c r="D120" s="930"/>
      <c r="E120" s="930"/>
      <c r="F120" s="240">
        <v>693073</v>
      </c>
      <c r="G120" s="240">
        <v>4573513</v>
      </c>
      <c r="H120" s="269">
        <v>693073</v>
      </c>
      <c r="I120" s="270">
        <v>4573513</v>
      </c>
      <c r="J120" s="270">
        <v>0</v>
      </c>
      <c r="K120" s="271">
        <v>0</v>
      </c>
    </row>
    <row r="121" spans="1:12" ht="20.25" customHeight="1">
      <c r="A121" s="930"/>
      <c r="B121" s="930" t="s">
        <v>900</v>
      </c>
      <c r="C121" s="930"/>
      <c r="D121" s="930"/>
      <c r="E121" s="930"/>
      <c r="F121" s="240">
        <v>0</v>
      </c>
      <c r="G121" s="240">
        <v>0</v>
      </c>
      <c r="H121" s="269"/>
      <c r="I121" s="270"/>
      <c r="J121" s="270"/>
      <c r="K121" s="271"/>
    </row>
    <row r="122" spans="1:12" ht="20.25" customHeight="1">
      <c r="A122" s="930"/>
      <c r="B122" s="930" t="s">
        <v>901</v>
      </c>
      <c r="C122" s="930"/>
      <c r="D122" s="930"/>
      <c r="E122" s="930"/>
      <c r="F122" s="240">
        <v>0</v>
      </c>
      <c r="G122" s="240">
        <v>0</v>
      </c>
      <c r="H122" s="269">
        <v>0</v>
      </c>
      <c r="I122" s="270">
        <v>0</v>
      </c>
      <c r="J122" s="270">
        <v>0</v>
      </c>
      <c r="K122" s="271">
        <v>0</v>
      </c>
    </row>
    <row r="123" spans="1:12" ht="20.25" customHeight="1">
      <c r="A123" s="272"/>
      <c r="B123" s="930" t="s">
        <v>897</v>
      </c>
      <c r="C123" s="272"/>
      <c r="D123" s="272"/>
      <c r="E123" s="272"/>
      <c r="F123" s="240">
        <v>0</v>
      </c>
      <c r="G123" s="240">
        <v>0</v>
      </c>
      <c r="H123" s="269"/>
      <c r="I123" s="270"/>
      <c r="J123" s="270"/>
      <c r="K123" s="271"/>
    </row>
    <row r="124" spans="1:12" ht="20.25" customHeight="1">
      <c r="A124" s="930"/>
      <c r="B124" s="930" t="s">
        <v>902</v>
      </c>
      <c r="C124" s="930"/>
      <c r="D124" s="930"/>
      <c r="E124" s="930"/>
      <c r="F124" s="240">
        <v>0</v>
      </c>
      <c r="G124" s="240">
        <v>0</v>
      </c>
      <c r="H124" s="269"/>
      <c r="I124" s="270"/>
      <c r="J124" s="270"/>
      <c r="K124" s="271"/>
    </row>
    <row r="125" spans="1:12" ht="20.25" customHeight="1">
      <c r="A125" s="930" t="s">
        <v>903</v>
      </c>
      <c r="B125" s="930"/>
      <c r="C125" s="930"/>
      <c r="D125" s="930"/>
      <c r="E125" s="930"/>
      <c r="F125" s="240">
        <v>0</v>
      </c>
      <c r="G125" s="240">
        <v>0</v>
      </c>
      <c r="H125" s="269"/>
      <c r="I125" s="270"/>
      <c r="J125" s="270"/>
      <c r="K125" s="271"/>
    </row>
    <row r="126" spans="1:12" ht="20.25" customHeight="1">
      <c r="A126" s="930"/>
      <c r="B126" s="930" t="s">
        <v>904</v>
      </c>
      <c r="C126" s="930"/>
      <c r="D126" s="930"/>
      <c r="E126" s="930"/>
      <c r="F126" s="240">
        <v>0</v>
      </c>
      <c r="G126" s="240">
        <v>0</v>
      </c>
      <c r="H126" s="269"/>
      <c r="I126" s="270"/>
      <c r="J126" s="270"/>
      <c r="K126" s="271"/>
    </row>
    <row r="127" spans="1:12" ht="20.25" customHeight="1">
      <c r="A127" s="933" t="s">
        <v>905</v>
      </c>
      <c r="B127" s="930"/>
      <c r="C127" s="930"/>
      <c r="D127" s="930"/>
      <c r="E127" s="943"/>
      <c r="F127" s="240">
        <v>126132494</v>
      </c>
      <c r="G127" s="240">
        <v>367398241</v>
      </c>
      <c r="H127" s="269"/>
      <c r="I127" s="270"/>
      <c r="J127" s="270"/>
      <c r="K127" s="271"/>
    </row>
    <row r="128" spans="1:12" ht="20.25" customHeight="1">
      <c r="A128" s="930" t="s">
        <v>906</v>
      </c>
      <c r="B128" s="930"/>
      <c r="C128" s="930"/>
      <c r="D128" s="930"/>
      <c r="E128" s="943"/>
      <c r="F128" s="240">
        <v>192129696</v>
      </c>
      <c r="G128" s="240"/>
      <c r="H128" s="269"/>
      <c r="I128" s="270"/>
      <c r="J128" s="270"/>
      <c r="K128" s="271"/>
    </row>
    <row r="129" spans="1:11" ht="20.25" customHeight="1">
      <c r="A129" s="930" t="s">
        <v>907</v>
      </c>
      <c r="B129" s="930"/>
      <c r="C129" s="930"/>
      <c r="D129" s="930"/>
      <c r="E129" s="930"/>
      <c r="F129" s="240">
        <f>F128+F127</f>
        <v>318262190</v>
      </c>
      <c r="G129" s="240">
        <f>G127+F128</f>
        <v>559527937</v>
      </c>
      <c r="H129" s="269"/>
      <c r="I129" s="270"/>
      <c r="J129" s="270"/>
      <c r="K129" s="271"/>
    </row>
    <row r="130" spans="1:11" ht="20.25" customHeight="1">
      <c r="A130" s="930" t="s">
        <v>908</v>
      </c>
      <c r="B130" s="930"/>
      <c r="C130" s="930"/>
      <c r="D130" s="930"/>
      <c r="E130" s="930"/>
      <c r="F130" s="260">
        <v>10526767</v>
      </c>
      <c r="G130" s="240"/>
      <c r="H130" s="1633"/>
      <c r="I130" s="270"/>
      <c r="J130" s="270"/>
      <c r="K130" s="271"/>
    </row>
    <row r="131" spans="1:11" ht="20.25" customHeight="1">
      <c r="A131" s="933" t="s">
        <v>909</v>
      </c>
      <c r="B131" s="930"/>
      <c r="C131" s="930"/>
      <c r="D131" s="930"/>
      <c r="E131" s="930"/>
      <c r="F131" s="260">
        <v>202656463</v>
      </c>
      <c r="G131" s="240"/>
      <c r="H131" s="1634"/>
      <c r="I131" s="1635"/>
      <c r="J131" s="1635"/>
      <c r="K131" s="1636"/>
    </row>
    <row r="132" spans="1:11" ht="23.25" customHeight="1">
      <c r="A132" s="238" t="s">
        <v>910</v>
      </c>
      <c r="B132" s="238"/>
      <c r="C132" s="238"/>
      <c r="D132" s="238"/>
      <c r="E132" s="238" t="s">
        <v>911</v>
      </c>
      <c r="F132" s="1755" t="s">
        <v>912</v>
      </c>
      <c r="G132" s="1756"/>
      <c r="H132" s="279" t="s">
        <v>913</v>
      </c>
      <c r="I132" s="279"/>
      <c r="J132" s="1757" t="s">
        <v>914</v>
      </c>
      <c r="K132" s="1757"/>
    </row>
    <row r="133" spans="1:11" ht="17.25">
      <c r="A133" s="238"/>
      <c r="B133" s="238"/>
      <c r="C133" s="238"/>
      <c r="D133" s="238"/>
      <c r="E133" s="238"/>
      <c r="F133" s="1724" t="s">
        <v>915</v>
      </c>
      <c r="G133" s="1725"/>
      <c r="H133" s="279"/>
      <c r="I133" s="279"/>
      <c r="J133" s="279"/>
      <c r="K133" s="279"/>
    </row>
    <row r="134" spans="1:11" ht="17.25">
      <c r="A134" s="238" t="s">
        <v>2315</v>
      </c>
    </row>
    <row r="135" spans="1:11" ht="17.25">
      <c r="A135" s="238" t="s">
        <v>2316</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3" type="noConversion"/>
  <hyperlinks>
    <hyperlink ref="L4" location="預告統計資料發布時間表!A1" display="回發布時間表" xr:uid="{BC8CEB51-5FB6-4976-B62A-413EDA3834C0}"/>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5AD13-E100-4C2B-A545-C4003DF9117C}">
  <dimension ref="A1:O135"/>
  <sheetViews>
    <sheetView showGridLines="0" zoomScale="75" workbookViewId="0">
      <pane xSplit="5" topLeftCell="F1" activePane="topRight" state="frozen"/>
      <selection pane="topRight" activeCell="L4" sqref="L4"/>
    </sheetView>
  </sheetViews>
  <sheetFormatPr defaultRowHeight="16.5"/>
  <cols>
    <col min="1" max="3" width="3" style="225" customWidth="1"/>
    <col min="4" max="4" width="17.5" style="225" customWidth="1"/>
    <col min="5" max="5" width="17.375" style="225" customWidth="1"/>
    <col min="6" max="6" width="18" style="259" customWidth="1"/>
    <col min="7" max="7" width="22.125" style="259" customWidth="1"/>
    <col min="8" max="8" width="18" style="259" customWidth="1"/>
    <col min="9" max="9" width="22.125" style="259" customWidth="1"/>
    <col min="10" max="10" width="17.875" style="259" customWidth="1"/>
    <col min="11" max="11" width="26.125" style="259" customWidth="1"/>
    <col min="12" max="12" width="11.75" style="225" bestFit="1" customWidth="1"/>
    <col min="13" max="13" width="9" style="225"/>
    <col min="14" max="15" width="13" style="225" bestFit="1" customWidth="1"/>
    <col min="16" max="256" width="9" style="225"/>
    <col min="257" max="259" width="3" style="225" customWidth="1"/>
    <col min="260" max="260" width="17.5" style="225" customWidth="1"/>
    <col min="261" max="261" width="17.375" style="225" customWidth="1"/>
    <col min="262" max="262" width="18" style="225" customWidth="1"/>
    <col min="263" max="263" width="22.125" style="225" customWidth="1"/>
    <col min="264" max="264" width="18" style="225" customWidth="1"/>
    <col min="265" max="265" width="22.125" style="225" customWidth="1"/>
    <col min="266" max="266" width="17.875" style="225" customWidth="1"/>
    <col min="267" max="267" width="26.125" style="225" customWidth="1"/>
    <col min="268" max="268" width="11.75" style="225" bestFit="1" customWidth="1"/>
    <col min="269" max="269" width="9" style="225"/>
    <col min="270" max="271" width="13" style="225" bestFit="1" customWidth="1"/>
    <col min="272" max="512" width="9" style="225"/>
    <col min="513" max="515" width="3" style="225" customWidth="1"/>
    <col min="516" max="516" width="17.5" style="225" customWidth="1"/>
    <col min="517" max="517" width="17.375" style="225" customWidth="1"/>
    <col min="518" max="518" width="18" style="225" customWidth="1"/>
    <col min="519" max="519" width="22.125" style="225" customWidth="1"/>
    <col min="520" max="520" width="18" style="225" customWidth="1"/>
    <col min="521" max="521" width="22.125" style="225" customWidth="1"/>
    <col min="522" max="522" width="17.875" style="225" customWidth="1"/>
    <col min="523" max="523" width="26.125" style="225" customWidth="1"/>
    <col min="524" max="524" width="11.75" style="225" bestFit="1" customWidth="1"/>
    <col min="525" max="525" width="9" style="225"/>
    <col min="526" max="527" width="13" style="225" bestFit="1" customWidth="1"/>
    <col min="528" max="768" width="9" style="225"/>
    <col min="769" max="771" width="3" style="225" customWidth="1"/>
    <col min="772" max="772" width="17.5" style="225" customWidth="1"/>
    <col min="773" max="773" width="17.375" style="225" customWidth="1"/>
    <col min="774" max="774" width="18" style="225" customWidth="1"/>
    <col min="775" max="775" width="22.125" style="225" customWidth="1"/>
    <col min="776" max="776" width="18" style="225" customWidth="1"/>
    <col min="777" max="777" width="22.125" style="225" customWidth="1"/>
    <col min="778" max="778" width="17.875" style="225" customWidth="1"/>
    <col min="779" max="779" width="26.125" style="225" customWidth="1"/>
    <col min="780" max="780" width="11.75" style="225" bestFit="1" customWidth="1"/>
    <col min="781" max="781" width="9" style="225"/>
    <col min="782" max="783" width="13" style="225" bestFit="1" customWidth="1"/>
    <col min="784" max="1024" width="9" style="225"/>
    <col min="1025" max="1027" width="3" style="225" customWidth="1"/>
    <col min="1028" max="1028" width="17.5" style="225" customWidth="1"/>
    <col min="1029" max="1029" width="17.375" style="225" customWidth="1"/>
    <col min="1030" max="1030" width="18" style="225" customWidth="1"/>
    <col min="1031" max="1031" width="22.125" style="225" customWidth="1"/>
    <col min="1032" max="1032" width="18" style="225" customWidth="1"/>
    <col min="1033" max="1033" width="22.125" style="225" customWidth="1"/>
    <col min="1034" max="1034" width="17.875" style="225" customWidth="1"/>
    <col min="1035" max="1035" width="26.125" style="225" customWidth="1"/>
    <col min="1036" max="1036" width="11.75" style="225" bestFit="1" customWidth="1"/>
    <col min="1037" max="1037" width="9" style="225"/>
    <col min="1038" max="1039" width="13" style="225" bestFit="1" customWidth="1"/>
    <col min="1040" max="1280" width="9" style="225"/>
    <col min="1281" max="1283" width="3" style="225" customWidth="1"/>
    <col min="1284" max="1284" width="17.5" style="225" customWidth="1"/>
    <col min="1285" max="1285" width="17.375" style="225" customWidth="1"/>
    <col min="1286" max="1286" width="18" style="225" customWidth="1"/>
    <col min="1287" max="1287" width="22.125" style="225" customWidth="1"/>
    <col min="1288" max="1288" width="18" style="225" customWidth="1"/>
    <col min="1289" max="1289" width="22.125" style="225" customWidth="1"/>
    <col min="1290" max="1290" width="17.875" style="225" customWidth="1"/>
    <col min="1291" max="1291" width="26.125" style="225" customWidth="1"/>
    <col min="1292" max="1292" width="11.75" style="225" bestFit="1" customWidth="1"/>
    <col min="1293" max="1293" width="9" style="225"/>
    <col min="1294" max="1295" width="13" style="225" bestFit="1" customWidth="1"/>
    <col min="1296" max="1536" width="9" style="225"/>
    <col min="1537" max="1539" width="3" style="225" customWidth="1"/>
    <col min="1540" max="1540" width="17.5" style="225" customWidth="1"/>
    <col min="1541" max="1541" width="17.375" style="225" customWidth="1"/>
    <col min="1542" max="1542" width="18" style="225" customWidth="1"/>
    <col min="1543" max="1543" width="22.125" style="225" customWidth="1"/>
    <col min="1544" max="1544" width="18" style="225" customWidth="1"/>
    <col min="1545" max="1545" width="22.125" style="225" customWidth="1"/>
    <col min="1546" max="1546" width="17.875" style="225" customWidth="1"/>
    <col min="1547" max="1547" width="26.125" style="225" customWidth="1"/>
    <col min="1548" max="1548" width="11.75" style="225" bestFit="1" customWidth="1"/>
    <col min="1549" max="1549" width="9" style="225"/>
    <col min="1550" max="1551" width="13" style="225" bestFit="1" customWidth="1"/>
    <col min="1552" max="1792" width="9" style="225"/>
    <col min="1793" max="1795" width="3" style="225" customWidth="1"/>
    <col min="1796" max="1796" width="17.5" style="225" customWidth="1"/>
    <col min="1797" max="1797" width="17.375" style="225" customWidth="1"/>
    <col min="1798" max="1798" width="18" style="225" customWidth="1"/>
    <col min="1799" max="1799" width="22.125" style="225" customWidth="1"/>
    <col min="1800" max="1800" width="18" style="225" customWidth="1"/>
    <col min="1801" max="1801" width="22.125" style="225" customWidth="1"/>
    <col min="1802" max="1802" width="17.875" style="225" customWidth="1"/>
    <col min="1803" max="1803" width="26.125" style="225" customWidth="1"/>
    <col min="1804" max="1804" width="11.75" style="225" bestFit="1" customWidth="1"/>
    <col min="1805" max="1805" width="9" style="225"/>
    <col min="1806" max="1807" width="13" style="225" bestFit="1" customWidth="1"/>
    <col min="1808" max="2048" width="9" style="225"/>
    <col min="2049" max="2051" width="3" style="225" customWidth="1"/>
    <col min="2052" max="2052" width="17.5" style="225" customWidth="1"/>
    <col min="2053" max="2053" width="17.375" style="225" customWidth="1"/>
    <col min="2054" max="2054" width="18" style="225" customWidth="1"/>
    <col min="2055" max="2055" width="22.125" style="225" customWidth="1"/>
    <col min="2056" max="2056" width="18" style="225" customWidth="1"/>
    <col min="2057" max="2057" width="22.125" style="225" customWidth="1"/>
    <col min="2058" max="2058" width="17.875" style="225" customWidth="1"/>
    <col min="2059" max="2059" width="26.125" style="225" customWidth="1"/>
    <col min="2060" max="2060" width="11.75" style="225" bestFit="1" customWidth="1"/>
    <col min="2061" max="2061" width="9" style="225"/>
    <col min="2062" max="2063" width="13" style="225" bestFit="1" customWidth="1"/>
    <col min="2064" max="2304" width="9" style="225"/>
    <col min="2305" max="2307" width="3" style="225" customWidth="1"/>
    <col min="2308" max="2308" width="17.5" style="225" customWidth="1"/>
    <col min="2309" max="2309" width="17.375" style="225" customWidth="1"/>
    <col min="2310" max="2310" width="18" style="225" customWidth="1"/>
    <col min="2311" max="2311" width="22.125" style="225" customWidth="1"/>
    <col min="2312" max="2312" width="18" style="225" customWidth="1"/>
    <col min="2313" max="2313" width="22.125" style="225" customWidth="1"/>
    <col min="2314" max="2314" width="17.875" style="225" customWidth="1"/>
    <col min="2315" max="2315" width="26.125" style="225" customWidth="1"/>
    <col min="2316" max="2316" width="11.75" style="225" bestFit="1" customWidth="1"/>
    <col min="2317" max="2317" width="9" style="225"/>
    <col min="2318" max="2319" width="13" style="225" bestFit="1" customWidth="1"/>
    <col min="2320" max="2560" width="9" style="225"/>
    <col min="2561" max="2563" width="3" style="225" customWidth="1"/>
    <col min="2564" max="2564" width="17.5" style="225" customWidth="1"/>
    <col min="2565" max="2565" width="17.375" style="225" customWidth="1"/>
    <col min="2566" max="2566" width="18" style="225" customWidth="1"/>
    <col min="2567" max="2567" width="22.125" style="225" customWidth="1"/>
    <col min="2568" max="2568" width="18" style="225" customWidth="1"/>
    <col min="2569" max="2569" width="22.125" style="225" customWidth="1"/>
    <col min="2570" max="2570" width="17.875" style="225" customWidth="1"/>
    <col min="2571" max="2571" width="26.125" style="225" customWidth="1"/>
    <col min="2572" max="2572" width="11.75" style="225" bestFit="1" customWidth="1"/>
    <col min="2573" max="2573" width="9" style="225"/>
    <col min="2574" max="2575" width="13" style="225" bestFit="1" customWidth="1"/>
    <col min="2576" max="2816" width="9" style="225"/>
    <col min="2817" max="2819" width="3" style="225" customWidth="1"/>
    <col min="2820" max="2820" width="17.5" style="225" customWidth="1"/>
    <col min="2821" max="2821" width="17.375" style="225" customWidth="1"/>
    <col min="2822" max="2822" width="18" style="225" customWidth="1"/>
    <col min="2823" max="2823" width="22.125" style="225" customWidth="1"/>
    <col min="2824" max="2824" width="18" style="225" customWidth="1"/>
    <col min="2825" max="2825" width="22.125" style="225" customWidth="1"/>
    <col min="2826" max="2826" width="17.875" style="225" customWidth="1"/>
    <col min="2827" max="2827" width="26.125" style="225" customWidth="1"/>
    <col min="2828" max="2828" width="11.75" style="225" bestFit="1" customWidth="1"/>
    <col min="2829" max="2829" width="9" style="225"/>
    <col min="2830" max="2831" width="13" style="225" bestFit="1" customWidth="1"/>
    <col min="2832" max="3072" width="9" style="225"/>
    <col min="3073" max="3075" width="3" style="225" customWidth="1"/>
    <col min="3076" max="3076" width="17.5" style="225" customWidth="1"/>
    <col min="3077" max="3077" width="17.375" style="225" customWidth="1"/>
    <col min="3078" max="3078" width="18" style="225" customWidth="1"/>
    <col min="3079" max="3079" width="22.125" style="225" customWidth="1"/>
    <col min="3080" max="3080" width="18" style="225" customWidth="1"/>
    <col min="3081" max="3081" width="22.125" style="225" customWidth="1"/>
    <col min="3082" max="3082" width="17.875" style="225" customWidth="1"/>
    <col min="3083" max="3083" width="26.125" style="225" customWidth="1"/>
    <col min="3084" max="3084" width="11.75" style="225" bestFit="1" customWidth="1"/>
    <col min="3085" max="3085" width="9" style="225"/>
    <col min="3086" max="3087" width="13" style="225" bestFit="1" customWidth="1"/>
    <col min="3088" max="3328" width="9" style="225"/>
    <col min="3329" max="3331" width="3" style="225" customWidth="1"/>
    <col min="3332" max="3332" width="17.5" style="225" customWidth="1"/>
    <col min="3333" max="3333" width="17.375" style="225" customWidth="1"/>
    <col min="3334" max="3334" width="18" style="225" customWidth="1"/>
    <col min="3335" max="3335" width="22.125" style="225" customWidth="1"/>
    <col min="3336" max="3336" width="18" style="225" customWidth="1"/>
    <col min="3337" max="3337" width="22.125" style="225" customWidth="1"/>
    <col min="3338" max="3338" width="17.875" style="225" customWidth="1"/>
    <col min="3339" max="3339" width="26.125" style="225" customWidth="1"/>
    <col min="3340" max="3340" width="11.75" style="225" bestFit="1" customWidth="1"/>
    <col min="3341" max="3341" width="9" style="225"/>
    <col min="3342" max="3343" width="13" style="225" bestFit="1" customWidth="1"/>
    <col min="3344" max="3584" width="9" style="225"/>
    <col min="3585" max="3587" width="3" style="225" customWidth="1"/>
    <col min="3588" max="3588" width="17.5" style="225" customWidth="1"/>
    <col min="3589" max="3589" width="17.375" style="225" customWidth="1"/>
    <col min="3590" max="3590" width="18" style="225" customWidth="1"/>
    <col min="3591" max="3591" width="22.125" style="225" customWidth="1"/>
    <col min="3592" max="3592" width="18" style="225" customWidth="1"/>
    <col min="3593" max="3593" width="22.125" style="225" customWidth="1"/>
    <col min="3594" max="3594" width="17.875" style="225" customWidth="1"/>
    <col min="3595" max="3595" width="26.125" style="225" customWidth="1"/>
    <col min="3596" max="3596" width="11.75" style="225" bestFit="1" customWidth="1"/>
    <col min="3597" max="3597" width="9" style="225"/>
    <col min="3598" max="3599" width="13" style="225" bestFit="1" customWidth="1"/>
    <col min="3600" max="3840" width="9" style="225"/>
    <col min="3841" max="3843" width="3" style="225" customWidth="1"/>
    <col min="3844" max="3844" width="17.5" style="225" customWidth="1"/>
    <col min="3845" max="3845" width="17.375" style="225" customWidth="1"/>
    <col min="3846" max="3846" width="18" style="225" customWidth="1"/>
    <col min="3847" max="3847" width="22.125" style="225" customWidth="1"/>
    <col min="3848" max="3848" width="18" style="225" customWidth="1"/>
    <col min="3849" max="3849" width="22.125" style="225" customWidth="1"/>
    <col min="3850" max="3850" width="17.875" style="225" customWidth="1"/>
    <col min="3851" max="3851" width="26.125" style="225" customWidth="1"/>
    <col min="3852" max="3852" width="11.75" style="225" bestFit="1" customWidth="1"/>
    <col min="3853" max="3853" width="9" style="225"/>
    <col min="3854" max="3855" width="13" style="225" bestFit="1" customWidth="1"/>
    <col min="3856" max="4096" width="9" style="225"/>
    <col min="4097" max="4099" width="3" style="225" customWidth="1"/>
    <col min="4100" max="4100" width="17.5" style="225" customWidth="1"/>
    <col min="4101" max="4101" width="17.375" style="225" customWidth="1"/>
    <col min="4102" max="4102" width="18" style="225" customWidth="1"/>
    <col min="4103" max="4103" width="22.125" style="225" customWidth="1"/>
    <col min="4104" max="4104" width="18" style="225" customWidth="1"/>
    <col min="4105" max="4105" width="22.125" style="225" customWidth="1"/>
    <col min="4106" max="4106" width="17.875" style="225" customWidth="1"/>
    <col min="4107" max="4107" width="26.125" style="225" customWidth="1"/>
    <col min="4108" max="4108" width="11.75" style="225" bestFit="1" customWidth="1"/>
    <col min="4109" max="4109" width="9" style="225"/>
    <col min="4110" max="4111" width="13" style="225" bestFit="1" customWidth="1"/>
    <col min="4112" max="4352" width="9" style="225"/>
    <col min="4353" max="4355" width="3" style="225" customWidth="1"/>
    <col min="4356" max="4356" width="17.5" style="225" customWidth="1"/>
    <col min="4357" max="4357" width="17.375" style="225" customWidth="1"/>
    <col min="4358" max="4358" width="18" style="225" customWidth="1"/>
    <col min="4359" max="4359" width="22.125" style="225" customWidth="1"/>
    <col min="4360" max="4360" width="18" style="225" customWidth="1"/>
    <col min="4361" max="4361" width="22.125" style="225" customWidth="1"/>
    <col min="4362" max="4362" width="17.875" style="225" customWidth="1"/>
    <col min="4363" max="4363" width="26.125" style="225" customWidth="1"/>
    <col min="4364" max="4364" width="11.75" style="225" bestFit="1" customWidth="1"/>
    <col min="4365" max="4365" width="9" style="225"/>
    <col min="4366" max="4367" width="13" style="225" bestFit="1" customWidth="1"/>
    <col min="4368" max="4608" width="9" style="225"/>
    <col min="4609" max="4611" width="3" style="225" customWidth="1"/>
    <col min="4612" max="4612" width="17.5" style="225" customWidth="1"/>
    <col min="4613" max="4613" width="17.375" style="225" customWidth="1"/>
    <col min="4614" max="4614" width="18" style="225" customWidth="1"/>
    <col min="4615" max="4615" width="22.125" style="225" customWidth="1"/>
    <col min="4616" max="4616" width="18" style="225" customWidth="1"/>
    <col min="4617" max="4617" width="22.125" style="225" customWidth="1"/>
    <col min="4618" max="4618" width="17.875" style="225" customWidth="1"/>
    <col min="4619" max="4619" width="26.125" style="225" customWidth="1"/>
    <col min="4620" max="4620" width="11.75" style="225" bestFit="1" customWidth="1"/>
    <col min="4621" max="4621" width="9" style="225"/>
    <col min="4622" max="4623" width="13" style="225" bestFit="1" customWidth="1"/>
    <col min="4624" max="4864" width="9" style="225"/>
    <col min="4865" max="4867" width="3" style="225" customWidth="1"/>
    <col min="4868" max="4868" width="17.5" style="225" customWidth="1"/>
    <col min="4869" max="4869" width="17.375" style="225" customWidth="1"/>
    <col min="4870" max="4870" width="18" style="225" customWidth="1"/>
    <col min="4871" max="4871" width="22.125" style="225" customWidth="1"/>
    <col min="4872" max="4872" width="18" style="225" customWidth="1"/>
    <col min="4873" max="4873" width="22.125" style="225" customWidth="1"/>
    <col min="4874" max="4874" width="17.875" style="225" customWidth="1"/>
    <col min="4875" max="4875" width="26.125" style="225" customWidth="1"/>
    <col min="4876" max="4876" width="11.75" style="225" bestFit="1" customWidth="1"/>
    <col min="4877" max="4877" width="9" style="225"/>
    <col min="4878" max="4879" width="13" style="225" bestFit="1" customWidth="1"/>
    <col min="4880" max="5120" width="9" style="225"/>
    <col min="5121" max="5123" width="3" style="225" customWidth="1"/>
    <col min="5124" max="5124" width="17.5" style="225" customWidth="1"/>
    <col min="5125" max="5125" width="17.375" style="225" customWidth="1"/>
    <col min="5126" max="5126" width="18" style="225" customWidth="1"/>
    <col min="5127" max="5127" width="22.125" style="225" customWidth="1"/>
    <col min="5128" max="5128" width="18" style="225" customWidth="1"/>
    <col min="5129" max="5129" width="22.125" style="225" customWidth="1"/>
    <col min="5130" max="5130" width="17.875" style="225" customWidth="1"/>
    <col min="5131" max="5131" width="26.125" style="225" customWidth="1"/>
    <col min="5132" max="5132" width="11.75" style="225" bestFit="1" customWidth="1"/>
    <col min="5133" max="5133" width="9" style="225"/>
    <col min="5134" max="5135" width="13" style="225" bestFit="1" customWidth="1"/>
    <col min="5136" max="5376" width="9" style="225"/>
    <col min="5377" max="5379" width="3" style="225" customWidth="1"/>
    <col min="5380" max="5380" width="17.5" style="225" customWidth="1"/>
    <col min="5381" max="5381" width="17.375" style="225" customWidth="1"/>
    <col min="5382" max="5382" width="18" style="225" customWidth="1"/>
    <col min="5383" max="5383" width="22.125" style="225" customWidth="1"/>
    <col min="5384" max="5384" width="18" style="225" customWidth="1"/>
    <col min="5385" max="5385" width="22.125" style="225" customWidth="1"/>
    <col min="5386" max="5386" width="17.875" style="225" customWidth="1"/>
    <col min="5387" max="5387" width="26.125" style="225" customWidth="1"/>
    <col min="5388" max="5388" width="11.75" style="225" bestFit="1" customWidth="1"/>
    <col min="5389" max="5389" width="9" style="225"/>
    <col min="5390" max="5391" width="13" style="225" bestFit="1" customWidth="1"/>
    <col min="5392" max="5632" width="9" style="225"/>
    <col min="5633" max="5635" width="3" style="225" customWidth="1"/>
    <col min="5636" max="5636" width="17.5" style="225" customWidth="1"/>
    <col min="5637" max="5637" width="17.375" style="225" customWidth="1"/>
    <col min="5638" max="5638" width="18" style="225" customWidth="1"/>
    <col min="5639" max="5639" width="22.125" style="225" customWidth="1"/>
    <col min="5640" max="5640" width="18" style="225" customWidth="1"/>
    <col min="5641" max="5641" width="22.125" style="225" customWidth="1"/>
    <col min="5642" max="5642" width="17.875" style="225" customWidth="1"/>
    <col min="5643" max="5643" width="26.125" style="225" customWidth="1"/>
    <col min="5644" max="5644" width="11.75" style="225" bestFit="1" customWidth="1"/>
    <col min="5645" max="5645" width="9" style="225"/>
    <col min="5646" max="5647" width="13" style="225" bestFit="1" customWidth="1"/>
    <col min="5648" max="5888" width="9" style="225"/>
    <col min="5889" max="5891" width="3" style="225" customWidth="1"/>
    <col min="5892" max="5892" width="17.5" style="225" customWidth="1"/>
    <col min="5893" max="5893" width="17.375" style="225" customWidth="1"/>
    <col min="5894" max="5894" width="18" style="225" customWidth="1"/>
    <col min="5895" max="5895" width="22.125" style="225" customWidth="1"/>
    <col min="5896" max="5896" width="18" style="225" customWidth="1"/>
    <col min="5897" max="5897" width="22.125" style="225" customWidth="1"/>
    <col min="5898" max="5898" width="17.875" style="225" customWidth="1"/>
    <col min="5899" max="5899" width="26.125" style="225" customWidth="1"/>
    <col min="5900" max="5900" width="11.75" style="225" bestFit="1" customWidth="1"/>
    <col min="5901" max="5901" width="9" style="225"/>
    <col min="5902" max="5903" width="13" style="225" bestFit="1" customWidth="1"/>
    <col min="5904" max="6144" width="9" style="225"/>
    <col min="6145" max="6147" width="3" style="225" customWidth="1"/>
    <col min="6148" max="6148" width="17.5" style="225" customWidth="1"/>
    <col min="6149" max="6149" width="17.375" style="225" customWidth="1"/>
    <col min="6150" max="6150" width="18" style="225" customWidth="1"/>
    <col min="6151" max="6151" width="22.125" style="225" customWidth="1"/>
    <col min="6152" max="6152" width="18" style="225" customWidth="1"/>
    <col min="6153" max="6153" width="22.125" style="225" customWidth="1"/>
    <col min="6154" max="6154" width="17.875" style="225" customWidth="1"/>
    <col min="6155" max="6155" width="26.125" style="225" customWidth="1"/>
    <col min="6156" max="6156" width="11.75" style="225" bestFit="1" customWidth="1"/>
    <col min="6157" max="6157" width="9" style="225"/>
    <col min="6158" max="6159" width="13" style="225" bestFit="1" customWidth="1"/>
    <col min="6160" max="6400" width="9" style="225"/>
    <col min="6401" max="6403" width="3" style="225" customWidth="1"/>
    <col min="6404" max="6404" width="17.5" style="225" customWidth="1"/>
    <col min="6405" max="6405" width="17.375" style="225" customWidth="1"/>
    <col min="6406" max="6406" width="18" style="225" customWidth="1"/>
    <col min="6407" max="6407" width="22.125" style="225" customWidth="1"/>
    <col min="6408" max="6408" width="18" style="225" customWidth="1"/>
    <col min="6409" max="6409" width="22.125" style="225" customWidth="1"/>
    <col min="6410" max="6410" width="17.875" style="225" customWidth="1"/>
    <col min="6411" max="6411" width="26.125" style="225" customWidth="1"/>
    <col min="6412" max="6412" width="11.75" style="225" bestFit="1" customWidth="1"/>
    <col min="6413" max="6413" width="9" style="225"/>
    <col min="6414" max="6415" width="13" style="225" bestFit="1" customWidth="1"/>
    <col min="6416" max="6656" width="9" style="225"/>
    <col min="6657" max="6659" width="3" style="225" customWidth="1"/>
    <col min="6660" max="6660" width="17.5" style="225" customWidth="1"/>
    <col min="6661" max="6661" width="17.375" style="225" customWidth="1"/>
    <col min="6662" max="6662" width="18" style="225" customWidth="1"/>
    <col min="6663" max="6663" width="22.125" style="225" customWidth="1"/>
    <col min="6664" max="6664" width="18" style="225" customWidth="1"/>
    <col min="6665" max="6665" width="22.125" style="225" customWidth="1"/>
    <col min="6666" max="6666" width="17.875" style="225" customWidth="1"/>
    <col min="6667" max="6667" width="26.125" style="225" customWidth="1"/>
    <col min="6668" max="6668" width="11.75" style="225" bestFit="1" customWidth="1"/>
    <col min="6669" max="6669" width="9" style="225"/>
    <col min="6670" max="6671" width="13" style="225" bestFit="1" customWidth="1"/>
    <col min="6672" max="6912" width="9" style="225"/>
    <col min="6913" max="6915" width="3" style="225" customWidth="1"/>
    <col min="6916" max="6916" width="17.5" style="225" customWidth="1"/>
    <col min="6917" max="6917" width="17.375" style="225" customWidth="1"/>
    <col min="6918" max="6918" width="18" style="225" customWidth="1"/>
    <col min="6919" max="6919" width="22.125" style="225" customWidth="1"/>
    <col min="6920" max="6920" width="18" style="225" customWidth="1"/>
    <col min="6921" max="6921" width="22.125" style="225" customWidth="1"/>
    <col min="6922" max="6922" width="17.875" style="225" customWidth="1"/>
    <col min="6923" max="6923" width="26.125" style="225" customWidth="1"/>
    <col min="6924" max="6924" width="11.75" style="225" bestFit="1" customWidth="1"/>
    <col min="6925" max="6925" width="9" style="225"/>
    <col min="6926" max="6927" width="13" style="225" bestFit="1" customWidth="1"/>
    <col min="6928" max="7168" width="9" style="225"/>
    <col min="7169" max="7171" width="3" style="225" customWidth="1"/>
    <col min="7172" max="7172" width="17.5" style="225" customWidth="1"/>
    <col min="7173" max="7173" width="17.375" style="225" customWidth="1"/>
    <col min="7174" max="7174" width="18" style="225" customWidth="1"/>
    <col min="7175" max="7175" width="22.125" style="225" customWidth="1"/>
    <col min="7176" max="7176" width="18" style="225" customWidth="1"/>
    <col min="7177" max="7177" width="22.125" style="225" customWidth="1"/>
    <col min="7178" max="7178" width="17.875" style="225" customWidth="1"/>
    <col min="7179" max="7179" width="26.125" style="225" customWidth="1"/>
    <col min="7180" max="7180" width="11.75" style="225" bestFit="1" customWidth="1"/>
    <col min="7181" max="7181" width="9" style="225"/>
    <col min="7182" max="7183" width="13" style="225" bestFit="1" customWidth="1"/>
    <col min="7184" max="7424" width="9" style="225"/>
    <col min="7425" max="7427" width="3" style="225" customWidth="1"/>
    <col min="7428" max="7428" width="17.5" style="225" customWidth="1"/>
    <col min="7429" max="7429" width="17.375" style="225" customWidth="1"/>
    <col min="7430" max="7430" width="18" style="225" customWidth="1"/>
    <col min="7431" max="7431" width="22.125" style="225" customWidth="1"/>
    <col min="7432" max="7432" width="18" style="225" customWidth="1"/>
    <col min="7433" max="7433" width="22.125" style="225" customWidth="1"/>
    <col min="7434" max="7434" width="17.875" style="225" customWidth="1"/>
    <col min="7435" max="7435" width="26.125" style="225" customWidth="1"/>
    <col min="7436" max="7436" width="11.75" style="225" bestFit="1" customWidth="1"/>
    <col min="7437" max="7437" width="9" style="225"/>
    <col min="7438" max="7439" width="13" style="225" bestFit="1" customWidth="1"/>
    <col min="7440" max="7680" width="9" style="225"/>
    <col min="7681" max="7683" width="3" style="225" customWidth="1"/>
    <col min="7684" max="7684" width="17.5" style="225" customWidth="1"/>
    <col min="7685" max="7685" width="17.375" style="225" customWidth="1"/>
    <col min="7686" max="7686" width="18" style="225" customWidth="1"/>
    <col min="7687" max="7687" width="22.125" style="225" customWidth="1"/>
    <col min="7688" max="7688" width="18" style="225" customWidth="1"/>
    <col min="7689" max="7689" width="22.125" style="225" customWidth="1"/>
    <col min="7690" max="7690" width="17.875" style="225" customWidth="1"/>
    <col min="7691" max="7691" width="26.125" style="225" customWidth="1"/>
    <col min="7692" max="7692" width="11.75" style="225" bestFit="1" customWidth="1"/>
    <col min="7693" max="7693" width="9" style="225"/>
    <col min="7694" max="7695" width="13" style="225" bestFit="1" customWidth="1"/>
    <col min="7696" max="7936" width="9" style="225"/>
    <col min="7937" max="7939" width="3" style="225" customWidth="1"/>
    <col min="7940" max="7940" width="17.5" style="225" customWidth="1"/>
    <col min="7941" max="7941" width="17.375" style="225" customWidth="1"/>
    <col min="7942" max="7942" width="18" style="225" customWidth="1"/>
    <col min="7943" max="7943" width="22.125" style="225" customWidth="1"/>
    <col min="7944" max="7944" width="18" style="225" customWidth="1"/>
    <col min="7945" max="7945" width="22.125" style="225" customWidth="1"/>
    <col min="7946" max="7946" width="17.875" style="225" customWidth="1"/>
    <col min="7947" max="7947" width="26.125" style="225" customWidth="1"/>
    <col min="7948" max="7948" width="11.75" style="225" bestFit="1" customWidth="1"/>
    <col min="7949" max="7949" width="9" style="225"/>
    <col min="7950" max="7951" width="13" style="225" bestFit="1" customWidth="1"/>
    <col min="7952" max="8192" width="9" style="225"/>
    <col min="8193" max="8195" width="3" style="225" customWidth="1"/>
    <col min="8196" max="8196" width="17.5" style="225" customWidth="1"/>
    <col min="8197" max="8197" width="17.375" style="225" customWidth="1"/>
    <col min="8198" max="8198" width="18" style="225" customWidth="1"/>
    <col min="8199" max="8199" width="22.125" style="225" customWidth="1"/>
    <col min="8200" max="8200" width="18" style="225" customWidth="1"/>
    <col min="8201" max="8201" width="22.125" style="225" customWidth="1"/>
    <col min="8202" max="8202" width="17.875" style="225" customWidth="1"/>
    <col min="8203" max="8203" width="26.125" style="225" customWidth="1"/>
    <col min="8204" max="8204" width="11.75" style="225" bestFit="1" customWidth="1"/>
    <col min="8205" max="8205" width="9" style="225"/>
    <col min="8206" max="8207" width="13" style="225" bestFit="1" customWidth="1"/>
    <col min="8208" max="8448" width="9" style="225"/>
    <col min="8449" max="8451" width="3" style="225" customWidth="1"/>
    <col min="8452" max="8452" width="17.5" style="225" customWidth="1"/>
    <col min="8453" max="8453" width="17.375" style="225" customWidth="1"/>
    <col min="8454" max="8454" width="18" style="225" customWidth="1"/>
    <col min="8455" max="8455" width="22.125" style="225" customWidth="1"/>
    <col min="8456" max="8456" width="18" style="225" customWidth="1"/>
    <col min="8457" max="8457" width="22.125" style="225" customWidth="1"/>
    <col min="8458" max="8458" width="17.875" style="225" customWidth="1"/>
    <col min="8459" max="8459" width="26.125" style="225" customWidth="1"/>
    <col min="8460" max="8460" width="11.75" style="225" bestFit="1" customWidth="1"/>
    <col min="8461" max="8461" width="9" style="225"/>
    <col min="8462" max="8463" width="13" style="225" bestFit="1" customWidth="1"/>
    <col min="8464" max="8704" width="9" style="225"/>
    <col min="8705" max="8707" width="3" style="225" customWidth="1"/>
    <col min="8708" max="8708" width="17.5" style="225" customWidth="1"/>
    <col min="8709" max="8709" width="17.375" style="225" customWidth="1"/>
    <col min="8710" max="8710" width="18" style="225" customWidth="1"/>
    <col min="8711" max="8711" width="22.125" style="225" customWidth="1"/>
    <col min="8712" max="8712" width="18" style="225" customWidth="1"/>
    <col min="8713" max="8713" width="22.125" style="225" customWidth="1"/>
    <col min="8714" max="8714" width="17.875" style="225" customWidth="1"/>
    <col min="8715" max="8715" width="26.125" style="225" customWidth="1"/>
    <col min="8716" max="8716" width="11.75" style="225" bestFit="1" customWidth="1"/>
    <col min="8717" max="8717" width="9" style="225"/>
    <col min="8718" max="8719" width="13" style="225" bestFit="1" customWidth="1"/>
    <col min="8720" max="8960" width="9" style="225"/>
    <col min="8961" max="8963" width="3" style="225" customWidth="1"/>
    <col min="8964" max="8964" width="17.5" style="225" customWidth="1"/>
    <col min="8965" max="8965" width="17.375" style="225" customWidth="1"/>
    <col min="8966" max="8966" width="18" style="225" customWidth="1"/>
    <col min="8967" max="8967" width="22.125" style="225" customWidth="1"/>
    <col min="8968" max="8968" width="18" style="225" customWidth="1"/>
    <col min="8969" max="8969" width="22.125" style="225" customWidth="1"/>
    <col min="8970" max="8970" width="17.875" style="225" customWidth="1"/>
    <col min="8971" max="8971" width="26.125" style="225" customWidth="1"/>
    <col min="8972" max="8972" width="11.75" style="225" bestFit="1" customWidth="1"/>
    <col min="8973" max="8973" width="9" style="225"/>
    <col min="8974" max="8975" width="13" style="225" bestFit="1" customWidth="1"/>
    <col min="8976" max="9216" width="9" style="225"/>
    <col min="9217" max="9219" width="3" style="225" customWidth="1"/>
    <col min="9220" max="9220" width="17.5" style="225" customWidth="1"/>
    <col min="9221" max="9221" width="17.375" style="225" customWidth="1"/>
    <col min="9222" max="9222" width="18" style="225" customWidth="1"/>
    <col min="9223" max="9223" width="22.125" style="225" customWidth="1"/>
    <col min="9224" max="9224" width="18" style="225" customWidth="1"/>
    <col min="9225" max="9225" width="22.125" style="225" customWidth="1"/>
    <col min="9226" max="9226" width="17.875" style="225" customWidth="1"/>
    <col min="9227" max="9227" width="26.125" style="225" customWidth="1"/>
    <col min="9228" max="9228" width="11.75" style="225" bestFit="1" customWidth="1"/>
    <col min="9229" max="9229" width="9" style="225"/>
    <col min="9230" max="9231" width="13" style="225" bestFit="1" customWidth="1"/>
    <col min="9232" max="9472" width="9" style="225"/>
    <col min="9473" max="9475" width="3" style="225" customWidth="1"/>
    <col min="9476" max="9476" width="17.5" style="225" customWidth="1"/>
    <col min="9477" max="9477" width="17.375" style="225" customWidth="1"/>
    <col min="9478" max="9478" width="18" style="225" customWidth="1"/>
    <col min="9479" max="9479" width="22.125" style="225" customWidth="1"/>
    <col min="9480" max="9480" width="18" style="225" customWidth="1"/>
    <col min="9481" max="9481" width="22.125" style="225" customWidth="1"/>
    <col min="9482" max="9482" width="17.875" style="225" customWidth="1"/>
    <col min="9483" max="9483" width="26.125" style="225" customWidth="1"/>
    <col min="9484" max="9484" width="11.75" style="225" bestFit="1" customWidth="1"/>
    <col min="9485" max="9485" width="9" style="225"/>
    <col min="9486" max="9487" width="13" style="225" bestFit="1" customWidth="1"/>
    <col min="9488" max="9728" width="9" style="225"/>
    <col min="9729" max="9731" width="3" style="225" customWidth="1"/>
    <col min="9732" max="9732" width="17.5" style="225" customWidth="1"/>
    <col min="9733" max="9733" width="17.375" style="225" customWidth="1"/>
    <col min="9734" max="9734" width="18" style="225" customWidth="1"/>
    <col min="9735" max="9735" width="22.125" style="225" customWidth="1"/>
    <col min="9736" max="9736" width="18" style="225" customWidth="1"/>
    <col min="9737" max="9737" width="22.125" style="225" customWidth="1"/>
    <col min="9738" max="9738" width="17.875" style="225" customWidth="1"/>
    <col min="9739" max="9739" width="26.125" style="225" customWidth="1"/>
    <col min="9740" max="9740" width="11.75" style="225" bestFit="1" customWidth="1"/>
    <col min="9741" max="9741" width="9" style="225"/>
    <col min="9742" max="9743" width="13" style="225" bestFit="1" customWidth="1"/>
    <col min="9744" max="9984" width="9" style="225"/>
    <col min="9985" max="9987" width="3" style="225" customWidth="1"/>
    <col min="9988" max="9988" width="17.5" style="225" customWidth="1"/>
    <col min="9989" max="9989" width="17.375" style="225" customWidth="1"/>
    <col min="9990" max="9990" width="18" style="225" customWidth="1"/>
    <col min="9991" max="9991" width="22.125" style="225" customWidth="1"/>
    <col min="9992" max="9992" width="18" style="225" customWidth="1"/>
    <col min="9993" max="9993" width="22.125" style="225" customWidth="1"/>
    <col min="9994" max="9994" width="17.875" style="225" customWidth="1"/>
    <col min="9995" max="9995" width="26.125" style="225" customWidth="1"/>
    <col min="9996" max="9996" width="11.75" style="225" bestFit="1" customWidth="1"/>
    <col min="9997" max="9997" width="9" style="225"/>
    <col min="9998" max="9999" width="13" style="225" bestFit="1" customWidth="1"/>
    <col min="10000" max="10240" width="9" style="225"/>
    <col min="10241" max="10243" width="3" style="225" customWidth="1"/>
    <col min="10244" max="10244" width="17.5" style="225" customWidth="1"/>
    <col min="10245" max="10245" width="17.375" style="225" customWidth="1"/>
    <col min="10246" max="10246" width="18" style="225" customWidth="1"/>
    <col min="10247" max="10247" width="22.125" style="225" customWidth="1"/>
    <col min="10248" max="10248" width="18" style="225" customWidth="1"/>
    <col min="10249" max="10249" width="22.125" style="225" customWidth="1"/>
    <col min="10250" max="10250" width="17.875" style="225" customWidth="1"/>
    <col min="10251" max="10251" width="26.125" style="225" customWidth="1"/>
    <col min="10252" max="10252" width="11.75" style="225" bestFit="1" customWidth="1"/>
    <col min="10253" max="10253" width="9" style="225"/>
    <col min="10254" max="10255" width="13" style="225" bestFit="1" customWidth="1"/>
    <col min="10256" max="10496" width="9" style="225"/>
    <col min="10497" max="10499" width="3" style="225" customWidth="1"/>
    <col min="10500" max="10500" width="17.5" style="225" customWidth="1"/>
    <col min="10501" max="10501" width="17.375" style="225" customWidth="1"/>
    <col min="10502" max="10502" width="18" style="225" customWidth="1"/>
    <col min="10503" max="10503" width="22.125" style="225" customWidth="1"/>
    <col min="10504" max="10504" width="18" style="225" customWidth="1"/>
    <col min="10505" max="10505" width="22.125" style="225" customWidth="1"/>
    <col min="10506" max="10506" width="17.875" style="225" customWidth="1"/>
    <col min="10507" max="10507" width="26.125" style="225" customWidth="1"/>
    <col min="10508" max="10508" width="11.75" style="225" bestFit="1" customWidth="1"/>
    <col min="10509" max="10509" width="9" style="225"/>
    <col min="10510" max="10511" width="13" style="225" bestFit="1" customWidth="1"/>
    <col min="10512" max="10752" width="9" style="225"/>
    <col min="10753" max="10755" width="3" style="225" customWidth="1"/>
    <col min="10756" max="10756" width="17.5" style="225" customWidth="1"/>
    <col min="10757" max="10757" width="17.375" style="225" customWidth="1"/>
    <col min="10758" max="10758" width="18" style="225" customWidth="1"/>
    <col min="10759" max="10759" width="22.125" style="225" customWidth="1"/>
    <col min="10760" max="10760" width="18" style="225" customWidth="1"/>
    <col min="10761" max="10761" width="22.125" style="225" customWidth="1"/>
    <col min="10762" max="10762" width="17.875" style="225" customWidth="1"/>
    <col min="10763" max="10763" width="26.125" style="225" customWidth="1"/>
    <col min="10764" max="10764" width="11.75" style="225" bestFit="1" customWidth="1"/>
    <col min="10765" max="10765" width="9" style="225"/>
    <col min="10766" max="10767" width="13" style="225" bestFit="1" customWidth="1"/>
    <col min="10768" max="11008" width="9" style="225"/>
    <col min="11009" max="11011" width="3" style="225" customWidth="1"/>
    <col min="11012" max="11012" width="17.5" style="225" customWidth="1"/>
    <col min="11013" max="11013" width="17.375" style="225" customWidth="1"/>
    <col min="11014" max="11014" width="18" style="225" customWidth="1"/>
    <col min="11015" max="11015" width="22.125" style="225" customWidth="1"/>
    <col min="11016" max="11016" width="18" style="225" customWidth="1"/>
    <col min="11017" max="11017" width="22.125" style="225" customWidth="1"/>
    <col min="11018" max="11018" width="17.875" style="225" customWidth="1"/>
    <col min="11019" max="11019" width="26.125" style="225" customWidth="1"/>
    <col min="11020" max="11020" width="11.75" style="225" bestFit="1" customWidth="1"/>
    <col min="11021" max="11021" width="9" style="225"/>
    <col min="11022" max="11023" width="13" style="225" bestFit="1" customWidth="1"/>
    <col min="11024" max="11264" width="9" style="225"/>
    <col min="11265" max="11267" width="3" style="225" customWidth="1"/>
    <col min="11268" max="11268" width="17.5" style="225" customWidth="1"/>
    <col min="11269" max="11269" width="17.375" style="225" customWidth="1"/>
    <col min="11270" max="11270" width="18" style="225" customWidth="1"/>
    <col min="11271" max="11271" width="22.125" style="225" customWidth="1"/>
    <col min="11272" max="11272" width="18" style="225" customWidth="1"/>
    <col min="11273" max="11273" width="22.125" style="225" customWidth="1"/>
    <col min="11274" max="11274" width="17.875" style="225" customWidth="1"/>
    <col min="11275" max="11275" width="26.125" style="225" customWidth="1"/>
    <col min="11276" max="11276" width="11.75" style="225" bestFit="1" customWidth="1"/>
    <col min="11277" max="11277" width="9" style="225"/>
    <col min="11278" max="11279" width="13" style="225" bestFit="1" customWidth="1"/>
    <col min="11280" max="11520" width="9" style="225"/>
    <col min="11521" max="11523" width="3" style="225" customWidth="1"/>
    <col min="11524" max="11524" width="17.5" style="225" customWidth="1"/>
    <col min="11525" max="11525" width="17.375" style="225" customWidth="1"/>
    <col min="11526" max="11526" width="18" style="225" customWidth="1"/>
    <col min="11527" max="11527" width="22.125" style="225" customWidth="1"/>
    <col min="11528" max="11528" width="18" style="225" customWidth="1"/>
    <col min="11529" max="11529" width="22.125" style="225" customWidth="1"/>
    <col min="11530" max="11530" width="17.875" style="225" customWidth="1"/>
    <col min="11531" max="11531" width="26.125" style="225" customWidth="1"/>
    <col min="11532" max="11532" width="11.75" style="225" bestFit="1" customWidth="1"/>
    <col min="11533" max="11533" width="9" style="225"/>
    <col min="11534" max="11535" width="13" style="225" bestFit="1" customWidth="1"/>
    <col min="11536" max="11776" width="9" style="225"/>
    <col min="11777" max="11779" width="3" style="225" customWidth="1"/>
    <col min="11780" max="11780" width="17.5" style="225" customWidth="1"/>
    <col min="11781" max="11781" width="17.375" style="225" customWidth="1"/>
    <col min="11782" max="11782" width="18" style="225" customWidth="1"/>
    <col min="11783" max="11783" width="22.125" style="225" customWidth="1"/>
    <col min="11784" max="11784" width="18" style="225" customWidth="1"/>
    <col min="11785" max="11785" width="22.125" style="225" customWidth="1"/>
    <col min="11786" max="11786" width="17.875" style="225" customWidth="1"/>
    <col min="11787" max="11787" width="26.125" style="225" customWidth="1"/>
    <col min="11788" max="11788" width="11.75" style="225" bestFit="1" customWidth="1"/>
    <col min="11789" max="11789" width="9" style="225"/>
    <col min="11790" max="11791" width="13" style="225" bestFit="1" customWidth="1"/>
    <col min="11792" max="12032" width="9" style="225"/>
    <col min="12033" max="12035" width="3" style="225" customWidth="1"/>
    <col min="12036" max="12036" width="17.5" style="225" customWidth="1"/>
    <col min="12037" max="12037" width="17.375" style="225" customWidth="1"/>
    <col min="12038" max="12038" width="18" style="225" customWidth="1"/>
    <col min="12039" max="12039" width="22.125" style="225" customWidth="1"/>
    <col min="12040" max="12040" width="18" style="225" customWidth="1"/>
    <col min="12041" max="12041" width="22.125" style="225" customWidth="1"/>
    <col min="12042" max="12042" width="17.875" style="225" customWidth="1"/>
    <col min="12043" max="12043" width="26.125" style="225" customWidth="1"/>
    <col min="12044" max="12044" width="11.75" style="225" bestFit="1" customWidth="1"/>
    <col min="12045" max="12045" width="9" style="225"/>
    <col min="12046" max="12047" width="13" style="225" bestFit="1" customWidth="1"/>
    <col min="12048" max="12288" width="9" style="225"/>
    <col min="12289" max="12291" width="3" style="225" customWidth="1"/>
    <col min="12292" max="12292" width="17.5" style="225" customWidth="1"/>
    <col min="12293" max="12293" width="17.375" style="225" customWidth="1"/>
    <col min="12294" max="12294" width="18" style="225" customWidth="1"/>
    <col min="12295" max="12295" width="22.125" style="225" customWidth="1"/>
    <col min="12296" max="12296" width="18" style="225" customWidth="1"/>
    <col min="12297" max="12297" width="22.125" style="225" customWidth="1"/>
    <col min="12298" max="12298" width="17.875" style="225" customWidth="1"/>
    <col min="12299" max="12299" width="26.125" style="225" customWidth="1"/>
    <col min="12300" max="12300" width="11.75" style="225" bestFit="1" customWidth="1"/>
    <col min="12301" max="12301" width="9" style="225"/>
    <col min="12302" max="12303" width="13" style="225" bestFit="1" customWidth="1"/>
    <col min="12304" max="12544" width="9" style="225"/>
    <col min="12545" max="12547" width="3" style="225" customWidth="1"/>
    <col min="12548" max="12548" width="17.5" style="225" customWidth="1"/>
    <col min="12549" max="12549" width="17.375" style="225" customWidth="1"/>
    <col min="12550" max="12550" width="18" style="225" customWidth="1"/>
    <col min="12551" max="12551" width="22.125" style="225" customWidth="1"/>
    <col min="12552" max="12552" width="18" style="225" customWidth="1"/>
    <col min="12553" max="12553" width="22.125" style="225" customWidth="1"/>
    <col min="12554" max="12554" width="17.875" style="225" customWidth="1"/>
    <col min="12555" max="12555" width="26.125" style="225" customWidth="1"/>
    <col min="12556" max="12556" width="11.75" style="225" bestFit="1" customWidth="1"/>
    <col min="12557" max="12557" width="9" style="225"/>
    <col min="12558" max="12559" width="13" style="225" bestFit="1" customWidth="1"/>
    <col min="12560" max="12800" width="9" style="225"/>
    <col min="12801" max="12803" width="3" style="225" customWidth="1"/>
    <col min="12804" max="12804" width="17.5" style="225" customWidth="1"/>
    <col min="12805" max="12805" width="17.375" style="225" customWidth="1"/>
    <col min="12806" max="12806" width="18" style="225" customWidth="1"/>
    <col min="12807" max="12807" width="22.125" style="225" customWidth="1"/>
    <col min="12808" max="12808" width="18" style="225" customWidth="1"/>
    <col min="12809" max="12809" width="22.125" style="225" customWidth="1"/>
    <col min="12810" max="12810" width="17.875" style="225" customWidth="1"/>
    <col min="12811" max="12811" width="26.125" style="225" customWidth="1"/>
    <col min="12812" max="12812" width="11.75" style="225" bestFit="1" customWidth="1"/>
    <col min="12813" max="12813" width="9" style="225"/>
    <col min="12814" max="12815" width="13" style="225" bestFit="1" customWidth="1"/>
    <col min="12816" max="13056" width="9" style="225"/>
    <col min="13057" max="13059" width="3" style="225" customWidth="1"/>
    <col min="13060" max="13060" width="17.5" style="225" customWidth="1"/>
    <col min="13061" max="13061" width="17.375" style="225" customWidth="1"/>
    <col min="13062" max="13062" width="18" style="225" customWidth="1"/>
    <col min="13063" max="13063" width="22.125" style="225" customWidth="1"/>
    <col min="13064" max="13064" width="18" style="225" customWidth="1"/>
    <col min="13065" max="13065" width="22.125" style="225" customWidth="1"/>
    <col min="13066" max="13066" width="17.875" style="225" customWidth="1"/>
    <col min="13067" max="13067" width="26.125" style="225" customWidth="1"/>
    <col min="13068" max="13068" width="11.75" style="225" bestFit="1" customWidth="1"/>
    <col min="13069" max="13069" width="9" style="225"/>
    <col min="13070" max="13071" width="13" style="225" bestFit="1" customWidth="1"/>
    <col min="13072" max="13312" width="9" style="225"/>
    <col min="13313" max="13315" width="3" style="225" customWidth="1"/>
    <col min="13316" max="13316" width="17.5" style="225" customWidth="1"/>
    <col min="13317" max="13317" width="17.375" style="225" customWidth="1"/>
    <col min="13318" max="13318" width="18" style="225" customWidth="1"/>
    <col min="13319" max="13319" width="22.125" style="225" customWidth="1"/>
    <col min="13320" max="13320" width="18" style="225" customWidth="1"/>
    <col min="13321" max="13321" width="22.125" style="225" customWidth="1"/>
    <col min="13322" max="13322" width="17.875" style="225" customWidth="1"/>
    <col min="13323" max="13323" width="26.125" style="225" customWidth="1"/>
    <col min="13324" max="13324" width="11.75" style="225" bestFit="1" customWidth="1"/>
    <col min="13325" max="13325" width="9" style="225"/>
    <col min="13326" max="13327" width="13" style="225" bestFit="1" customWidth="1"/>
    <col min="13328" max="13568" width="9" style="225"/>
    <col min="13569" max="13571" width="3" style="225" customWidth="1"/>
    <col min="13572" max="13572" width="17.5" style="225" customWidth="1"/>
    <col min="13573" max="13573" width="17.375" style="225" customWidth="1"/>
    <col min="13574" max="13574" width="18" style="225" customWidth="1"/>
    <col min="13575" max="13575" width="22.125" style="225" customWidth="1"/>
    <col min="13576" max="13576" width="18" style="225" customWidth="1"/>
    <col min="13577" max="13577" width="22.125" style="225" customWidth="1"/>
    <col min="13578" max="13578" width="17.875" style="225" customWidth="1"/>
    <col min="13579" max="13579" width="26.125" style="225" customWidth="1"/>
    <col min="13580" max="13580" width="11.75" style="225" bestFit="1" customWidth="1"/>
    <col min="13581" max="13581" width="9" style="225"/>
    <col min="13582" max="13583" width="13" style="225" bestFit="1" customWidth="1"/>
    <col min="13584" max="13824" width="9" style="225"/>
    <col min="13825" max="13827" width="3" style="225" customWidth="1"/>
    <col min="13828" max="13828" width="17.5" style="225" customWidth="1"/>
    <col min="13829" max="13829" width="17.375" style="225" customWidth="1"/>
    <col min="13830" max="13830" width="18" style="225" customWidth="1"/>
    <col min="13831" max="13831" width="22.125" style="225" customWidth="1"/>
    <col min="13832" max="13832" width="18" style="225" customWidth="1"/>
    <col min="13833" max="13833" width="22.125" style="225" customWidth="1"/>
    <col min="13834" max="13834" width="17.875" style="225" customWidth="1"/>
    <col min="13835" max="13835" width="26.125" style="225" customWidth="1"/>
    <col min="13836" max="13836" width="11.75" style="225" bestFit="1" customWidth="1"/>
    <col min="13837" max="13837" width="9" style="225"/>
    <col min="13838" max="13839" width="13" style="225" bestFit="1" customWidth="1"/>
    <col min="13840" max="14080" width="9" style="225"/>
    <col min="14081" max="14083" width="3" style="225" customWidth="1"/>
    <col min="14084" max="14084" width="17.5" style="225" customWidth="1"/>
    <col min="14085" max="14085" width="17.375" style="225" customWidth="1"/>
    <col min="14086" max="14086" width="18" style="225" customWidth="1"/>
    <col min="14087" max="14087" width="22.125" style="225" customWidth="1"/>
    <col min="14088" max="14088" width="18" style="225" customWidth="1"/>
    <col min="14089" max="14089" width="22.125" style="225" customWidth="1"/>
    <col min="14090" max="14090" width="17.875" style="225" customWidth="1"/>
    <col min="14091" max="14091" width="26.125" style="225" customWidth="1"/>
    <col min="14092" max="14092" width="11.75" style="225" bestFit="1" customWidth="1"/>
    <col min="14093" max="14093" width="9" style="225"/>
    <col min="14094" max="14095" width="13" style="225" bestFit="1" customWidth="1"/>
    <col min="14096" max="14336" width="9" style="225"/>
    <col min="14337" max="14339" width="3" style="225" customWidth="1"/>
    <col min="14340" max="14340" width="17.5" style="225" customWidth="1"/>
    <col min="14341" max="14341" width="17.375" style="225" customWidth="1"/>
    <col min="14342" max="14342" width="18" style="225" customWidth="1"/>
    <col min="14343" max="14343" width="22.125" style="225" customWidth="1"/>
    <col min="14344" max="14344" width="18" style="225" customWidth="1"/>
    <col min="14345" max="14345" width="22.125" style="225" customWidth="1"/>
    <col min="14346" max="14346" width="17.875" style="225" customWidth="1"/>
    <col min="14347" max="14347" width="26.125" style="225" customWidth="1"/>
    <col min="14348" max="14348" width="11.75" style="225" bestFit="1" customWidth="1"/>
    <col min="14349" max="14349" width="9" style="225"/>
    <col min="14350" max="14351" width="13" style="225" bestFit="1" customWidth="1"/>
    <col min="14352" max="14592" width="9" style="225"/>
    <col min="14593" max="14595" width="3" style="225" customWidth="1"/>
    <col min="14596" max="14596" width="17.5" style="225" customWidth="1"/>
    <col min="14597" max="14597" width="17.375" style="225" customWidth="1"/>
    <col min="14598" max="14598" width="18" style="225" customWidth="1"/>
    <col min="14599" max="14599" width="22.125" style="225" customWidth="1"/>
    <col min="14600" max="14600" width="18" style="225" customWidth="1"/>
    <col min="14601" max="14601" width="22.125" style="225" customWidth="1"/>
    <col min="14602" max="14602" width="17.875" style="225" customWidth="1"/>
    <col min="14603" max="14603" width="26.125" style="225" customWidth="1"/>
    <col min="14604" max="14604" width="11.75" style="225" bestFit="1" customWidth="1"/>
    <col min="14605" max="14605" width="9" style="225"/>
    <col min="14606" max="14607" width="13" style="225" bestFit="1" customWidth="1"/>
    <col min="14608" max="14848" width="9" style="225"/>
    <col min="14849" max="14851" width="3" style="225" customWidth="1"/>
    <col min="14852" max="14852" width="17.5" style="225" customWidth="1"/>
    <col min="14853" max="14853" width="17.375" style="225" customWidth="1"/>
    <col min="14854" max="14854" width="18" style="225" customWidth="1"/>
    <col min="14855" max="14855" width="22.125" style="225" customWidth="1"/>
    <col min="14856" max="14856" width="18" style="225" customWidth="1"/>
    <col min="14857" max="14857" width="22.125" style="225" customWidth="1"/>
    <col min="14858" max="14858" width="17.875" style="225" customWidth="1"/>
    <col min="14859" max="14859" width="26.125" style="225" customWidth="1"/>
    <col min="14860" max="14860" width="11.75" style="225" bestFit="1" customWidth="1"/>
    <col min="14861" max="14861" width="9" style="225"/>
    <col min="14862" max="14863" width="13" style="225" bestFit="1" customWidth="1"/>
    <col min="14864" max="15104" width="9" style="225"/>
    <col min="15105" max="15107" width="3" style="225" customWidth="1"/>
    <col min="15108" max="15108" width="17.5" style="225" customWidth="1"/>
    <col min="15109" max="15109" width="17.375" style="225" customWidth="1"/>
    <col min="15110" max="15110" width="18" style="225" customWidth="1"/>
    <col min="15111" max="15111" width="22.125" style="225" customWidth="1"/>
    <col min="15112" max="15112" width="18" style="225" customWidth="1"/>
    <col min="15113" max="15113" width="22.125" style="225" customWidth="1"/>
    <col min="15114" max="15114" width="17.875" style="225" customWidth="1"/>
    <col min="15115" max="15115" width="26.125" style="225" customWidth="1"/>
    <col min="15116" max="15116" width="11.75" style="225" bestFit="1" customWidth="1"/>
    <col min="15117" max="15117" width="9" style="225"/>
    <col min="15118" max="15119" width="13" style="225" bestFit="1" customWidth="1"/>
    <col min="15120" max="15360" width="9" style="225"/>
    <col min="15361" max="15363" width="3" style="225" customWidth="1"/>
    <col min="15364" max="15364" width="17.5" style="225" customWidth="1"/>
    <col min="15365" max="15365" width="17.375" style="225" customWidth="1"/>
    <col min="15366" max="15366" width="18" style="225" customWidth="1"/>
    <col min="15367" max="15367" width="22.125" style="225" customWidth="1"/>
    <col min="15368" max="15368" width="18" style="225" customWidth="1"/>
    <col min="15369" max="15369" width="22.125" style="225" customWidth="1"/>
    <col min="15370" max="15370" width="17.875" style="225" customWidth="1"/>
    <col min="15371" max="15371" width="26.125" style="225" customWidth="1"/>
    <col min="15372" max="15372" width="11.75" style="225" bestFit="1" customWidth="1"/>
    <col min="15373" max="15373" width="9" style="225"/>
    <col min="15374" max="15375" width="13" style="225" bestFit="1" customWidth="1"/>
    <col min="15376" max="15616" width="9" style="225"/>
    <col min="15617" max="15619" width="3" style="225" customWidth="1"/>
    <col min="15620" max="15620" width="17.5" style="225" customWidth="1"/>
    <col min="15621" max="15621" width="17.375" style="225" customWidth="1"/>
    <col min="15622" max="15622" width="18" style="225" customWidth="1"/>
    <col min="15623" max="15623" width="22.125" style="225" customWidth="1"/>
    <col min="15624" max="15624" width="18" style="225" customWidth="1"/>
    <col min="15625" max="15625" width="22.125" style="225" customWidth="1"/>
    <col min="15626" max="15626" width="17.875" style="225" customWidth="1"/>
    <col min="15627" max="15627" width="26.125" style="225" customWidth="1"/>
    <col min="15628" max="15628" width="11.75" style="225" bestFit="1" customWidth="1"/>
    <col min="15629" max="15629" width="9" style="225"/>
    <col min="15630" max="15631" width="13" style="225" bestFit="1" customWidth="1"/>
    <col min="15632" max="15872" width="9" style="225"/>
    <col min="15873" max="15875" width="3" style="225" customWidth="1"/>
    <col min="15876" max="15876" width="17.5" style="225" customWidth="1"/>
    <col min="15877" max="15877" width="17.375" style="225" customWidth="1"/>
    <col min="15878" max="15878" width="18" style="225" customWidth="1"/>
    <col min="15879" max="15879" width="22.125" style="225" customWidth="1"/>
    <col min="15880" max="15880" width="18" style="225" customWidth="1"/>
    <col min="15881" max="15881" width="22.125" style="225" customWidth="1"/>
    <col min="15882" max="15882" width="17.875" style="225" customWidth="1"/>
    <col min="15883" max="15883" width="26.125" style="225" customWidth="1"/>
    <col min="15884" max="15884" width="11.75" style="225" bestFit="1" customWidth="1"/>
    <col min="15885" max="15885" width="9" style="225"/>
    <col min="15886" max="15887" width="13" style="225" bestFit="1" customWidth="1"/>
    <col min="15888" max="16128" width="9" style="225"/>
    <col min="16129" max="16131" width="3" style="225" customWidth="1"/>
    <col min="16132" max="16132" width="17.5" style="225" customWidth="1"/>
    <col min="16133" max="16133" width="17.375" style="225" customWidth="1"/>
    <col min="16134" max="16134" width="18" style="225" customWidth="1"/>
    <col min="16135" max="16135" width="22.125" style="225" customWidth="1"/>
    <col min="16136" max="16136" width="18" style="225" customWidth="1"/>
    <col min="16137" max="16137" width="22.125" style="225" customWidth="1"/>
    <col min="16138" max="16138" width="17.875" style="225" customWidth="1"/>
    <col min="16139" max="16139" width="26.125" style="225" customWidth="1"/>
    <col min="16140" max="16140" width="11.75" style="225" bestFit="1" customWidth="1"/>
    <col min="16141" max="16141" width="9" style="225"/>
    <col min="16142" max="16143" width="13" style="225" bestFit="1" customWidth="1"/>
    <col min="16144" max="16384" width="9" style="225"/>
  </cols>
  <sheetData>
    <row r="1" spans="1:12" ht="21" customHeight="1">
      <c r="A1" s="1735" t="s">
        <v>800</v>
      </c>
      <c r="B1" s="1735"/>
      <c r="C1" s="1735"/>
      <c r="D1" s="1735"/>
      <c r="E1" s="221"/>
      <c r="F1" s="222"/>
      <c r="G1" s="222"/>
      <c r="H1" s="222"/>
      <c r="I1" s="222"/>
      <c r="J1" s="223" t="s">
        <v>733</v>
      </c>
      <c r="K1" s="224" t="s">
        <v>801</v>
      </c>
    </row>
    <row r="2" spans="1:12" ht="21" customHeight="1">
      <c r="A2" s="1736" t="s">
        <v>802</v>
      </c>
      <c r="B2" s="1736"/>
      <c r="C2" s="1736"/>
      <c r="D2" s="1736"/>
      <c r="E2" s="226" t="s">
        <v>803</v>
      </c>
      <c r="F2" s="227"/>
      <c r="G2" s="227"/>
      <c r="H2" s="227"/>
      <c r="I2" s="227"/>
      <c r="J2" s="223" t="s">
        <v>804</v>
      </c>
      <c r="K2" s="1626" t="s">
        <v>805</v>
      </c>
    </row>
    <row r="3" spans="1:12" ht="32.25">
      <c r="A3" s="1737" t="s">
        <v>806</v>
      </c>
      <c r="B3" s="1737"/>
      <c r="C3" s="1737"/>
      <c r="D3" s="1737"/>
      <c r="E3" s="1737"/>
      <c r="F3" s="1737"/>
      <c r="G3" s="1737"/>
      <c r="H3" s="1737"/>
      <c r="I3" s="1737"/>
      <c r="J3" s="1737"/>
      <c r="K3" s="1737"/>
    </row>
    <row r="4" spans="1:12" ht="27" customHeight="1">
      <c r="A4" s="229"/>
      <c r="B4" s="229"/>
      <c r="C4" s="229"/>
      <c r="D4" s="229"/>
      <c r="E4" s="230" t="s">
        <v>566</v>
      </c>
      <c r="F4" s="231"/>
      <c r="G4" s="232" t="s">
        <v>2318</v>
      </c>
      <c r="H4" s="222"/>
      <c r="I4" s="231"/>
      <c r="J4" s="231"/>
      <c r="K4" s="233" t="s">
        <v>808</v>
      </c>
      <c r="L4" s="23" t="s">
        <v>105</v>
      </c>
    </row>
    <row r="5" spans="1:12" ht="23.25" customHeight="1">
      <c r="A5" s="1750" t="s">
        <v>809</v>
      </c>
      <c r="B5" s="1751"/>
      <c r="C5" s="1751"/>
      <c r="D5" s="1751"/>
      <c r="E5" s="1752"/>
      <c r="F5" s="1771" t="s">
        <v>810</v>
      </c>
      <c r="G5" s="1754"/>
      <c r="H5" s="1628" t="s">
        <v>811</v>
      </c>
      <c r="I5" s="927" t="s">
        <v>812</v>
      </c>
      <c r="J5" s="1628" t="s">
        <v>813</v>
      </c>
      <c r="K5" s="928" t="s">
        <v>814</v>
      </c>
    </row>
    <row r="6" spans="1:12" ht="23.25" customHeight="1">
      <c r="A6" s="1729"/>
      <c r="B6" s="1729"/>
      <c r="C6" s="1729"/>
      <c r="D6" s="1729"/>
      <c r="E6" s="1730"/>
      <c r="F6" s="223" t="s">
        <v>815</v>
      </c>
      <c r="G6" s="223" t="s">
        <v>816</v>
      </c>
      <c r="H6" s="223" t="s">
        <v>815</v>
      </c>
      <c r="I6" s="223" t="s">
        <v>816</v>
      </c>
      <c r="J6" s="223" t="s">
        <v>815</v>
      </c>
      <c r="K6" s="1627" t="s">
        <v>816</v>
      </c>
    </row>
    <row r="7" spans="1:12" ht="19.5" customHeight="1">
      <c r="A7" s="238"/>
      <c r="B7" s="239" t="s">
        <v>817</v>
      </c>
      <c r="C7" s="238"/>
      <c r="D7" s="238"/>
      <c r="E7" s="238"/>
      <c r="F7" s="240">
        <v>31758595</v>
      </c>
      <c r="G7" s="240">
        <v>374737592</v>
      </c>
      <c r="H7" s="240">
        <v>28106107</v>
      </c>
      <c r="I7" s="240">
        <v>346326615</v>
      </c>
      <c r="J7" s="240">
        <v>3652488</v>
      </c>
      <c r="K7" s="1629">
        <v>28410977</v>
      </c>
    </row>
    <row r="8" spans="1:12" ht="19.5" customHeight="1">
      <c r="A8" s="930"/>
      <c r="B8" s="930"/>
      <c r="C8" s="931" t="s">
        <v>818</v>
      </c>
      <c r="D8" s="930"/>
      <c r="E8" s="930"/>
      <c r="F8" s="240">
        <v>15875748</v>
      </c>
      <c r="G8" s="240">
        <v>192994741</v>
      </c>
      <c r="H8" s="240">
        <v>15875748</v>
      </c>
      <c r="I8" s="240">
        <v>192994741</v>
      </c>
      <c r="J8" s="240">
        <v>0</v>
      </c>
      <c r="K8" s="1629">
        <v>0</v>
      </c>
    </row>
    <row r="9" spans="1:12" ht="19.5" customHeight="1">
      <c r="A9" s="930"/>
      <c r="B9" s="930"/>
      <c r="C9" s="931"/>
      <c r="D9" s="930" t="s">
        <v>819</v>
      </c>
      <c r="E9" s="238"/>
      <c r="F9" s="240">
        <v>5053</v>
      </c>
      <c r="G9" s="240">
        <v>419730</v>
      </c>
      <c r="H9" s="240">
        <v>5053</v>
      </c>
      <c r="I9" s="240">
        <v>419730</v>
      </c>
      <c r="J9" s="240">
        <v>0</v>
      </c>
      <c r="K9" s="1629">
        <v>0</v>
      </c>
    </row>
    <row r="10" spans="1:12" ht="19.5" customHeight="1">
      <c r="A10" s="930"/>
      <c r="B10" s="930"/>
      <c r="C10" s="931"/>
      <c r="D10" s="930" t="s">
        <v>820</v>
      </c>
      <c r="E10" s="930"/>
      <c r="F10" s="240">
        <v>0</v>
      </c>
      <c r="G10" s="240">
        <v>58891</v>
      </c>
      <c r="H10" s="240">
        <v>0</v>
      </c>
      <c r="I10" s="240">
        <v>58891</v>
      </c>
      <c r="J10" s="240">
        <v>0</v>
      </c>
      <c r="K10" s="1629">
        <v>0</v>
      </c>
    </row>
    <row r="11" spans="1:12" ht="19.5" customHeight="1">
      <c r="A11" s="930"/>
      <c r="B11" s="930"/>
      <c r="C11" s="931"/>
      <c r="D11" s="930" t="s">
        <v>821</v>
      </c>
      <c r="E11" s="930"/>
      <c r="F11" s="240">
        <v>3450</v>
      </c>
      <c r="G11" s="240">
        <v>28290</v>
      </c>
      <c r="H11" s="240">
        <v>3450</v>
      </c>
      <c r="I11" s="240">
        <v>28290</v>
      </c>
      <c r="J11" s="240">
        <v>0</v>
      </c>
      <c r="K11" s="1629">
        <v>0</v>
      </c>
    </row>
    <row r="12" spans="1:12" ht="19.5" customHeight="1">
      <c r="A12" s="930"/>
      <c r="B12" s="930"/>
      <c r="C12" s="931"/>
      <c r="D12" s="930" t="s">
        <v>822</v>
      </c>
      <c r="E12" s="930"/>
      <c r="F12" s="240">
        <v>0</v>
      </c>
      <c r="G12" s="240">
        <v>10000</v>
      </c>
      <c r="H12" s="240">
        <v>0</v>
      </c>
      <c r="I12" s="240">
        <v>10000</v>
      </c>
      <c r="J12" s="240">
        <v>0</v>
      </c>
      <c r="K12" s="1629">
        <v>0</v>
      </c>
    </row>
    <row r="13" spans="1:12" ht="19.5" customHeight="1">
      <c r="A13" s="930"/>
      <c r="B13" s="930"/>
      <c r="C13" s="931"/>
      <c r="D13" s="930" t="s">
        <v>823</v>
      </c>
      <c r="E13" s="930"/>
      <c r="F13" s="240">
        <v>73245</v>
      </c>
      <c r="G13" s="240">
        <v>100997</v>
      </c>
      <c r="H13" s="240">
        <v>73245</v>
      </c>
      <c r="I13" s="240">
        <v>100997</v>
      </c>
      <c r="J13" s="240">
        <v>0</v>
      </c>
      <c r="K13" s="1629">
        <v>0</v>
      </c>
    </row>
    <row r="14" spans="1:12" ht="19.5" customHeight="1">
      <c r="A14" s="930"/>
      <c r="B14" s="930"/>
      <c r="C14" s="931"/>
      <c r="D14" s="930"/>
      <c r="E14" s="930" t="s">
        <v>824</v>
      </c>
      <c r="F14" s="240">
        <v>0</v>
      </c>
      <c r="G14" s="240">
        <v>0</v>
      </c>
      <c r="H14" s="240">
        <v>0</v>
      </c>
      <c r="I14" s="240">
        <v>0</v>
      </c>
      <c r="J14" s="240">
        <v>0</v>
      </c>
      <c r="K14" s="1629">
        <v>0</v>
      </c>
    </row>
    <row r="15" spans="1:12" ht="19.5" customHeight="1">
      <c r="A15" s="930"/>
      <c r="B15" s="930"/>
      <c r="C15" s="931"/>
      <c r="D15" s="930"/>
      <c r="E15" s="930" t="s">
        <v>825</v>
      </c>
      <c r="F15" s="240">
        <v>73245</v>
      </c>
      <c r="G15" s="240">
        <v>100997</v>
      </c>
      <c r="H15" s="240">
        <v>73245</v>
      </c>
      <c r="I15" s="240">
        <v>100997</v>
      </c>
      <c r="J15" s="240">
        <v>0</v>
      </c>
      <c r="K15" s="1629">
        <v>0</v>
      </c>
    </row>
    <row r="16" spans="1:12" ht="19.5" customHeight="1">
      <c r="A16" s="930"/>
      <c r="B16" s="930"/>
      <c r="C16" s="931"/>
      <c r="D16" s="930" t="s">
        <v>826</v>
      </c>
      <c r="E16" s="930"/>
      <c r="F16" s="240">
        <v>15794000</v>
      </c>
      <c r="G16" s="240">
        <v>192376833</v>
      </c>
      <c r="H16" s="240">
        <v>15794000</v>
      </c>
      <c r="I16" s="240">
        <v>192376833</v>
      </c>
      <c r="J16" s="240">
        <v>0</v>
      </c>
      <c r="K16" s="1629">
        <v>0</v>
      </c>
    </row>
    <row r="17" spans="1:11" ht="19.5" customHeight="1">
      <c r="A17" s="930"/>
      <c r="B17" s="930"/>
      <c r="C17" s="931"/>
      <c r="D17" s="930" t="s">
        <v>827</v>
      </c>
      <c r="E17" s="930"/>
      <c r="F17" s="240">
        <v>0</v>
      </c>
      <c r="G17" s="240">
        <v>0</v>
      </c>
      <c r="H17" s="240">
        <v>0</v>
      </c>
      <c r="I17" s="240">
        <v>0</v>
      </c>
      <c r="J17" s="240">
        <v>0</v>
      </c>
      <c r="K17" s="1629">
        <v>0</v>
      </c>
    </row>
    <row r="18" spans="1:11" ht="19.5" customHeight="1">
      <c r="A18" s="930"/>
      <c r="B18" s="930"/>
      <c r="C18" s="932" t="s">
        <v>828</v>
      </c>
      <c r="D18" s="930"/>
      <c r="E18" s="930"/>
      <c r="F18" s="240">
        <v>0</v>
      </c>
      <c r="G18" s="240">
        <v>0</v>
      </c>
      <c r="H18" s="240">
        <v>0</v>
      </c>
      <c r="I18" s="240">
        <v>0</v>
      </c>
      <c r="J18" s="240">
        <v>0</v>
      </c>
      <c r="K18" s="1629">
        <v>0</v>
      </c>
    </row>
    <row r="19" spans="1:11" ht="19.5" customHeight="1">
      <c r="A19" s="930"/>
      <c r="B19" s="930"/>
      <c r="C19" s="932" t="s">
        <v>829</v>
      </c>
      <c r="D19" s="930"/>
      <c r="E19" s="930"/>
      <c r="F19" s="240">
        <v>39062</v>
      </c>
      <c r="G19" s="240">
        <v>917701</v>
      </c>
      <c r="H19" s="240">
        <v>39062</v>
      </c>
      <c r="I19" s="240">
        <v>917701</v>
      </c>
      <c r="J19" s="240">
        <v>0</v>
      </c>
      <c r="K19" s="1629">
        <v>0</v>
      </c>
    </row>
    <row r="20" spans="1:11" ht="19.5" customHeight="1">
      <c r="A20" s="930"/>
      <c r="B20" s="930"/>
      <c r="C20" s="932" t="s">
        <v>830</v>
      </c>
      <c r="D20" s="930"/>
      <c r="E20" s="930"/>
      <c r="F20" s="240">
        <v>130152</v>
      </c>
      <c r="G20" s="240">
        <v>1648032</v>
      </c>
      <c r="H20" s="240">
        <v>130152</v>
      </c>
      <c r="I20" s="240">
        <v>1648032</v>
      </c>
      <c r="J20" s="240">
        <v>0</v>
      </c>
      <c r="K20" s="1629">
        <v>0</v>
      </c>
    </row>
    <row r="21" spans="1:11" ht="19.5" customHeight="1">
      <c r="A21" s="930"/>
      <c r="B21" s="930"/>
      <c r="C21" s="932" t="s">
        <v>831</v>
      </c>
      <c r="D21" s="930"/>
      <c r="E21" s="930"/>
      <c r="F21" s="240">
        <v>0</v>
      </c>
      <c r="G21" s="240">
        <v>0</v>
      </c>
      <c r="H21" s="240">
        <v>0</v>
      </c>
      <c r="I21" s="240">
        <v>0</v>
      </c>
      <c r="J21" s="240">
        <v>0</v>
      </c>
      <c r="K21" s="1629">
        <v>0</v>
      </c>
    </row>
    <row r="22" spans="1:11" ht="19.5" customHeight="1">
      <c r="A22" s="930"/>
      <c r="B22" s="930"/>
      <c r="C22" s="932" t="s">
        <v>832</v>
      </c>
      <c r="D22" s="930"/>
      <c r="E22" s="930"/>
      <c r="F22" s="240">
        <v>0</v>
      </c>
      <c r="G22" s="240">
        <v>650914</v>
      </c>
      <c r="H22" s="240">
        <v>0</v>
      </c>
      <c r="I22" s="240">
        <v>650914</v>
      </c>
      <c r="J22" s="240">
        <v>0</v>
      </c>
      <c r="K22" s="1629">
        <v>0</v>
      </c>
    </row>
    <row r="23" spans="1:11" ht="19.5" customHeight="1">
      <c r="A23" s="930"/>
      <c r="B23" s="930"/>
      <c r="C23" s="238"/>
      <c r="D23" s="932" t="s">
        <v>833</v>
      </c>
      <c r="E23" s="930"/>
      <c r="F23" s="240">
        <v>0</v>
      </c>
      <c r="G23" s="240">
        <v>578599</v>
      </c>
      <c r="H23" s="240">
        <v>0</v>
      </c>
      <c r="I23" s="240">
        <v>578599</v>
      </c>
      <c r="J23" s="240">
        <v>0</v>
      </c>
      <c r="K23" s="1629">
        <v>0</v>
      </c>
    </row>
    <row r="24" spans="1:11" ht="19.5" customHeight="1">
      <c r="A24" s="930"/>
      <c r="B24" s="930"/>
      <c r="C24" s="930"/>
      <c r="D24" s="930" t="s">
        <v>834</v>
      </c>
      <c r="E24" s="930"/>
      <c r="F24" s="240">
        <v>0</v>
      </c>
      <c r="G24" s="240">
        <v>72315</v>
      </c>
      <c r="H24" s="240">
        <v>0</v>
      </c>
      <c r="I24" s="240">
        <v>72315</v>
      </c>
      <c r="J24" s="240">
        <v>0</v>
      </c>
      <c r="K24" s="1629">
        <v>0</v>
      </c>
    </row>
    <row r="25" spans="1:11" ht="19.5" customHeight="1">
      <c r="A25" s="930"/>
      <c r="B25" s="930"/>
      <c r="C25" s="930" t="s">
        <v>835</v>
      </c>
      <c r="D25" s="930"/>
      <c r="E25" s="930"/>
      <c r="F25" s="240">
        <v>0</v>
      </c>
      <c r="G25" s="240">
        <v>0</v>
      </c>
      <c r="H25" s="240">
        <v>0</v>
      </c>
      <c r="I25" s="240">
        <v>0</v>
      </c>
      <c r="J25" s="240">
        <v>0</v>
      </c>
      <c r="K25" s="1629">
        <v>0</v>
      </c>
    </row>
    <row r="26" spans="1:11" ht="19.5" customHeight="1">
      <c r="A26" s="930"/>
      <c r="B26" s="930"/>
      <c r="C26" s="930"/>
      <c r="D26" s="930" t="s">
        <v>836</v>
      </c>
      <c r="E26" s="930"/>
      <c r="F26" s="240">
        <v>0</v>
      </c>
      <c r="G26" s="240">
        <v>0</v>
      </c>
      <c r="H26" s="240">
        <v>0</v>
      </c>
      <c r="I26" s="240">
        <v>0</v>
      </c>
      <c r="J26" s="240">
        <v>0</v>
      </c>
      <c r="K26" s="1629">
        <v>0</v>
      </c>
    </row>
    <row r="27" spans="1:11" ht="19.5" customHeight="1">
      <c r="A27" s="930"/>
      <c r="B27" s="930"/>
      <c r="C27" s="930"/>
      <c r="D27" s="930" t="s">
        <v>837</v>
      </c>
      <c r="E27" s="930"/>
      <c r="F27" s="240">
        <v>0</v>
      </c>
      <c r="G27" s="240">
        <v>0</v>
      </c>
      <c r="H27" s="240">
        <v>0</v>
      </c>
      <c r="I27" s="240">
        <v>0</v>
      </c>
      <c r="J27" s="240">
        <v>0</v>
      </c>
      <c r="K27" s="1629">
        <v>0</v>
      </c>
    </row>
    <row r="28" spans="1:11" ht="19.5" customHeight="1">
      <c r="A28" s="930"/>
      <c r="B28" s="930"/>
      <c r="C28" s="930"/>
      <c r="D28" s="930" t="s">
        <v>838</v>
      </c>
      <c r="E28" s="930"/>
      <c r="F28" s="240">
        <v>0</v>
      </c>
      <c r="G28" s="240">
        <v>0</v>
      </c>
      <c r="H28" s="240">
        <v>0</v>
      </c>
      <c r="I28" s="240">
        <v>0</v>
      </c>
      <c r="J28" s="240">
        <v>0</v>
      </c>
      <c r="K28" s="1629">
        <v>0</v>
      </c>
    </row>
    <row r="29" spans="1:11" ht="23.25" customHeight="1">
      <c r="A29" s="1750" t="s">
        <v>809</v>
      </c>
      <c r="B29" s="1751"/>
      <c r="C29" s="1751"/>
      <c r="D29" s="1751"/>
      <c r="E29" s="1752"/>
      <c r="F29" s="1771" t="s">
        <v>810</v>
      </c>
      <c r="G29" s="1754"/>
      <c r="H29" s="1628" t="s">
        <v>811</v>
      </c>
      <c r="I29" s="927" t="s">
        <v>812</v>
      </c>
      <c r="J29" s="1628" t="s">
        <v>813</v>
      </c>
      <c r="K29" s="928" t="s">
        <v>814</v>
      </c>
    </row>
    <row r="30" spans="1:11" ht="23.25" customHeight="1">
      <c r="A30" s="1729"/>
      <c r="B30" s="1729"/>
      <c r="C30" s="1729"/>
      <c r="D30" s="1729"/>
      <c r="E30" s="1730"/>
      <c r="F30" s="223" t="s">
        <v>815</v>
      </c>
      <c r="G30" s="223" t="s">
        <v>816</v>
      </c>
      <c r="H30" s="223" t="s">
        <v>815</v>
      </c>
      <c r="I30" s="223" t="s">
        <v>816</v>
      </c>
      <c r="J30" s="223" t="s">
        <v>815</v>
      </c>
      <c r="K30" s="1627" t="s">
        <v>816</v>
      </c>
    </row>
    <row r="31" spans="1:11" ht="19.5" customHeight="1">
      <c r="A31" s="930"/>
      <c r="B31" s="930"/>
      <c r="C31" s="930" t="s">
        <v>839</v>
      </c>
      <c r="D31" s="930"/>
      <c r="E31" s="930"/>
      <c r="F31" s="240">
        <v>15564730</v>
      </c>
      <c r="G31" s="240">
        <v>177884296</v>
      </c>
      <c r="H31" s="240">
        <v>11912242</v>
      </c>
      <c r="I31" s="240">
        <v>149473319</v>
      </c>
      <c r="J31" s="240">
        <v>3652488</v>
      </c>
      <c r="K31" s="1629">
        <v>28410977</v>
      </c>
    </row>
    <row r="32" spans="1:11" ht="19.5" customHeight="1">
      <c r="A32" s="930"/>
      <c r="B32" s="930"/>
      <c r="C32" s="930"/>
      <c r="D32" s="930" t="s">
        <v>840</v>
      </c>
      <c r="E32" s="930"/>
      <c r="F32" s="240">
        <v>15564730</v>
      </c>
      <c r="G32" s="240">
        <v>177884296</v>
      </c>
      <c r="H32" s="240">
        <v>11912242</v>
      </c>
      <c r="I32" s="240">
        <v>149473319</v>
      </c>
      <c r="J32" s="240">
        <v>3652488</v>
      </c>
      <c r="K32" s="1629">
        <v>28410977</v>
      </c>
    </row>
    <row r="33" spans="1:11" ht="19.5" customHeight="1">
      <c r="A33" s="930"/>
      <c r="B33" s="930"/>
      <c r="C33" s="930"/>
      <c r="D33" s="930" t="s">
        <v>841</v>
      </c>
      <c r="E33" s="930"/>
      <c r="F33" s="240">
        <v>0</v>
      </c>
      <c r="G33" s="240">
        <v>0</v>
      </c>
      <c r="H33" s="240">
        <v>0</v>
      </c>
      <c r="I33" s="240">
        <v>0</v>
      </c>
      <c r="J33" s="240">
        <v>0</v>
      </c>
      <c r="K33" s="1629">
        <v>0</v>
      </c>
    </row>
    <row r="34" spans="1:11" ht="19.5" customHeight="1">
      <c r="A34" s="930"/>
      <c r="B34" s="930"/>
      <c r="C34" s="930" t="s">
        <v>842</v>
      </c>
      <c r="D34" s="930"/>
      <c r="E34" s="930"/>
      <c r="F34" s="240">
        <v>0</v>
      </c>
      <c r="G34" s="240">
        <v>39600</v>
      </c>
      <c r="H34" s="240">
        <v>0</v>
      </c>
      <c r="I34" s="240">
        <v>39600</v>
      </c>
      <c r="J34" s="240">
        <v>0</v>
      </c>
      <c r="K34" s="1629">
        <v>0</v>
      </c>
    </row>
    <row r="35" spans="1:11" ht="19.5" customHeight="1">
      <c r="A35" s="930"/>
      <c r="B35" s="930"/>
      <c r="C35" s="930" t="s">
        <v>843</v>
      </c>
      <c r="D35" s="930"/>
      <c r="E35" s="930"/>
      <c r="F35" s="240">
        <v>0</v>
      </c>
      <c r="G35" s="240">
        <v>0</v>
      </c>
      <c r="H35" s="240">
        <v>0</v>
      </c>
      <c r="I35" s="240">
        <v>0</v>
      </c>
      <c r="J35" s="240">
        <v>0</v>
      </c>
      <c r="K35" s="1629">
        <v>0</v>
      </c>
    </row>
    <row r="36" spans="1:11" ht="19.5" customHeight="1">
      <c r="A36" s="930"/>
      <c r="B36" s="930"/>
      <c r="C36" s="930" t="s">
        <v>844</v>
      </c>
      <c r="D36" s="930"/>
      <c r="E36" s="930"/>
      <c r="F36" s="240">
        <v>148903</v>
      </c>
      <c r="G36" s="240">
        <v>602308</v>
      </c>
      <c r="H36" s="240">
        <v>148903</v>
      </c>
      <c r="I36" s="240">
        <v>602308</v>
      </c>
      <c r="J36" s="240">
        <v>0</v>
      </c>
      <c r="K36" s="1629">
        <v>0</v>
      </c>
    </row>
    <row r="37" spans="1:11" ht="19.5" customHeight="1">
      <c r="A37" s="930"/>
      <c r="B37" s="930" t="s">
        <v>845</v>
      </c>
      <c r="C37" s="930"/>
      <c r="D37" s="930"/>
      <c r="E37" s="930"/>
      <c r="F37" s="240">
        <v>0</v>
      </c>
      <c r="G37" s="240">
        <v>0</v>
      </c>
      <c r="H37" s="240">
        <v>0</v>
      </c>
      <c r="I37" s="240">
        <v>0</v>
      </c>
      <c r="J37" s="240">
        <v>0</v>
      </c>
      <c r="K37" s="1629">
        <v>0</v>
      </c>
    </row>
    <row r="38" spans="1:11" ht="19.5" customHeight="1">
      <c r="A38" s="930"/>
      <c r="B38" s="930"/>
      <c r="C38" s="930" t="s">
        <v>846</v>
      </c>
      <c r="D38" s="930"/>
      <c r="E38" s="930"/>
      <c r="F38" s="240">
        <v>0</v>
      </c>
      <c r="G38" s="240">
        <v>0</v>
      </c>
      <c r="H38" s="240">
        <v>0</v>
      </c>
      <c r="I38" s="240">
        <v>0</v>
      </c>
      <c r="J38" s="240">
        <v>0</v>
      </c>
      <c r="K38" s="1629">
        <v>0</v>
      </c>
    </row>
    <row r="39" spans="1:11" ht="19.5" customHeight="1">
      <c r="A39" s="930"/>
      <c r="B39" s="930"/>
      <c r="C39" s="930"/>
      <c r="D39" s="930" t="s">
        <v>847</v>
      </c>
      <c r="E39" s="930"/>
      <c r="F39" s="240">
        <v>0</v>
      </c>
      <c r="G39" s="240">
        <v>0</v>
      </c>
      <c r="H39" s="240">
        <v>0</v>
      </c>
      <c r="I39" s="240">
        <v>0</v>
      </c>
      <c r="J39" s="240">
        <v>0</v>
      </c>
      <c r="K39" s="1629">
        <v>0</v>
      </c>
    </row>
    <row r="40" spans="1:11" ht="19.5" customHeight="1">
      <c r="A40" s="930"/>
      <c r="B40" s="930"/>
      <c r="C40" s="930"/>
      <c r="D40" s="930" t="s">
        <v>848</v>
      </c>
      <c r="E40" s="930"/>
      <c r="F40" s="240">
        <v>0</v>
      </c>
      <c r="G40" s="240">
        <v>0</v>
      </c>
      <c r="H40" s="240">
        <v>0</v>
      </c>
      <c r="I40" s="240">
        <v>0</v>
      </c>
      <c r="J40" s="240">
        <v>0</v>
      </c>
      <c r="K40" s="1629">
        <v>0</v>
      </c>
    </row>
    <row r="41" spans="1:11" ht="19.5" customHeight="1">
      <c r="A41" s="930"/>
      <c r="B41" s="930"/>
      <c r="C41" s="930"/>
      <c r="D41" s="930" t="s">
        <v>849</v>
      </c>
      <c r="E41" s="930"/>
      <c r="F41" s="240">
        <v>0</v>
      </c>
      <c r="G41" s="240">
        <v>0</v>
      </c>
      <c r="H41" s="240">
        <v>0</v>
      </c>
      <c r="I41" s="240">
        <v>0</v>
      </c>
      <c r="J41" s="240">
        <v>0</v>
      </c>
      <c r="K41" s="1629">
        <v>0</v>
      </c>
    </row>
    <row r="42" spans="1:11" ht="19.5" customHeight="1">
      <c r="A42" s="930"/>
      <c r="B42" s="930"/>
      <c r="C42" s="930"/>
      <c r="D42" s="930" t="s">
        <v>834</v>
      </c>
      <c r="E42" s="930"/>
      <c r="F42" s="240">
        <v>0</v>
      </c>
      <c r="G42" s="240">
        <v>0</v>
      </c>
      <c r="H42" s="240">
        <v>0</v>
      </c>
      <c r="I42" s="240">
        <v>0</v>
      </c>
      <c r="J42" s="240">
        <v>0</v>
      </c>
      <c r="K42" s="1629">
        <v>0</v>
      </c>
    </row>
    <row r="43" spans="1:11" ht="19.5" customHeight="1">
      <c r="A43" s="930"/>
      <c r="B43" s="933" t="s">
        <v>850</v>
      </c>
      <c r="C43" s="930"/>
      <c r="D43" s="930"/>
      <c r="E43" s="930"/>
      <c r="F43" s="240">
        <v>31758595</v>
      </c>
      <c r="G43" s="240">
        <v>374737592</v>
      </c>
      <c r="H43" s="240">
        <v>28106107</v>
      </c>
      <c r="I43" s="240">
        <v>346326615</v>
      </c>
      <c r="J43" s="240">
        <v>3652488</v>
      </c>
      <c r="K43" s="1629">
        <v>28410977</v>
      </c>
    </row>
    <row r="44" spans="1:11" ht="19.5" customHeight="1">
      <c r="A44" s="930"/>
      <c r="B44" s="930" t="s">
        <v>851</v>
      </c>
      <c r="C44" s="930"/>
      <c r="D44" s="930"/>
      <c r="E44" s="930"/>
      <c r="F44" s="240">
        <v>899082</v>
      </c>
      <c r="G44" s="240">
        <v>4374304</v>
      </c>
      <c r="H44" s="246">
        <v>899082</v>
      </c>
      <c r="I44" s="247">
        <v>4374304</v>
      </c>
      <c r="J44" s="247">
        <v>0</v>
      </c>
      <c r="K44" s="248">
        <v>0</v>
      </c>
    </row>
    <row r="45" spans="1:11" ht="19.5" customHeight="1">
      <c r="A45" s="930"/>
      <c r="B45" s="930" t="s">
        <v>852</v>
      </c>
      <c r="C45" s="930"/>
      <c r="D45" s="930"/>
      <c r="E45" s="930"/>
      <c r="F45" s="240">
        <v>0</v>
      </c>
      <c r="G45" s="240">
        <v>0</v>
      </c>
      <c r="H45" s="246"/>
      <c r="I45" s="247"/>
      <c r="J45" s="247"/>
      <c r="K45" s="248"/>
    </row>
    <row r="46" spans="1:11" ht="19.5" customHeight="1">
      <c r="A46" s="930"/>
      <c r="B46" s="930" t="s">
        <v>853</v>
      </c>
      <c r="C46" s="930"/>
      <c r="D46" s="930"/>
      <c r="E46" s="930"/>
      <c r="F46" s="240">
        <v>0</v>
      </c>
      <c r="G46" s="240">
        <v>0</v>
      </c>
      <c r="H46" s="269"/>
      <c r="I46" s="270"/>
      <c r="J46" s="270"/>
      <c r="K46" s="271"/>
    </row>
    <row r="47" spans="1:11" ht="19.5" customHeight="1">
      <c r="A47" s="930"/>
      <c r="B47" s="930" t="s">
        <v>854</v>
      </c>
      <c r="C47" s="930"/>
      <c r="D47" s="930"/>
      <c r="E47" s="930"/>
      <c r="F47" s="240">
        <v>0</v>
      </c>
      <c r="G47" s="240">
        <v>0</v>
      </c>
      <c r="H47" s="269"/>
      <c r="I47" s="270"/>
      <c r="J47" s="270"/>
      <c r="K47" s="271"/>
    </row>
    <row r="48" spans="1:11" ht="19.5" customHeight="1">
      <c r="A48" s="930"/>
      <c r="B48" s="930" t="s">
        <v>855</v>
      </c>
      <c r="C48" s="930"/>
      <c r="D48" s="930"/>
      <c r="E48" s="930"/>
      <c r="F48" s="240">
        <v>0</v>
      </c>
      <c r="G48" s="240">
        <v>0</v>
      </c>
      <c r="H48" s="269"/>
      <c r="I48" s="270"/>
      <c r="J48" s="270"/>
      <c r="K48" s="271"/>
    </row>
    <row r="49" spans="1:15" ht="19.5" customHeight="1">
      <c r="A49" s="930" t="s">
        <v>856</v>
      </c>
      <c r="B49" s="930"/>
      <c r="C49" s="930"/>
      <c r="D49" s="930"/>
      <c r="E49" s="930"/>
      <c r="F49" s="240">
        <v>0</v>
      </c>
      <c r="G49" s="240">
        <v>0</v>
      </c>
      <c r="H49" s="269"/>
      <c r="I49" s="270"/>
      <c r="J49" s="270"/>
      <c r="K49" s="271"/>
    </row>
    <row r="50" spans="1:15" ht="19.5" customHeight="1">
      <c r="A50" s="930"/>
      <c r="B50" s="930" t="s">
        <v>857</v>
      </c>
      <c r="C50" s="930"/>
      <c r="D50" s="930"/>
      <c r="E50" s="930"/>
      <c r="F50" s="240">
        <v>0</v>
      </c>
      <c r="G50" s="240">
        <v>0</v>
      </c>
      <c r="H50" s="269"/>
      <c r="I50" s="270"/>
      <c r="J50" s="270"/>
      <c r="K50" s="271"/>
    </row>
    <row r="51" spans="1:15" ht="19.5" customHeight="1">
      <c r="A51" s="933" t="s">
        <v>858</v>
      </c>
      <c r="B51" s="930"/>
      <c r="C51" s="930"/>
      <c r="D51" s="930"/>
      <c r="E51" s="1630"/>
      <c r="F51" s="240">
        <v>32657677</v>
      </c>
      <c r="G51" s="240">
        <v>379111896</v>
      </c>
      <c r="H51" s="269"/>
      <c r="I51" s="270"/>
      <c r="J51" s="270"/>
      <c r="K51" s="271"/>
    </row>
    <row r="52" spans="1:15" ht="19.5" customHeight="1">
      <c r="A52" s="933" t="s">
        <v>859</v>
      </c>
      <c r="B52" s="930"/>
      <c r="C52" s="930"/>
      <c r="D52" s="930"/>
      <c r="E52" s="935"/>
      <c r="F52" s="240">
        <v>192129696</v>
      </c>
      <c r="G52" s="240"/>
      <c r="H52" s="269"/>
      <c r="I52" s="270"/>
      <c r="J52" s="270"/>
      <c r="K52" s="271"/>
      <c r="N52" s="259"/>
      <c r="O52" s="259"/>
    </row>
    <row r="53" spans="1:15" ht="19.5" customHeight="1">
      <c r="A53" s="933" t="s">
        <v>860</v>
      </c>
      <c r="B53" s="930"/>
      <c r="C53" s="930"/>
      <c r="D53" s="930"/>
      <c r="E53" s="935"/>
      <c r="F53" s="260">
        <f>F51+F52</f>
        <v>224787373</v>
      </c>
      <c r="G53" s="260">
        <f>G51+F52</f>
        <v>571241592</v>
      </c>
      <c r="H53" s="269"/>
      <c r="I53" s="270"/>
      <c r="J53" s="270"/>
      <c r="K53" s="271"/>
    </row>
    <row r="54" spans="1:15" ht="23.25" customHeight="1">
      <c r="A54" s="1750" t="s">
        <v>809</v>
      </c>
      <c r="B54" s="1751"/>
      <c r="C54" s="1751"/>
      <c r="D54" s="1751"/>
      <c r="E54" s="1752"/>
      <c r="F54" s="1770" t="s">
        <v>810</v>
      </c>
      <c r="G54" s="1759"/>
      <c r="H54" s="1632" t="s">
        <v>811</v>
      </c>
      <c r="I54" s="939" t="s">
        <v>861</v>
      </c>
      <c r="J54" s="1632" t="s">
        <v>813</v>
      </c>
      <c r="K54" s="940" t="s">
        <v>862</v>
      </c>
    </row>
    <row r="55" spans="1:15" ht="23.25" customHeight="1">
      <c r="A55" s="1729"/>
      <c r="B55" s="1729"/>
      <c r="C55" s="1729"/>
      <c r="D55" s="1729"/>
      <c r="E55" s="1730"/>
      <c r="F55" s="265" t="s">
        <v>815</v>
      </c>
      <c r="G55" s="265" t="s">
        <v>816</v>
      </c>
      <c r="H55" s="265" t="s">
        <v>815</v>
      </c>
      <c r="I55" s="265" t="s">
        <v>816</v>
      </c>
      <c r="J55" s="265" t="s">
        <v>815</v>
      </c>
      <c r="K55" s="1631" t="s">
        <v>816</v>
      </c>
    </row>
    <row r="56" spans="1:15" ht="19.5" customHeight="1">
      <c r="A56" s="930"/>
      <c r="B56" s="931" t="s">
        <v>863</v>
      </c>
      <c r="C56" s="930"/>
      <c r="D56" s="930"/>
      <c r="E56" s="930"/>
      <c r="F56" s="240">
        <v>15573009</v>
      </c>
      <c r="G56" s="240">
        <v>260647573</v>
      </c>
      <c r="H56" s="240">
        <v>15573009</v>
      </c>
      <c r="I56" s="240">
        <v>255004757</v>
      </c>
      <c r="J56" s="240">
        <v>0</v>
      </c>
      <c r="K56" s="1629">
        <v>5642816</v>
      </c>
    </row>
    <row r="57" spans="1:15" ht="19.5" customHeight="1">
      <c r="A57" s="930"/>
      <c r="B57" s="930"/>
      <c r="C57" s="931" t="s">
        <v>864</v>
      </c>
      <c r="D57" s="930"/>
      <c r="E57" s="930"/>
      <c r="F57" s="240">
        <v>5192741</v>
      </c>
      <c r="G57" s="240">
        <v>72163104</v>
      </c>
      <c r="H57" s="240">
        <v>5192741</v>
      </c>
      <c r="I57" s="240">
        <v>72135104</v>
      </c>
      <c r="J57" s="240">
        <v>0</v>
      </c>
      <c r="K57" s="1629">
        <v>28000</v>
      </c>
    </row>
    <row r="58" spans="1:15" ht="19.5" customHeight="1">
      <c r="A58" s="930"/>
      <c r="B58" s="930"/>
      <c r="C58" s="931"/>
      <c r="D58" s="930" t="s">
        <v>865</v>
      </c>
      <c r="E58" s="930"/>
      <c r="F58" s="240">
        <v>0</v>
      </c>
      <c r="G58" s="240">
        <v>19769000</v>
      </c>
      <c r="H58" s="240">
        <v>0</v>
      </c>
      <c r="I58" s="240">
        <v>19769000</v>
      </c>
      <c r="J58" s="240">
        <v>0</v>
      </c>
      <c r="K58" s="1629">
        <v>0</v>
      </c>
    </row>
    <row r="59" spans="1:15" ht="19.5" customHeight="1">
      <c r="A59" s="930"/>
      <c r="B59" s="930"/>
      <c r="C59" s="931"/>
      <c r="D59" s="930" t="s">
        <v>866</v>
      </c>
      <c r="E59" s="930"/>
      <c r="F59" s="240">
        <v>1936781</v>
      </c>
      <c r="G59" s="240">
        <v>24094596</v>
      </c>
      <c r="H59" s="240">
        <v>1936781</v>
      </c>
      <c r="I59" s="240">
        <v>24094596</v>
      </c>
      <c r="J59" s="240">
        <v>0</v>
      </c>
      <c r="K59" s="1629">
        <v>0</v>
      </c>
    </row>
    <row r="60" spans="1:15" ht="19.5" customHeight="1">
      <c r="A60" s="930"/>
      <c r="B60" s="930"/>
      <c r="C60" s="931"/>
      <c r="D60" s="930" t="s">
        <v>867</v>
      </c>
      <c r="E60" s="930"/>
      <c r="F60" s="240">
        <v>3197307</v>
      </c>
      <c r="G60" s="240">
        <v>27763560</v>
      </c>
      <c r="H60" s="240">
        <v>3197307</v>
      </c>
      <c r="I60" s="240">
        <v>27735560</v>
      </c>
      <c r="J60" s="240">
        <v>0</v>
      </c>
      <c r="K60" s="1629">
        <v>28000</v>
      </c>
    </row>
    <row r="61" spans="1:15" ht="19.5" customHeight="1">
      <c r="A61" s="930"/>
      <c r="B61" s="930"/>
      <c r="C61" s="931"/>
      <c r="D61" s="930" t="s">
        <v>868</v>
      </c>
      <c r="E61" s="930"/>
      <c r="F61" s="240">
        <v>58653</v>
      </c>
      <c r="G61" s="240">
        <v>535948</v>
      </c>
      <c r="H61" s="240">
        <v>58653</v>
      </c>
      <c r="I61" s="240">
        <v>535948</v>
      </c>
      <c r="J61" s="240">
        <v>0</v>
      </c>
      <c r="K61" s="1629">
        <v>0</v>
      </c>
    </row>
    <row r="62" spans="1:15" ht="19.5" customHeight="1">
      <c r="A62" s="930"/>
      <c r="B62" s="930"/>
      <c r="C62" s="931" t="s">
        <v>869</v>
      </c>
      <c r="D62" s="930"/>
      <c r="E62" s="930"/>
      <c r="F62" s="240">
        <v>2469028</v>
      </c>
      <c r="G62" s="240">
        <v>15166491</v>
      </c>
      <c r="H62" s="240">
        <v>2469028</v>
      </c>
      <c r="I62" s="240">
        <v>14635536</v>
      </c>
      <c r="J62" s="240">
        <v>0</v>
      </c>
      <c r="K62" s="1629">
        <v>530955</v>
      </c>
    </row>
    <row r="63" spans="1:15" ht="19.5" customHeight="1">
      <c r="A63" s="930"/>
      <c r="B63" s="930"/>
      <c r="C63" s="931"/>
      <c r="D63" s="930" t="s">
        <v>870</v>
      </c>
      <c r="E63" s="930"/>
      <c r="F63" s="240">
        <v>159600</v>
      </c>
      <c r="G63" s="240">
        <v>958996</v>
      </c>
      <c r="H63" s="240">
        <v>159600</v>
      </c>
      <c r="I63" s="240">
        <v>958996</v>
      </c>
      <c r="J63" s="240">
        <v>0</v>
      </c>
      <c r="K63" s="1629">
        <v>0</v>
      </c>
    </row>
    <row r="64" spans="1:15" ht="19.5" customHeight="1">
      <c r="A64" s="930"/>
      <c r="B64" s="930"/>
      <c r="C64" s="931"/>
      <c r="D64" s="930" t="s">
        <v>871</v>
      </c>
      <c r="E64" s="930"/>
      <c r="F64" s="240">
        <v>0</v>
      </c>
      <c r="G64" s="240">
        <v>0</v>
      </c>
      <c r="H64" s="240">
        <v>0</v>
      </c>
      <c r="I64" s="240">
        <v>0</v>
      </c>
      <c r="J64" s="240">
        <v>0</v>
      </c>
      <c r="K64" s="1629">
        <v>0</v>
      </c>
    </row>
    <row r="65" spans="1:13" ht="19.5" customHeight="1">
      <c r="A65" s="930"/>
      <c r="B65" s="930"/>
      <c r="C65" s="931"/>
      <c r="D65" s="930" t="s">
        <v>872</v>
      </c>
      <c r="E65" s="930"/>
      <c r="F65" s="240">
        <v>2309428</v>
      </c>
      <c r="G65" s="240">
        <v>14207495</v>
      </c>
      <c r="H65" s="240">
        <v>2309428</v>
      </c>
      <c r="I65" s="240">
        <v>13676540</v>
      </c>
      <c r="J65" s="240">
        <v>0</v>
      </c>
      <c r="K65" s="1629">
        <v>530955</v>
      </c>
    </row>
    <row r="66" spans="1:13" ht="19.5" customHeight="1">
      <c r="A66" s="930"/>
      <c r="B66" s="930"/>
      <c r="C66" s="931" t="s">
        <v>873</v>
      </c>
      <c r="D66" s="930"/>
      <c r="E66" s="930"/>
      <c r="F66" s="240">
        <v>3875666</v>
      </c>
      <c r="G66" s="240">
        <v>133434758</v>
      </c>
      <c r="H66" s="240">
        <v>3875666</v>
      </c>
      <c r="I66" s="240">
        <v>128350897</v>
      </c>
      <c r="J66" s="240">
        <v>0</v>
      </c>
      <c r="K66" s="1629">
        <v>5083861</v>
      </c>
    </row>
    <row r="67" spans="1:13" ht="19.5" customHeight="1">
      <c r="A67" s="930"/>
      <c r="B67" s="930"/>
      <c r="C67" s="931"/>
      <c r="D67" s="930" t="s">
        <v>874</v>
      </c>
      <c r="E67" s="930"/>
      <c r="F67" s="240">
        <v>1445831</v>
      </c>
      <c r="G67" s="240">
        <v>113102544</v>
      </c>
      <c r="H67" s="240">
        <v>1445831</v>
      </c>
      <c r="I67" s="240">
        <v>109035883</v>
      </c>
      <c r="J67" s="240">
        <v>0</v>
      </c>
      <c r="K67" s="1629">
        <v>4066661</v>
      </c>
    </row>
    <row r="68" spans="1:13" ht="19.5" customHeight="1">
      <c r="A68" s="930"/>
      <c r="B68" s="930"/>
      <c r="C68" s="931"/>
      <c r="D68" s="930" t="s">
        <v>875</v>
      </c>
      <c r="E68" s="930"/>
      <c r="F68" s="240">
        <v>0</v>
      </c>
      <c r="G68" s="240">
        <v>0</v>
      </c>
      <c r="H68" s="240">
        <v>0</v>
      </c>
      <c r="I68" s="240">
        <v>0</v>
      </c>
      <c r="J68" s="240">
        <v>0</v>
      </c>
      <c r="K68" s="1629">
        <v>0</v>
      </c>
    </row>
    <row r="69" spans="1:13" ht="19.5" customHeight="1">
      <c r="A69" s="930"/>
      <c r="B69" s="930"/>
      <c r="C69" s="931"/>
      <c r="D69" s="930" t="s">
        <v>876</v>
      </c>
      <c r="E69" s="930"/>
      <c r="F69" s="240">
        <v>473493</v>
      </c>
      <c r="G69" s="240">
        <v>7430576</v>
      </c>
      <c r="H69" s="240">
        <v>473493</v>
      </c>
      <c r="I69" s="240">
        <v>6707376</v>
      </c>
      <c r="J69" s="240">
        <v>0</v>
      </c>
      <c r="K69" s="1629">
        <v>723200</v>
      </c>
    </row>
    <row r="70" spans="1:13" ht="19.5" customHeight="1">
      <c r="A70" s="930"/>
      <c r="B70" s="930"/>
      <c r="C70" s="931"/>
      <c r="D70" s="930" t="s">
        <v>877</v>
      </c>
      <c r="E70" s="930"/>
      <c r="F70" s="240">
        <v>1956342</v>
      </c>
      <c r="G70" s="240">
        <v>12901638</v>
      </c>
      <c r="H70" s="240">
        <v>1956342</v>
      </c>
      <c r="I70" s="240">
        <v>12607638</v>
      </c>
      <c r="J70" s="240">
        <v>0</v>
      </c>
      <c r="K70" s="1629">
        <v>294000</v>
      </c>
    </row>
    <row r="71" spans="1:13" ht="19.5" customHeight="1">
      <c r="A71" s="930"/>
      <c r="B71" s="930"/>
      <c r="C71" s="931" t="s">
        <v>878</v>
      </c>
      <c r="D71" s="930"/>
      <c r="E71" s="930"/>
      <c r="F71" s="240">
        <v>1436978</v>
      </c>
      <c r="G71" s="240">
        <v>11446126</v>
      </c>
      <c r="H71" s="240">
        <v>1436978</v>
      </c>
      <c r="I71" s="240">
        <v>11446126</v>
      </c>
      <c r="J71" s="240">
        <v>0</v>
      </c>
      <c r="K71" s="1629">
        <v>0</v>
      </c>
    </row>
    <row r="72" spans="1:13" ht="19.5" customHeight="1">
      <c r="A72" s="930"/>
      <c r="B72" s="930"/>
      <c r="C72" s="931"/>
      <c r="D72" s="930" t="s">
        <v>879</v>
      </c>
      <c r="E72" s="930"/>
      <c r="F72" s="240">
        <v>19482</v>
      </c>
      <c r="G72" s="240">
        <v>459348</v>
      </c>
      <c r="H72" s="240">
        <v>19482</v>
      </c>
      <c r="I72" s="240">
        <v>459348</v>
      </c>
      <c r="J72" s="240">
        <v>0</v>
      </c>
      <c r="K72" s="1629">
        <v>0</v>
      </c>
    </row>
    <row r="73" spans="1:13" ht="19.5" customHeight="1">
      <c r="A73" s="930"/>
      <c r="B73" s="930"/>
      <c r="C73" s="931"/>
      <c r="D73" s="930" t="s">
        <v>880</v>
      </c>
      <c r="E73" s="930"/>
      <c r="F73" s="240">
        <v>875839</v>
      </c>
      <c r="G73" s="240">
        <v>8600997</v>
      </c>
      <c r="H73" s="240">
        <v>875839</v>
      </c>
      <c r="I73" s="240">
        <v>8600997</v>
      </c>
      <c r="J73" s="240">
        <v>0</v>
      </c>
      <c r="K73" s="1629">
        <v>0</v>
      </c>
    </row>
    <row r="74" spans="1:13" ht="19.5" customHeight="1">
      <c r="A74" s="930"/>
      <c r="B74" s="930"/>
      <c r="C74" s="931"/>
      <c r="D74" s="930" t="s">
        <v>881</v>
      </c>
      <c r="E74" s="930"/>
      <c r="F74" s="240">
        <v>541657</v>
      </c>
      <c r="G74" s="240">
        <v>2385781</v>
      </c>
      <c r="H74" s="240">
        <v>541657</v>
      </c>
      <c r="I74" s="240">
        <v>2385781</v>
      </c>
      <c r="J74" s="240">
        <v>0</v>
      </c>
      <c r="K74" s="1629">
        <v>0</v>
      </c>
    </row>
    <row r="75" spans="1:13" ht="19.5" customHeight="1">
      <c r="A75" s="930"/>
      <c r="B75" s="930"/>
      <c r="C75" s="931"/>
      <c r="D75" s="930" t="s">
        <v>882</v>
      </c>
      <c r="E75" s="930"/>
      <c r="F75" s="240">
        <v>0</v>
      </c>
      <c r="G75" s="240">
        <v>0</v>
      </c>
      <c r="H75" s="240">
        <v>0</v>
      </c>
      <c r="I75" s="240">
        <v>0</v>
      </c>
      <c r="J75" s="240">
        <v>0</v>
      </c>
      <c r="K75" s="1629">
        <v>0</v>
      </c>
    </row>
    <row r="76" spans="1:13" ht="19.5" customHeight="1">
      <c r="A76" s="930"/>
      <c r="B76" s="930"/>
      <c r="C76" s="931"/>
      <c r="D76" s="930" t="s">
        <v>883</v>
      </c>
      <c r="E76" s="930"/>
      <c r="F76" s="240">
        <v>0</v>
      </c>
      <c r="G76" s="240">
        <v>0</v>
      </c>
      <c r="H76" s="240">
        <v>0</v>
      </c>
      <c r="I76" s="240">
        <v>0</v>
      </c>
      <c r="J76" s="240">
        <v>0</v>
      </c>
      <c r="K76" s="1629">
        <v>0</v>
      </c>
    </row>
    <row r="77" spans="1:13" ht="19.5" customHeight="1">
      <c r="A77" s="930"/>
      <c r="B77" s="930"/>
      <c r="C77" s="930" t="s">
        <v>884</v>
      </c>
      <c r="D77" s="930"/>
      <c r="E77" s="930"/>
      <c r="F77" s="240">
        <v>2235892</v>
      </c>
      <c r="G77" s="240">
        <v>21565750</v>
      </c>
      <c r="H77" s="240">
        <v>2235892</v>
      </c>
      <c r="I77" s="240">
        <v>21565750</v>
      </c>
      <c r="J77" s="240">
        <v>0</v>
      </c>
      <c r="K77" s="1629">
        <v>0</v>
      </c>
    </row>
    <row r="78" spans="1:13" ht="19.5" customHeight="1">
      <c r="A78" s="930"/>
      <c r="B78" s="930"/>
      <c r="C78" s="930"/>
      <c r="D78" s="930" t="s">
        <v>885</v>
      </c>
      <c r="E78" s="930"/>
      <c r="F78" s="240">
        <v>258778</v>
      </c>
      <c r="G78" s="240">
        <v>1990990</v>
      </c>
      <c r="H78" s="240">
        <v>258778</v>
      </c>
      <c r="I78" s="240">
        <v>1990990</v>
      </c>
      <c r="J78" s="240">
        <v>0</v>
      </c>
      <c r="K78" s="1629">
        <v>0</v>
      </c>
    </row>
    <row r="79" spans="1:13" ht="19.5" customHeight="1">
      <c r="A79" s="930"/>
      <c r="B79" s="930"/>
      <c r="C79" s="930"/>
      <c r="D79" s="930" t="s">
        <v>886</v>
      </c>
      <c r="E79" s="930"/>
      <c r="F79" s="240">
        <v>1977114</v>
      </c>
      <c r="G79" s="240">
        <v>19574760</v>
      </c>
      <c r="H79" s="240">
        <v>1977114</v>
      </c>
      <c r="I79" s="240">
        <v>19574760</v>
      </c>
      <c r="J79" s="240">
        <v>0</v>
      </c>
      <c r="K79" s="1629">
        <v>0</v>
      </c>
    </row>
    <row r="80" spans="1:13" ht="23.25" customHeight="1">
      <c r="A80" s="1750" t="s">
        <v>809</v>
      </c>
      <c r="B80" s="1751"/>
      <c r="C80" s="1751"/>
      <c r="D80" s="1751"/>
      <c r="E80" s="1752"/>
      <c r="F80" s="1770" t="s">
        <v>810</v>
      </c>
      <c r="G80" s="1759"/>
      <c r="H80" s="1632" t="s">
        <v>811</v>
      </c>
      <c r="I80" s="939" t="s">
        <v>861</v>
      </c>
      <c r="J80" s="1632" t="s">
        <v>813</v>
      </c>
      <c r="K80" s="940" t="s">
        <v>862</v>
      </c>
      <c r="L80" s="238"/>
      <c r="M80" s="266"/>
    </row>
    <row r="81" spans="1:13" ht="23.25" customHeight="1">
      <c r="A81" s="1729"/>
      <c r="B81" s="1729"/>
      <c r="C81" s="1729"/>
      <c r="D81" s="1729"/>
      <c r="E81" s="1730"/>
      <c r="F81" s="265" t="s">
        <v>815</v>
      </c>
      <c r="G81" s="265" t="s">
        <v>816</v>
      </c>
      <c r="H81" s="265" t="s">
        <v>815</v>
      </c>
      <c r="I81" s="265" t="s">
        <v>816</v>
      </c>
      <c r="J81" s="265" t="s">
        <v>815</v>
      </c>
      <c r="K81" s="1631" t="s">
        <v>816</v>
      </c>
      <c r="L81" s="238"/>
      <c r="M81" s="267"/>
    </row>
    <row r="82" spans="1:13" ht="19.5" customHeight="1">
      <c r="A82" s="930"/>
      <c r="B82" s="930"/>
      <c r="C82" s="930" t="s">
        <v>887</v>
      </c>
      <c r="D82" s="930"/>
      <c r="E82" s="930"/>
      <c r="F82" s="240">
        <v>362704</v>
      </c>
      <c r="G82" s="240">
        <v>6868844</v>
      </c>
      <c r="H82" s="240">
        <v>362704</v>
      </c>
      <c r="I82" s="240">
        <v>6868844</v>
      </c>
      <c r="J82" s="240">
        <v>0</v>
      </c>
      <c r="K82" s="1629">
        <v>0</v>
      </c>
    </row>
    <row r="83" spans="1:13" ht="19.5" customHeight="1">
      <c r="A83" s="930"/>
      <c r="B83" s="930"/>
      <c r="C83" s="930"/>
      <c r="D83" s="930" t="s">
        <v>888</v>
      </c>
      <c r="E83" s="930"/>
      <c r="F83" s="240">
        <v>362704</v>
      </c>
      <c r="G83" s="240">
        <v>6868844</v>
      </c>
      <c r="H83" s="240">
        <v>362704</v>
      </c>
      <c r="I83" s="240">
        <v>6868844</v>
      </c>
      <c r="J83" s="240">
        <v>0</v>
      </c>
      <c r="K83" s="1629">
        <v>0</v>
      </c>
    </row>
    <row r="84" spans="1:13" ht="19.5" customHeight="1">
      <c r="A84" s="930"/>
      <c r="B84" s="930"/>
      <c r="C84" s="930"/>
      <c r="D84" s="930" t="s">
        <v>889</v>
      </c>
      <c r="E84" s="930"/>
      <c r="F84" s="240">
        <v>0</v>
      </c>
      <c r="G84" s="240">
        <v>0</v>
      </c>
      <c r="H84" s="240">
        <v>0</v>
      </c>
      <c r="I84" s="240">
        <v>0</v>
      </c>
      <c r="J84" s="240">
        <v>0</v>
      </c>
      <c r="K84" s="1629">
        <v>0</v>
      </c>
    </row>
    <row r="85" spans="1:13" ht="19.5" customHeight="1">
      <c r="A85" s="930"/>
      <c r="B85" s="930"/>
      <c r="C85" s="930" t="s">
        <v>890</v>
      </c>
      <c r="D85" s="930"/>
      <c r="E85" s="930"/>
      <c r="F85" s="240">
        <v>0</v>
      </c>
      <c r="G85" s="240">
        <v>0</v>
      </c>
      <c r="H85" s="240">
        <v>0</v>
      </c>
      <c r="I85" s="240">
        <v>0</v>
      </c>
      <c r="J85" s="240">
        <v>0</v>
      </c>
      <c r="K85" s="1629">
        <v>0</v>
      </c>
    </row>
    <row r="86" spans="1:13" ht="19.5" customHeight="1">
      <c r="A86" s="930"/>
      <c r="B86" s="930"/>
      <c r="C86" s="930"/>
      <c r="D86" s="930" t="s">
        <v>891</v>
      </c>
      <c r="E86" s="930"/>
      <c r="F86" s="240">
        <v>0</v>
      </c>
      <c r="G86" s="240">
        <v>0</v>
      </c>
      <c r="H86" s="240">
        <v>0</v>
      </c>
      <c r="I86" s="240">
        <v>0</v>
      </c>
      <c r="J86" s="240">
        <v>0</v>
      </c>
      <c r="K86" s="1629">
        <v>0</v>
      </c>
    </row>
    <row r="87" spans="1:13" ht="19.5" customHeight="1">
      <c r="A87" s="930"/>
      <c r="B87" s="930"/>
      <c r="C87" s="930"/>
      <c r="D87" s="930" t="s">
        <v>892</v>
      </c>
      <c r="E87" s="930"/>
      <c r="F87" s="240">
        <v>0</v>
      </c>
      <c r="G87" s="240">
        <v>0</v>
      </c>
      <c r="H87" s="240">
        <v>0</v>
      </c>
      <c r="I87" s="240">
        <v>0</v>
      </c>
      <c r="J87" s="240">
        <v>0</v>
      </c>
      <c r="K87" s="1629">
        <v>0</v>
      </c>
    </row>
    <row r="88" spans="1:13" ht="19.5" customHeight="1">
      <c r="A88" s="930"/>
      <c r="B88" s="930"/>
      <c r="C88" s="930" t="s">
        <v>893</v>
      </c>
      <c r="D88" s="930"/>
      <c r="E88" s="930"/>
      <c r="F88" s="240">
        <v>0</v>
      </c>
      <c r="G88" s="240">
        <v>0</v>
      </c>
      <c r="H88" s="240">
        <v>0</v>
      </c>
      <c r="I88" s="240">
        <v>0</v>
      </c>
      <c r="J88" s="240">
        <v>0</v>
      </c>
      <c r="K88" s="1629">
        <v>0</v>
      </c>
    </row>
    <row r="89" spans="1:13" ht="19.5" customHeight="1">
      <c r="A89" s="930"/>
      <c r="B89" s="930"/>
      <c r="C89" s="930"/>
      <c r="D89" s="930" t="s">
        <v>894</v>
      </c>
      <c r="E89" s="930"/>
      <c r="F89" s="240">
        <v>0</v>
      </c>
      <c r="G89" s="240">
        <v>0</v>
      </c>
      <c r="H89" s="240">
        <v>0</v>
      </c>
      <c r="I89" s="240">
        <v>0</v>
      </c>
      <c r="J89" s="240">
        <v>0</v>
      </c>
      <c r="K89" s="1629">
        <v>0</v>
      </c>
    </row>
    <row r="90" spans="1:13" ht="19.5" customHeight="1">
      <c r="A90" s="930"/>
      <c r="B90" s="930"/>
      <c r="C90" s="941" t="s">
        <v>895</v>
      </c>
      <c r="D90" s="930"/>
      <c r="E90" s="930"/>
      <c r="F90" s="240">
        <v>0</v>
      </c>
      <c r="G90" s="240">
        <v>2500</v>
      </c>
      <c r="H90" s="240">
        <v>0</v>
      </c>
      <c r="I90" s="240">
        <v>2500</v>
      </c>
      <c r="J90" s="240">
        <v>0</v>
      </c>
      <c r="K90" s="1629">
        <v>0</v>
      </c>
    </row>
    <row r="91" spans="1:13" ht="19.5" customHeight="1">
      <c r="A91" s="930"/>
      <c r="B91" s="931" t="s">
        <v>896</v>
      </c>
      <c r="C91" s="930"/>
      <c r="D91" s="930"/>
      <c r="E91" s="930"/>
      <c r="F91" s="240">
        <v>7156402</v>
      </c>
      <c r="G91" s="240">
        <v>124906566</v>
      </c>
      <c r="H91" s="240">
        <v>5900649</v>
      </c>
      <c r="I91" s="240">
        <v>44291676</v>
      </c>
      <c r="J91" s="240">
        <v>1255753</v>
      </c>
      <c r="K91" s="1629">
        <v>80614890</v>
      </c>
    </row>
    <row r="92" spans="1:13" ht="19.5" customHeight="1">
      <c r="A92" s="930"/>
      <c r="B92" s="930"/>
      <c r="C92" s="931" t="s">
        <v>864</v>
      </c>
      <c r="D92" s="930"/>
      <c r="E92" s="930"/>
      <c r="F92" s="240">
        <v>99854</v>
      </c>
      <c r="G92" s="240">
        <v>7381549</v>
      </c>
      <c r="H92" s="240">
        <v>99854</v>
      </c>
      <c r="I92" s="240">
        <v>4461809</v>
      </c>
      <c r="J92" s="240">
        <v>0</v>
      </c>
      <c r="K92" s="1629">
        <v>2919740</v>
      </c>
    </row>
    <row r="93" spans="1:13" ht="19.5" customHeight="1">
      <c r="A93" s="930"/>
      <c r="B93" s="930"/>
      <c r="C93" s="931"/>
      <c r="D93" s="930" t="s">
        <v>865</v>
      </c>
      <c r="E93" s="930"/>
      <c r="F93" s="240">
        <v>0</v>
      </c>
      <c r="G93" s="240">
        <v>1940000</v>
      </c>
      <c r="H93" s="240">
        <v>0</v>
      </c>
      <c r="I93" s="240">
        <v>1940000</v>
      </c>
      <c r="J93" s="240">
        <v>0</v>
      </c>
      <c r="K93" s="1629">
        <v>0</v>
      </c>
    </row>
    <row r="94" spans="1:13" ht="19.5" customHeight="1">
      <c r="A94" s="930"/>
      <c r="B94" s="930"/>
      <c r="C94" s="931"/>
      <c r="D94" s="930" t="s">
        <v>866</v>
      </c>
      <c r="E94" s="930"/>
      <c r="F94" s="240">
        <v>99854</v>
      </c>
      <c r="G94" s="240">
        <v>1471785</v>
      </c>
      <c r="H94" s="240">
        <v>99854</v>
      </c>
      <c r="I94" s="240">
        <v>1471785</v>
      </c>
      <c r="J94" s="240">
        <v>0</v>
      </c>
      <c r="K94" s="1629">
        <v>0</v>
      </c>
    </row>
    <row r="95" spans="1:13" ht="19.5" customHeight="1">
      <c r="A95" s="930"/>
      <c r="B95" s="930"/>
      <c r="C95" s="931"/>
      <c r="D95" s="930" t="s">
        <v>867</v>
      </c>
      <c r="E95" s="930"/>
      <c r="F95" s="240">
        <v>0</v>
      </c>
      <c r="G95" s="240">
        <v>3969764</v>
      </c>
      <c r="H95" s="240">
        <v>0</v>
      </c>
      <c r="I95" s="240">
        <v>1050024</v>
      </c>
      <c r="J95" s="240">
        <v>0</v>
      </c>
      <c r="K95" s="1629">
        <v>2919740</v>
      </c>
    </row>
    <row r="96" spans="1:13" ht="19.5" customHeight="1">
      <c r="A96" s="930"/>
      <c r="B96" s="930"/>
      <c r="C96" s="931"/>
      <c r="D96" s="930" t="s">
        <v>868</v>
      </c>
      <c r="E96" s="930"/>
      <c r="F96" s="240">
        <v>0</v>
      </c>
      <c r="G96" s="240">
        <v>0</v>
      </c>
      <c r="H96" s="240">
        <v>0</v>
      </c>
      <c r="I96" s="240">
        <v>0</v>
      </c>
      <c r="J96" s="240">
        <v>0</v>
      </c>
      <c r="K96" s="1629">
        <v>0</v>
      </c>
    </row>
    <row r="97" spans="1:11" ht="19.5" customHeight="1">
      <c r="A97" s="930"/>
      <c r="B97" s="930"/>
      <c r="C97" s="931" t="s">
        <v>869</v>
      </c>
      <c r="D97" s="930"/>
      <c r="E97" s="930"/>
      <c r="F97" s="240">
        <v>0</v>
      </c>
      <c r="G97" s="240">
        <v>2132407</v>
      </c>
      <c r="H97" s="240">
        <v>0</v>
      </c>
      <c r="I97" s="240">
        <v>193585</v>
      </c>
      <c r="J97" s="240">
        <v>0</v>
      </c>
      <c r="K97" s="1629">
        <v>1938822</v>
      </c>
    </row>
    <row r="98" spans="1:11" ht="19.5" customHeight="1">
      <c r="A98" s="930"/>
      <c r="B98" s="930"/>
      <c r="C98" s="931"/>
      <c r="D98" s="930" t="s">
        <v>870</v>
      </c>
      <c r="E98" s="930"/>
      <c r="F98" s="240">
        <v>0</v>
      </c>
      <c r="G98" s="240">
        <v>0</v>
      </c>
      <c r="H98" s="240">
        <v>0</v>
      </c>
      <c r="I98" s="240">
        <v>0</v>
      </c>
      <c r="J98" s="240">
        <v>0</v>
      </c>
      <c r="K98" s="1629">
        <v>0</v>
      </c>
    </row>
    <row r="99" spans="1:11" ht="19.5" customHeight="1">
      <c r="A99" s="930"/>
      <c r="B99" s="930"/>
      <c r="C99" s="931"/>
      <c r="D99" s="930" t="s">
        <v>871</v>
      </c>
      <c r="E99" s="930"/>
      <c r="F99" s="240">
        <v>0</v>
      </c>
      <c r="G99" s="240">
        <v>0</v>
      </c>
      <c r="H99" s="240">
        <v>0</v>
      </c>
      <c r="I99" s="240">
        <v>0</v>
      </c>
      <c r="J99" s="240">
        <v>0</v>
      </c>
      <c r="K99" s="1629">
        <v>0</v>
      </c>
    </row>
    <row r="100" spans="1:11" ht="19.5" customHeight="1">
      <c r="A100" s="930"/>
      <c r="B100" s="930"/>
      <c r="C100" s="931"/>
      <c r="D100" s="930" t="s">
        <v>872</v>
      </c>
      <c r="E100" s="930"/>
      <c r="F100" s="240">
        <v>0</v>
      </c>
      <c r="G100" s="240">
        <v>2132407</v>
      </c>
      <c r="H100" s="240">
        <v>0</v>
      </c>
      <c r="I100" s="240">
        <v>193585</v>
      </c>
      <c r="J100" s="240">
        <v>0</v>
      </c>
      <c r="K100" s="1629">
        <v>1938822</v>
      </c>
    </row>
    <row r="101" spans="1:11" ht="19.5" customHeight="1">
      <c r="A101" s="930"/>
      <c r="B101" s="930"/>
      <c r="C101" s="931" t="s">
        <v>873</v>
      </c>
      <c r="D101" s="930"/>
      <c r="E101" s="930"/>
      <c r="F101" s="240">
        <v>7055309</v>
      </c>
      <c r="G101" s="240">
        <v>95151324</v>
      </c>
      <c r="H101" s="240">
        <v>5800795</v>
      </c>
      <c r="I101" s="240">
        <v>28058776</v>
      </c>
      <c r="J101" s="240">
        <v>1254514</v>
      </c>
      <c r="K101" s="1629">
        <v>67092548</v>
      </c>
    </row>
    <row r="102" spans="1:11" ht="19.5" customHeight="1">
      <c r="A102" s="930"/>
      <c r="B102" s="930"/>
      <c r="C102" s="931"/>
      <c r="D102" s="930" t="s">
        <v>874</v>
      </c>
      <c r="E102" s="930"/>
      <c r="F102" s="240">
        <v>0</v>
      </c>
      <c r="G102" s="240">
        <v>2198859</v>
      </c>
      <c r="H102" s="240">
        <v>0</v>
      </c>
      <c r="I102" s="240">
        <v>151490</v>
      </c>
      <c r="J102" s="240">
        <v>0</v>
      </c>
      <c r="K102" s="1629">
        <v>2047369</v>
      </c>
    </row>
    <row r="103" spans="1:11" ht="19.5" customHeight="1">
      <c r="A103" s="930"/>
      <c r="B103" s="930"/>
      <c r="C103" s="931"/>
      <c r="D103" s="930" t="s">
        <v>875</v>
      </c>
      <c r="E103" s="930"/>
      <c r="F103" s="240">
        <v>0</v>
      </c>
      <c r="G103" s="240">
        <v>0</v>
      </c>
      <c r="H103" s="240">
        <v>0</v>
      </c>
      <c r="I103" s="240">
        <v>0</v>
      </c>
      <c r="J103" s="240">
        <v>0</v>
      </c>
      <c r="K103" s="1629">
        <v>0</v>
      </c>
    </row>
    <row r="104" spans="1:11" ht="19.5" customHeight="1">
      <c r="A104" s="930"/>
      <c r="B104" s="930"/>
      <c r="C104" s="931"/>
      <c r="D104" s="930" t="s">
        <v>876</v>
      </c>
      <c r="E104" s="930"/>
      <c r="F104" s="240">
        <v>4869414</v>
      </c>
      <c r="G104" s="240">
        <v>79378086</v>
      </c>
      <c r="H104" s="240">
        <v>3614900</v>
      </c>
      <c r="I104" s="240">
        <v>25016013</v>
      </c>
      <c r="J104" s="240">
        <v>1254514</v>
      </c>
      <c r="K104" s="1629">
        <v>54362073</v>
      </c>
    </row>
    <row r="105" spans="1:11" ht="19.5" customHeight="1">
      <c r="A105" s="930"/>
      <c r="B105" s="930"/>
      <c r="C105" s="931"/>
      <c r="D105" s="930" t="s">
        <v>877</v>
      </c>
      <c r="E105" s="930"/>
      <c r="F105" s="240">
        <v>2185895</v>
      </c>
      <c r="G105" s="240">
        <v>13574379</v>
      </c>
      <c r="H105" s="240">
        <v>2185895</v>
      </c>
      <c r="I105" s="240">
        <v>2891273</v>
      </c>
      <c r="J105" s="240">
        <v>0</v>
      </c>
      <c r="K105" s="1629">
        <v>10683106</v>
      </c>
    </row>
    <row r="106" spans="1:11" ht="23.25" customHeight="1">
      <c r="A106" s="1750" t="s">
        <v>809</v>
      </c>
      <c r="B106" s="1751"/>
      <c r="C106" s="1751"/>
      <c r="D106" s="1751"/>
      <c r="E106" s="1752"/>
      <c r="F106" s="1770" t="s">
        <v>810</v>
      </c>
      <c r="G106" s="1759"/>
      <c r="H106" s="1632" t="s">
        <v>811</v>
      </c>
      <c r="I106" s="939" t="s">
        <v>861</v>
      </c>
      <c r="J106" s="1632" t="s">
        <v>813</v>
      </c>
      <c r="K106" s="940" t="s">
        <v>862</v>
      </c>
    </row>
    <row r="107" spans="1:11" ht="23.25" customHeight="1">
      <c r="A107" s="1729"/>
      <c r="B107" s="1729"/>
      <c r="C107" s="1729"/>
      <c r="D107" s="1729"/>
      <c r="E107" s="1730"/>
      <c r="F107" s="265" t="s">
        <v>815</v>
      </c>
      <c r="G107" s="265" t="s">
        <v>816</v>
      </c>
      <c r="H107" s="265" t="s">
        <v>815</v>
      </c>
      <c r="I107" s="265" t="s">
        <v>816</v>
      </c>
      <c r="J107" s="265" t="s">
        <v>815</v>
      </c>
      <c r="K107" s="1631" t="s">
        <v>816</v>
      </c>
    </row>
    <row r="108" spans="1:11" ht="20.25" customHeight="1">
      <c r="A108" s="930"/>
      <c r="B108" s="930"/>
      <c r="C108" s="931" t="s">
        <v>878</v>
      </c>
      <c r="D108" s="930"/>
      <c r="E108" s="930"/>
      <c r="F108" s="240">
        <v>0</v>
      </c>
      <c r="G108" s="240">
        <v>7433350</v>
      </c>
      <c r="H108" s="240">
        <v>0</v>
      </c>
      <c r="I108" s="240">
        <v>4084903</v>
      </c>
      <c r="J108" s="240">
        <v>0</v>
      </c>
      <c r="K108" s="1629">
        <v>3348447</v>
      </c>
    </row>
    <row r="109" spans="1:11" ht="20.25" customHeight="1">
      <c r="A109" s="930"/>
      <c r="B109" s="930"/>
      <c r="C109" s="931"/>
      <c r="D109" s="930" t="s">
        <v>879</v>
      </c>
      <c r="E109" s="930"/>
      <c r="F109" s="240">
        <v>0</v>
      </c>
      <c r="G109" s="240">
        <v>0</v>
      </c>
      <c r="H109" s="240">
        <v>0</v>
      </c>
      <c r="I109" s="240">
        <v>0</v>
      </c>
      <c r="J109" s="240">
        <v>0</v>
      </c>
      <c r="K109" s="1629">
        <v>0</v>
      </c>
    </row>
    <row r="110" spans="1:11" ht="20.25" customHeight="1">
      <c r="A110" s="930"/>
      <c r="B110" s="930"/>
      <c r="C110" s="931"/>
      <c r="D110" s="930" t="s">
        <v>880</v>
      </c>
      <c r="E110" s="930"/>
      <c r="F110" s="240">
        <v>0</v>
      </c>
      <c r="G110" s="240">
        <v>3644518</v>
      </c>
      <c r="H110" s="240">
        <v>0</v>
      </c>
      <c r="I110" s="240">
        <v>296071</v>
      </c>
      <c r="J110" s="240">
        <v>0</v>
      </c>
      <c r="K110" s="1629">
        <v>3348447</v>
      </c>
    </row>
    <row r="111" spans="1:11" ht="20.25" customHeight="1">
      <c r="A111" s="930"/>
      <c r="B111" s="930"/>
      <c r="C111" s="931"/>
      <c r="D111" s="930" t="s">
        <v>881</v>
      </c>
      <c r="E111" s="930"/>
      <c r="F111" s="240">
        <v>0</v>
      </c>
      <c r="G111" s="240">
        <v>3788832</v>
      </c>
      <c r="H111" s="240">
        <v>0</v>
      </c>
      <c r="I111" s="240">
        <v>3788832</v>
      </c>
      <c r="J111" s="240">
        <v>0</v>
      </c>
      <c r="K111" s="1629">
        <v>0</v>
      </c>
    </row>
    <row r="112" spans="1:11" ht="20.25" customHeight="1">
      <c r="A112" s="930"/>
      <c r="B112" s="930"/>
      <c r="C112" s="931"/>
      <c r="D112" s="930" t="s">
        <v>882</v>
      </c>
      <c r="E112" s="930"/>
      <c r="F112" s="240">
        <v>0</v>
      </c>
      <c r="G112" s="240">
        <v>0</v>
      </c>
      <c r="H112" s="240">
        <v>0</v>
      </c>
      <c r="I112" s="240">
        <v>0</v>
      </c>
      <c r="J112" s="240">
        <v>0</v>
      </c>
      <c r="K112" s="1629">
        <v>0</v>
      </c>
    </row>
    <row r="113" spans="1:12" ht="20.25" customHeight="1">
      <c r="A113" s="930"/>
      <c r="B113" s="930"/>
      <c r="C113" s="931"/>
      <c r="D113" s="930" t="s">
        <v>883</v>
      </c>
      <c r="E113" s="930"/>
      <c r="F113" s="240">
        <v>0</v>
      </c>
      <c r="G113" s="240">
        <v>0</v>
      </c>
      <c r="H113" s="240">
        <v>0</v>
      </c>
      <c r="I113" s="240">
        <v>0</v>
      </c>
      <c r="J113" s="240">
        <v>0</v>
      </c>
      <c r="K113" s="1629">
        <v>0</v>
      </c>
    </row>
    <row r="114" spans="1:12" ht="20.25" customHeight="1">
      <c r="A114" s="930"/>
      <c r="B114" s="930"/>
      <c r="C114" s="930" t="s">
        <v>884</v>
      </c>
      <c r="D114" s="930"/>
      <c r="E114" s="930"/>
      <c r="F114" s="240">
        <v>1239</v>
      </c>
      <c r="G114" s="240">
        <v>9438204</v>
      </c>
      <c r="H114" s="240">
        <v>0</v>
      </c>
      <c r="I114" s="240">
        <v>6419115</v>
      </c>
      <c r="J114" s="240">
        <v>1239</v>
      </c>
      <c r="K114" s="1629">
        <v>3019089</v>
      </c>
    </row>
    <row r="115" spans="1:12" ht="20.25" customHeight="1">
      <c r="A115" s="930"/>
      <c r="B115" s="930"/>
      <c r="C115" s="930"/>
      <c r="D115" s="930" t="s">
        <v>885</v>
      </c>
      <c r="E115" s="930"/>
      <c r="F115" s="240">
        <v>0</v>
      </c>
      <c r="G115" s="240">
        <v>0</v>
      </c>
      <c r="H115" s="240">
        <v>0</v>
      </c>
      <c r="I115" s="240">
        <v>0</v>
      </c>
      <c r="J115" s="240">
        <v>0</v>
      </c>
      <c r="K115" s="1629">
        <v>0</v>
      </c>
    </row>
    <row r="116" spans="1:12" ht="20.25" customHeight="1">
      <c r="A116" s="930"/>
      <c r="B116" s="930"/>
      <c r="C116" s="930"/>
      <c r="D116" s="930" t="s">
        <v>886</v>
      </c>
      <c r="E116" s="930"/>
      <c r="F116" s="240">
        <v>1239</v>
      </c>
      <c r="G116" s="240">
        <v>9438204</v>
      </c>
      <c r="H116" s="240">
        <v>0</v>
      </c>
      <c r="I116" s="240">
        <v>6419115</v>
      </c>
      <c r="J116" s="240">
        <v>1239</v>
      </c>
      <c r="K116" s="1629">
        <v>3019089</v>
      </c>
    </row>
    <row r="117" spans="1:12" ht="20.25" customHeight="1">
      <c r="A117" s="930"/>
      <c r="B117" s="930"/>
      <c r="C117" s="930" t="s">
        <v>897</v>
      </c>
      <c r="D117" s="930"/>
      <c r="E117" s="930"/>
      <c r="F117" s="240">
        <v>0</v>
      </c>
      <c r="G117" s="240">
        <v>3369732</v>
      </c>
      <c r="H117" s="240">
        <v>0</v>
      </c>
      <c r="I117" s="240">
        <v>1073488</v>
      </c>
      <c r="J117" s="240">
        <v>0</v>
      </c>
      <c r="K117" s="1629">
        <v>2296244</v>
      </c>
      <c r="L117" s="259"/>
    </row>
    <row r="118" spans="1:12" ht="20.25" customHeight="1">
      <c r="A118" s="930"/>
      <c r="B118" s="933" t="s">
        <v>850</v>
      </c>
      <c r="C118" s="930"/>
      <c r="D118" s="930"/>
      <c r="E118" s="930"/>
      <c r="F118" s="240">
        <v>22729411</v>
      </c>
      <c r="G118" s="240">
        <v>385554139</v>
      </c>
      <c r="H118" s="240">
        <v>21473658</v>
      </c>
      <c r="I118" s="240">
        <v>299296433</v>
      </c>
      <c r="J118" s="240">
        <v>1255753</v>
      </c>
      <c r="K118" s="1629">
        <v>86257706</v>
      </c>
    </row>
    <row r="119" spans="1:12" ht="20.25" customHeight="1">
      <c r="A119" s="930"/>
      <c r="B119" s="930" t="s">
        <v>898</v>
      </c>
      <c r="C119" s="930"/>
      <c r="D119" s="930"/>
      <c r="E119" s="930"/>
      <c r="F119" s="240">
        <v>0</v>
      </c>
      <c r="G119" s="240">
        <v>0</v>
      </c>
      <c r="H119" s="246">
        <v>0</v>
      </c>
      <c r="I119" s="247">
        <v>0</v>
      </c>
      <c r="J119" s="247">
        <v>0</v>
      </c>
      <c r="K119" s="248">
        <v>0</v>
      </c>
    </row>
    <row r="120" spans="1:12" ht="20.25" customHeight="1">
      <c r="A120" s="930"/>
      <c r="B120" s="930" t="s">
        <v>899</v>
      </c>
      <c r="C120" s="930"/>
      <c r="D120" s="930"/>
      <c r="E120" s="930"/>
      <c r="F120" s="240">
        <v>9832121</v>
      </c>
      <c r="G120" s="240">
        <v>14405634</v>
      </c>
      <c r="H120" s="269">
        <v>9832121</v>
      </c>
      <c r="I120" s="270">
        <v>14405634</v>
      </c>
      <c r="J120" s="270">
        <v>0</v>
      </c>
      <c r="K120" s="271">
        <v>0</v>
      </c>
    </row>
    <row r="121" spans="1:12" ht="20.25" customHeight="1">
      <c r="A121" s="930"/>
      <c r="B121" s="930" t="s">
        <v>900</v>
      </c>
      <c r="C121" s="930"/>
      <c r="D121" s="930"/>
      <c r="E121" s="930"/>
      <c r="F121" s="240">
        <v>0</v>
      </c>
      <c r="G121" s="240">
        <v>0</v>
      </c>
      <c r="H121" s="269"/>
      <c r="I121" s="270"/>
      <c r="J121" s="270"/>
      <c r="K121" s="271"/>
    </row>
    <row r="122" spans="1:12" ht="20.25" customHeight="1">
      <c r="A122" s="930"/>
      <c r="B122" s="930" t="s">
        <v>901</v>
      </c>
      <c r="C122" s="930"/>
      <c r="D122" s="930"/>
      <c r="E122" s="930"/>
      <c r="F122" s="240">
        <v>0</v>
      </c>
      <c r="G122" s="240">
        <v>0</v>
      </c>
      <c r="H122" s="269">
        <v>0</v>
      </c>
      <c r="I122" s="270">
        <v>0</v>
      </c>
      <c r="J122" s="270">
        <v>0</v>
      </c>
      <c r="K122" s="271">
        <v>0</v>
      </c>
    </row>
    <row r="123" spans="1:12" ht="20.25" customHeight="1">
      <c r="A123" s="272"/>
      <c r="B123" s="930" t="s">
        <v>897</v>
      </c>
      <c r="C123" s="272"/>
      <c r="D123" s="272"/>
      <c r="E123" s="272"/>
      <c r="F123" s="240">
        <v>0</v>
      </c>
      <c r="G123" s="240">
        <v>0</v>
      </c>
      <c r="H123" s="269"/>
      <c r="I123" s="270"/>
      <c r="J123" s="270"/>
      <c r="K123" s="271"/>
    </row>
    <row r="124" spans="1:12" ht="20.25" customHeight="1">
      <c r="A124" s="930"/>
      <c r="B124" s="930" t="s">
        <v>902</v>
      </c>
      <c r="C124" s="930"/>
      <c r="D124" s="930"/>
      <c r="E124" s="930"/>
      <c r="F124" s="240">
        <v>0</v>
      </c>
      <c r="G124" s="240">
        <v>0</v>
      </c>
      <c r="H124" s="269"/>
      <c r="I124" s="270"/>
      <c r="J124" s="270"/>
      <c r="K124" s="271"/>
    </row>
    <row r="125" spans="1:12" ht="20.25" customHeight="1">
      <c r="A125" s="930" t="s">
        <v>903</v>
      </c>
      <c r="B125" s="930"/>
      <c r="C125" s="930"/>
      <c r="D125" s="930"/>
      <c r="E125" s="930"/>
      <c r="F125" s="240">
        <v>0</v>
      </c>
      <c r="G125" s="240">
        <v>0</v>
      </c>
      <c r="H125" s="269"/>
      <c r="I125" s="270"/>
      <c r="J125" s="270"/>
      <c r="K125" s="271"/>
    </row>
    <row r="126" spans="1:12" ht="20.25" customHeight="1">
      <c r="A126" s="930"/>
      <c r="B126" s="930" t="s">
        <v>904</v>
      </c>
      <c r="C126" s="930"/>
      <c r="D126" s="930"/>
      <c r="E126" s="930"/>
      <c r="F126" s="240">
        <v>0</v>
      </c>
      <c r="G126" s="240">
        <v>0</v>
      </c>
      <c r="H126" s="269"/>
      <c r="I126" s="270"/>
      <c r="J126" s="270"/>
      <c r="K126" s="271"/>
    </row>
    <row r="127" spans="1:12" ht="20.25" customHeight="1">
      <c r="A127" s="933" t="s">
        <v>905</v>
      </c>
      <c r="B127" s="930"/>
      <c r="C127" s="930"/>
      <c r="D127" s="930"/>
      <c r="E127" s="943"/>
      <c r="F127" s="240">
        <v>32561532</v>
      </c>
      <c r="G127" s="240">
        <v>399959773</v>
      </c>
      <c r="H127" s="269"/>
      <c r="I127" s="270"/>
      <c r="J127" s="270"/>
      <c r="K127" s="271"/>
    </row>
    <row r="128" spans="1:12" ht="20.25" customHeight="1">
      <c r="A128" s="930" t="s">
        <v>906</v>
      </c>
      <c r="B128" s="930"/>
      <c r="C128" s="930"/>
      <c r="D128" s="930"/>
      <c r="E128" s="943"/>
      <c r="F128" s="240">
        <v>192225841</v>
      </c>
      <c r="G128" s="240"/>
      <c r="H128" s="269"/>
      <c r="I128" s="270"/>
      <c r="J128" s="270"/>
      <c r="K128" s="271"/>
    </row>
    <row r="129" spans="1:11" ht="20.25" customHeight="1">
      <c r="A129" s="930" t="s">
        <v>907</v>
      </c>
      <c r="B129" s="930"/>
      <c r="C129" s="930"/>
      <c r="D129" s="930"/>
      <c r="E129" s="930"/>
      <c r="F129" s="240">
        <f>F128+F127</f>
        <v>224787373</v>
      </c>
      <c r="G129" s="240">
        <f>G127+F128</f>
        <v>592185614</v>
      </c>
      <c r="H129" s="269"/>
      <c r="I129" s="270"/>
      <c r="J129" s="270"/>
      <c r="K129" s="271"/>
    </row>
    <row r="130" spans="1:11" ht="20.25" customHeight="1">
      <c r="A130" s="930" t="s">
        <v>908</v>
      </c>
      <c r="B130" s="930"/>
      <c r="C130" s="930"/>
      <c r="D130" s="930"/>
      <c r="E130" s="930"/>
      <c r="F130" s="260">
        <v>2996460</v>
      </c>
      <c r="G130" s="240"/>
      <c r="H130" s="1633"/>
      <c r="I130" s="270"/>
      <c r="J130" s="270"/>
      <c r="K130" s="271"/>
    </row>
    <row r="131" spans="1:11" ht="20.25" customHeight="1">
      <c r="A131" s="933" t="s">
        <v>909</v>
      </c>
      <c r="B131" s="930"/>
      <c r="C131" s="930"/>
      <c r="D131" s="930"/>
      <c r="E131" s="930"/>
      <c r="F131" s="260">
        <v>195222301</v>
      </c>
      <c r="G131" s="240"/>
      <c r="H131" s="1634"/>
      <c r="I131" s="1635"/>
      <c r="J131" s="1635"/>
      <c r="K131" s="1636"/>
    </row>
    <row r="132" spans="1:11" ht="23.25" customHeight="1">
      <c r="A132" s="238" t="s">
        <v>910</v>
      </c>
      <c r="B132" s="238"/>
      <c r="C132" s="238"/>
      <c r="D132" s="238"/>
      <c r="E132" s="238" t="s">
        <v>911</v>
      </c>
      <c r="F132" s="1755" t="s">
        <v>912</v>
      </c>
      <c r="G132" s="1756"/>
      <c r="H132" s="279" t="s">
        <v>913</v>
      </c>
      <c r="I132" s="279"/>
      <c r="J132" s="1757" t="s">
        <v>914</v>
      </c>
      <c r="K132" s="1757"/>
    </row>
    <row r="133" spans="1:11" ht="17.25">
      <c r="A133" s="238"/>
      <c r="B133" s="238"/>
      <c r="C133" s="238"/>
      <c r="D133" s="238"/>
      <c r="E133" s="238"/>
      <c r="F133" s="1724" t="s">
        <v>915</v>
      </c>
      <c r="G133" s="1725"/>
      <c r="H133" s="279"/>
      <c r="I133" s="279"/>
      <c r="J133" s="279"/>
      <c r="K133" s="279"/>
    </row>
    <row r="134" spans="1:11" ht="17.25">
      <c r="A134" s="238" t="s">
        <v>2315</v>
      </c>
    </row>
    <row r="135" spans="1:11" ht="17.25">
      <c r="A135" s="238" t="s">
        <v>2316</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3" type="noConversion"/>
  <hyperlinks>
    <hyperlink ref="L4" location="預告統計資料發布時間表!A1" display="回發布時間表" xr:uid="{DDBA12F3-0E7A-426E-AE9A-09B7C47EE1FB}"/>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CA770-0DB7-48AA-B379-FBAF523F59C0}">
  <dimension ref="A1:J32"/>
  <sheetViews>
    <sheetView zoomScale="130" zoomScaleNormal="130" workbookViewId="0">
      <selection activeCell="K1" sqref="K1"/>
    </sheetView>
  </sheetViews>
  <sheetFormatPr defaultRowHeight="16.5"/>
  <cols>
    <col min="6" max="6" width="11.25" customWidth="1"/>
    <col min="8" max="8" width="7.125" customWidth="1"/>
    <col min="9" max="9" width="16.125" bestFit="1" customWidth="1"/>
  </cols>
  <sheetData>
    <row r="1" spans="1:10">
      <c r="A1" s="1794" t="s">
        <v>919</v>
      </c>
      <c r="B1" s="1795"/>
      <c r="C1" s="1796" t="s">
        <v>920</v>
      </c>
      <c r="D1" s="1797"/>
      <c r="E1" s="1797"/>
      <c r="F1" s="1798"/>
      <c r="G1" s="307" t="s">
        <v>921</v>
      </c>
      <c r="H1" s="1802" t="s">
        <v>922</v>
      </c>
      <c r="I1" s="1803"/>
      <c r="J1" s="308"/>
    </row>
    <row r="2" spans="1:10">
      <c r="A2" s="1794" t="s">
        <v>923</v>
      </c>
      <c r="B2" s="1795"/>
      <c r="C2" s="1799"/>
      <c r="D2" s="1800"/>
      <c r="E2" s="1800"/>
      <c r="F2" s="1801"/>
      <c r="G2" s="307" t="s">
        <v>924</v>
      </c>
      <c r="H2" s="1804" t="s">
        <v>925</v>
      </c>
      <c r="I2" s="1805"/>
      <c r="J2" s="23" t="s">
        <v>105</v>
      </c>
    </row>
    <row r="3" spans="1:10" ht="33" customHeight="1">
      <c r="A3" s="1806" t="s">
        <v>926</v>
      </c>
      <c r="B3" s="1807"/>
      <c r="C3" s="1807"/>
      <c r="D3" s="1807"/>
      <c r="E3" s="1807"/>
      <c r="F3" s="1807"/>
      <c r="G3" s="1807"/>
      <c r="H3" s="1807"/>
      <c r="I3" s="1807"/>
      <c r="J3" s="1807"/>
    </row>
    <row r="4" spans="1:10" ht="25.5" customHeight="1" thickBot="1">
      <c r="A4" s="1808" t="s">
        <v>927</v>
      </c>
      <c r="B4" s="1808"/>
      <c r="C4" s="1808"/>
      <c r="D4" s="1808"/>
      <c r="E4" s="1808"/>
      <c r="F4" s="1808"/>
      <c r="G4" s="1808"/>
      <c r="H4" s="1808"/>
      <c r="I4" s="1808"/>
      <c r="J4" s="1808"/>
    </row>
    <row r="5" spans="1:10">
      <c r="A5" s="1809" t="s">
        <v>928</v>
      </c>
      <c r="B5" s="1809"/>
      <c r="C5" s="1810"/>
      <c r="D5" s="1813" t="s">
        <v>929</v>
      </c>
      <c r="E5" s="1810"/>
      <c r="F5" s="1815" t="s">
        <v>930</v>
      </c>
      <c r="G5" s="1816"/>
      <c r="H5" s="1816"/>
      <c r="I5" s="1816"/>
    </row>
    <row r="6" spans="1:10" ht="31.5">
      <c r="A6" s="1811"/>
      <c r="B6" s="1811"/>
      <c r="C6" s="1812"/>
      <c r="D6" s="1814"/>
      <c r="E6" s="1812"/>
      <c r="F6" s="309" t="s">
        <v>931</v>
      </c>
      <c r="G6" s="1794" t="s">
        <v>932</v>
      </c>
      <c r="H6" s="1817"/>
      <c r="I6" s="310" t="s">
        <v>933</v>
      </c>
      <c r="J6" s="308"/>
    </row>
    <row r="7" spans="1:10" ht="18" customHeight="1">
      <c r="A7" s="1782" t="s">
        <v>934</v>
      </c>
      <c r="B7" s="1783"/>
      <c r="C7" s="1784"/>
      <c r="D7" s="1793">
        <f>SUM(D8:E30)</f>
        <v>67972</v>
      </c>
      <c r="E7" s="1793"/>
      <c r="F7" s="311">
        <f>SUM(F8:F30)</f>
        <v>33706</v>
      </c>
      <c r="G7" s="1787">
        <f>SUM(G8:H30)</f>
        <v>0</v>
      </c>
      <c r="H7" s="1787"/>
      <c r="I7" s="312">
        <f>SUM(I8:I30)</f>
        <v>34266</v>
      </c>
      <c r="J7" s="308"/>
    </row>
    <row r="8" spans="1:10" ht="18" customHeight="1">
      <c r="A8" s="1782" t="s">
        <v>935</v>
      </c>
      <c r="B8" s="1783"/>
      <c r="C8" s="1784"/>
      <c r="D8" s="1793">
        <f t="shared" ref="D8:D30" si="0">SUM(F8:I8)</f>
        <v>14035</v>
      </c>
      <c r="E8" s="1793"/>
      <c r="F8" s="311">
        <v>4400</v>
      </c>
      <c r="G8" s="1787">
        <v>0</v>
      </c>
      <c r="H8" s="1787"/>
      <c r="I8" s="312">
        <v>9635</v>
      </c>
      <c r="J8" s="308"/>
    </row>
    <row r="9" spans="1:10" ht="18" customHeight="1">
      <c r="A9" s="1782" t="s">
        <v>936</v>
      </c>
      <c r="B9" s="1783"/>
      <c r="C9" s="1784"/>
      <c r="D9" s="1785">
        <f t="shared" si="0"/>
        <v>450</v>
      </c>
      <c r="E9" s="1786"/>
      <c r="F9" s="311">
        <v>150</v>
      </c>
      <c r="G9" s="1788">
        <v>0</v>
      </c>
      <c r="H9" s="1789"/>
      <c r="I9" s="312">
        <v>300</v>
      </c>
      <c r="J9" s="308"/>
    </row>
    <row r="10" spans="1:10" ht="18" customHeight="1">
      <c r="A10" s="1782" t="s">
        <v>937</v>
      </c>
      <c r="B10" s="1783"/>
      <c r="C10" s="1784"/>
      <c r="D10" s="1785">
        <f t="shared" si="0"/>
        <v>9306</v>
      </c>
      <c r="E10" s="1786"/>
      <c r="F10" s="311">
        <v>3800</v>
      </c>
      <c r="G10" s="1787">
        <v>0</v>
      </c>
      <c r="H10" s="1787"/>
      <c r="I10" s="312">
        <v>5506</v>
      </c>
      <c r="J10" s="308"/>
    </row>
    <row r="11" spans="1:10" ht="18" customHeight="1">
      <c r="A11" s="1782" t="s">
        <v>938</v>
      </c>
      <c r="B11" s="1783"/>
      <c r="C11" s="1784"/>
      <c r="D11" s="1785">
        <f t="shared" si="0"/>
        <v>14275</v>
      </c>
      <c r="E11" s="1786"/>
      <c r="F11" s="311">
        <v>8000</v>
      </c>
      <c r="G11" s="1788">
        <v>0</v>
      </c>
      <c r="H11" s="1789"/>
      <c r="I11" s="312">
        <v>6275</v>
      </c>
      <c r="J11" s="308"/>
    </row>
    <row r="12" spans="1:10" ht="18" customHeight="1">
      <c r="A12" s="1782" t="s">
        <v>939</v>
      </c>
      <c r="B12" s="1783"/>
      <c r="C12" s="1784"/>
      <c r="D12" s="1785">
        <f t="shared" si="0"/>
        <v>3138</v>
      </c>
      <c r="E12" s="1786"/>
      <c r="F12" s="311">
        <v>3000</v>
      </c>
      <c r="G12" s="1787">
        <v>0</v>
      </c>
      <c r="H12" s="1787"/>
      <c r="I12" s="312">
        <v>138</v>
      </c>
      <c r="J12" s="308"/>
    </row>
    <row r="13" spans="1:10" ht="18" customHeight="1">
      <c r="A13" s="1782" t="s">
        <v>940</v>
      </c>
      <c r="B13" s="1783"/>
      <c r="C13" s="1784"/>
      <c r="D13" s="1785">
        <f t="shared" si="0"/>
        <v>9</v>
      </c>
      <c r="E13" s="1786"/>
      <c r="F13" s="311">
        <v>4</v>
      </c>
      <c r="G13" s="1788">
        <v>0</v>
      </c>
      <c r="H13" s="1789"/>
      <c r="I13" s="312">
        <v>5</v>
      </c>
      <c r="J13" s="308"/>
    </row>
    <row r="14" spans="1:10" ht="18" customHeight="1">
      <c r="A14" s="1782" t="s">
        <v>941</v>
      </c>
      <c r="B14" s="1783"/>
      <c r="C14" s="1784"/>
      <c r="D14" s="1785">
        <f t="shared" si="0"/>
        <v>503</v>
      </c>
      <c r="E14" s="1786"/>
      <c r="F14" s="311">
        <v>300</v>
      </c>
      <c r="G14" s="1787">
        <v>0</v>
      </c>
      <c r="H14" s="1787"/>
      <c r="I14" s="312">
        <v>203</v>
      </c>
      <c r="J14" s="308"/>
    </row>
    <row r="15" spans="1:10" ht="18" customHeight="1">
      <c r="A15" s="1782" t="s">
        <v>942</v>
      </c>
      <c r="B15" s="1783"/>
      <c r="C15" s="1784"/>
      <c r="D15" s="1785">
        <f t="shared" si="0"/>
        <v>0</v>
      </c>
      <c r="E15" s="1786"/>
      <c r="F15" s="311">
        <v>0</v>
      </c>
      <c r="G15" s="1788">
        <v>0</v>
      </c>
      <c r="H15" s="1789"/>
      <c r="I15" s="312">
        <v>0</v>
      </c>
      <c r="J15" s="308"/>
    </row>
    <row r="16" spans="1:10" ht="18" customHeight="1">
      <c r="A16" s="1782" t="s">
        <v>943</v>
      </c>
      <c r="B16" s="1783"/>
      <c r="C16" s="1784"/>
      <c r="D16" s="1785">
        <f t="shared" si="0"/>
        <v>100</v>
      </c>
      <c r="E16" s="1786"/>
      <c r="F16" s="311">
        <v>100</v>
      </c>
      <c r="G16" s="1787">
        <v>0</v>
      </c>
      <c r="H16" s="1787"/>
      <c r="I16" s="312">
        <v>0</v>
      </c>
      <c r="J16" s="308"/>
    </row>
    <row r="17" spans="1:10" ht="18" customHeight="1">
      <c r="A17" s="1782" t="s">
        <v>944</v>
      </c>
      <c r="B17" s="1783"/>
      <c r="C17" s="1784"/>
      <c r="D17" s="1785">
        <f t="shared" si="0"/>
        <v>1199</v>
      </c>
      <c r="E17" s="1786"/>
      <c r="F17" s="311">
        <v>1199</v>
      </c>
      <c r="G17" s="1788">
        <v>0</v>
      </c>
      <c r="H17" s="1789"/>
      <c r="I17" s="312">
        <v>0</v>
      </c>
      <c r="J17" s="308"/>
    </row>
    <row r="18" spans="1:10" ht="18" customHeight="1">
      <c r="A18" s="1782" t="s">
        <v>945</v>
      </c>
      <c r="B18" s="1783"/>
      <c r="C18" s="1784"/>
      <c r="D18" s="1785">
        <f t="shared" si="0"/>
        <v>24904</v>
      </c>
      <c r="E18" s="1786"/>
      <c r="F18" s="311">
        <v>12704</v>
      </c>
      <c r="G18" s="1787">
        <v>0</v>
      </c>
      <c r="H18" s="1787"/>
      <c r="I18" s="312">
        <v>12200</v>
      </c>
      <c r="J18" s="308"/>
    </row>
    <row r="19" spans="1:10" ht="18" customHeight="1">
      <c r="A19" s="1782" t="s">
        <v>946</v>
      </c>
      <c r="B19" s="1783"/>
      <c r="C19" s="1784"/>
      <c r="D19" s="1785">
        <f t="shared" si="0"/>
        <v>5</v>
      </c>
      <c r="E19" s="1786"/>
      <c r="F19" s="311">
        <v>2</v>
      </c>
      <c r="G19" s="1788">
        <v>0</v>
      </c>
      <c r="H19" s="1789"/>
      <c r="I19" s="312">
        <v>3</v>
      </c>
      <c r="J19" s="308"/>
    </row>
    <row r="20" spans="1:10" ht="18" customHeight="1">
      <c r="A20" s="1782" t="s">
        <v>947</v>
      </c>
      <c r="B20" s="1783"/>
      <c r="C20" s="1784"/>
      <c r="D20" s="1785">
        <f t="shared" si="0"/>
        <v>0</v>
      </c>
      <c r="E20" s="1786"/>
      <c r="F20" s="311">
        <v>0</v>
      </c>
      <c r="G20" s="1787">
        <v>0</v>
      </c>
      <c r="H20" s="1787"/>
      <c r="I20" s="312">
        <v>0</v>
      </c>
      <c r="J20" s="308"/>
    </row>
    <row r="21" spans="1:10" ht="18" customHeight="1">
      <c r="A21" s="1782" t="s">
        <v>948</v>
      </c>
      <c r="B21" s="1783"/>
      <c r="C21" s="1784"/>
      <c r="D21" s="1785">
        <f t="shared" si="0"/>
        <v>0</v>
      </c>
      <c r="E21" s="1786"/>
      <c r="F21" s="311">
        <v>0</v>
      </c>
      <c r="G21" s="1788">
        <v>0</v>
      </c>
      <c r="H21" s="1789"/>
      <c r="I21" s="312">
        <v>0</v>
      </c>
      <c r="J21" s="308"/>
    </row>
    <row r="22" spans="1:10" ht="18" customHeight="1">
      <c r="A22" s="1782" t="s">
        <v>949</v>
      </c>
      <c r="B22" s="1783"/>
      <c r="C22" s="1784"/>
      <c r="D22" s="1785">
        <f t="shared" si="0"/>
        <v>0</v>
      </c>
      <c r="E22" s="1786"/>
      <c r="F22" s="311">
        <v>0</v>
      </c>
      <c r="G22" s="1787">
        <v>0</v>
      </c>
      <c r="H22" s="1787"/>
      <c r="I22" s="312">
        <v>0</v>
      </c>
      <c r="J22" s="308"/>
    </row>
    <row r="23" spans="1:10" ht="18" customHeight="1">
      <c r="A23" s="1782" t="s">
        <v>950</v>
      </c>
      <c r="B23" s="1783"/>
      <c r="C23" s="1784"/>
      <c r="D23" s="1785">
        <f t="shared" si="0"/>
        <v>42</v>
      </c>
      <c r="E23" s="1786"/>
      <c r="F23" s="311">
        <v>42</v>
      </c>
      <c r="G23" s="1788">
        <v>0</v>
      </c>
      <c r="H23" s="1789"/>
      <c r="I23" s="312">
        <v>0</v>
      </c>
      <c r="J23" s="308"/>
    </row>
    <row r="24" spans="1:10" ht="18" customHeight="1">
      <c r="A24" s="1782" t="s">
        <v>951</v>
      </c>
      <c r="B24" s="1783"/>
      <c r="C24" s="1784"/>
      <c r="D24" s="1785">
        <f t="shared" si="0"/>
        <v>0</v>
      </c>
      <c r="E24" s="1786"/>
      <c r="F24" s="311">
        <v>0</v>
      </c>
      <c r="G24" s="1787">
        <v>0</v>
      </c>
      <c r="H24" s="1787"/>
      <c r="I24" s="312">
        <v>0</v>
      </c>
      <c r="J24" s="308"/>
    </row>
    <row r="25" spans="1:10" ht="18" customHeight="1">
      <c r="A25" s="1782" t="s">
        <v>952</v>
      </c>
      <c r="B25" s="1783"/>
      <c r="C25" s="1784"/>
      <c r="D25" s="1785">
        <f t="shared" si="0"/>
        <v>0</v>
      </c>
      <c r="E25" s="1786"/>
      <c r="F25" s="311">
        <v>0</v>
      </c>
      <c r="G25" s="1788">
        <v>0</v>
      </c>
      <c r="H25" s="1789"/>
      <c r="I25" s="312">
        <v>0</v>
      </c>
      <c r="J25" s="308"/>
    </row>
    <row r="26" spans="1:10" ht="18" customHeight="1">
      <c r="A26" s="1782" t="s">
        <v>953</v>
      </c>
      <c r="B26" s="1783"/>
      <c r="C26" s="1784"/>
      <c r="D26" s="1785">
        <f t="shared" si="0"/>
        <v>0</v>
      </c>
      <c r="E26" s="1786"/>
      <c r="F26" s="311">
        <v>0</v>
      </c>
      <c r="G26" s="1787">
        <v>0</v>
      </c>
      <c r="H26" s="1787"/>
      <c r="I26" s="312">
        <v>0</v>
      </c>
      <c r="J26" s="308"/>
    </row>
    <row r="27" spans="1:10" ht="28.5" customHeight="1">
      <c r="A27" s="1790" t="s">
        <v>954</v>
      </c>
      <c r="B27" s="1791"/>
      <c r="C27" s="1792"/>
      <c r="D27" s="1785">
        <f t="shared" si="0"/>
        <v>0</v>
      </c>
      <c r="E27" s="1786"/>
      <c r="F27" s="311">
        <v>0</v>
      </c>
      <c r="G27" s="1788">
        <v>0</v>
      </c>
      <c r="H27" s="1789"/>
      <c r="I27" s="312">
        <v>0</v>
      </c>
      <c r="J27" s="308"/>
    </row>
    <row r="28" spans="1:10" ht="18" customHeight="1">
      <c r="A28" s="1782" t="s">
        <v>955</v>
      </c>
      <c r="B28" s="1783"/>
      <c r="C28" s="1784"/>
      <c r="D28" s="1785">
        <f t="shared" si="0"/>
        <v>6</v>
      </c>
      <c r="E28" s="1786"/>
      <c r="F28" s="311">
        <v>5</v>
      </c>
      <c r="G28" s="1787">
        <v>0</v>
      </c>
      <c r="H28" s="1787"/>
      <c r="I28" s="312">
        <v>1</v>
      </c>
      <c r="J28" s="308"/>
    </row>
    <row r="29" spans="1:10" ht="18" customHeight="1">
      <c r="A29" s="1782" t="s">
        <v>956</v>
      </c>
      <c r="B29" s="1783"/>
      <c r="C29" s="1784"/>
      <c r="D29" s="1785">
        <f t="shared" si="0"/>
        <v>0</v>
      </c>
      <c r="E29" s="1786"/>
      <c r="F29" s="311">
        <v>0</v>
      </c>
      <c r="G29" s="1788">
        <v>0</v>
      </c>
      <c r="H29" s="1789"/>
      <c r="I29" s="312">
        <v>0</v>
      </c>
      <c r="J29" s="308"/>
    </row>
    <row r="30" spans="1:10" ht="18" customHeight="1" thickBot="1">
      <c r="A30" s="1772" t="s">
        <v>957</v>
      </c>
      <c r="B30" s="1773"/>
      <c r="C30" s="1774"/>
      <c r="D30" s="1775">
        <f t="shared" si="0"/>
        <v>0</v>
      </c>
      <c r="E30" s="1776"/>
      <c r="F30" s="313">
        <v>0</v>
      </c>
      <c r="G30" s="1777">
        <v>0</v>
      </c>
      <c r="H30" s="1777"/>
      <c r="I30" s="314">
        <v>0</v>
      </c>
      <c r="J30" s="315"/>
    </row>
    <row r="31" spans="1:10" ht="58.5" customHeight="1">
      <c r="A31" s="1778" t="s">
        <v>958</v>
      </c>
      <c r="B31" s="1779"/>
      <c r="C31" s="1779"/>
      <c r="D31" s="1779"/>
      <c r="E31" s="1779"/>
      <c r="F31" s="1779"/>
      <c r="G31" s="1779"/>
      <c r="H31" s="1779"/>
      <c r="I31" s="1779"/>
      <c r="J31" s="1779"/>
    </row>
    <row r="32" spans="1:10" ht="82.5" customHeight="1">
      <c r="A32" s="1780" t="s">
        <v>959</v>
      </c>
      <c r="B32" s="1781"/>
      <c r="C32" s="1781"/>
      <c r="D32" s="1781"/>
      <c r="E32" s="1781"/>
      <c r="F32" s="1781"/>
      <c r="G32" s="1781"/>
      <c r="H32" s="1781"/>
      <c r="I32" s="1781"/>
      <c r="J32" s="1781"/>
    </row>
  </sheetData>
  <mergeCells count="85">
    <mergeCell ref="A7:C7"/>
    <mergeCell ref="D7:E7"/>
    <mergeCell ref="G7:H7"/>
    <mergeCell ref="A1:B1"/>
    <mergeCell ref="C1:F2"/>
    <mergeCell ref="H1:I1"/>
    <mergeCell ref="A2:B2"/>
    <mergeCell ref="H2:I2"/>
    <mergeCell ref="A3:J3"/>
    <mergeCell ref="A4:J4"/>
    <mergeCell ref="A5:C6"/>
    <mergeCell ref="D5:E6"/>
    <mergeCell ref="F5:I5"/>
    <mergeCell ref="G6:H6"/>
    <mergeCell ref="A8:C8"/>
    <mergeCell ref="D8:E8"/>
    <mergeCell ref="G8:H8"/>
    <mergeCell ref="A9:C9"/>
    <mergeCell ref="D9:E9"/>
    <mergeCell ref="G9:H9"/>
    <mergeCell ref="A10:C10"/>
    <mergeCell ref="D10:E10"/>
    <mergeCell ref="G10:H10"/>
    <mergeCell ref="A11:C11"/>
    <mergeCell ref="D11:E11"/>
    <mergeCell ref="G11:H11"/>
    <mergeCell ref="A12:C12"/>
    <mergeCell ref="D12:E12"/>
    <mergeCell ref="G12:H12"/>
    <mergeCell ref="A13:C13"/>
    <mergeCell ref="D13:E13"/>
    <mergeCell ref="G13:H13"/>
    <mergeCell ref="A14:C14"/>
    <mergeCell ref="D14:E14"/>
    <mergeCell ref="G14:H14"/>
    <mergeCell ref="A15:C15"/>
    <mergeCell ref="D15:E15"/>
    <mergeCell ref="G15:H15"/>
    <mergeCell ref="A16:C16"/>
    <mergeCell ref="D16:E16"/>
    <mergeCell ref="G16:H16"/>
    <mergeCell ref="A17:C17"/>
    <mergeCell ref="D17:E17"/>
    <mergeCell ref="G17:H17"/>
    <mergeCell ref="A18:C18"/>
    <mergeCell ref="D18:E18"/>
    <mergeCell ref="G18:H18"/>
    <mergeCell ref="A19:C19"/>
    <mergeCell ref="D19:E19"/>
    <mergeCell ref="G19:H19"/>
    <mergeCell ref="A20:C20"/>
    <mergeCell ref="D20:E20"/>
    <mergeCell ref="G20:H20"/>
    <mergeCell ref="A21:C21"/>
    <mergeCell ref="D21:E21"/>
    <mergeCell ref="G21:H21"/>
    <mergeCell ref="A22:C22"/>
    <mergeCell ref="D22:E22"/>
    <mergeCell ref="G22:H22"/>
    <mergeCell ref="A23:C23"/>
    <mergeCell ref="D23:E23"/>
    <mergeCell ref="G23:H23"/>
    <mergeCell ref="A24:C24"/>
    <mergeCell ref="D24:E24"/>
    <mergeCell ref="G24:H24"/>
    <mergeCell ref="A25:C25"/>
    <mergeCell ref="D25:E25"/>
    <mergeCell ref="G25:H25"/>
    <mergeCell ref="A26:C26"/>
    <mergeCell ref="D26:E26"/>
    <mergeCell ref="G26:H26"/>
    <mergeCell ref="A27:C27"/>
    <mergeCell ref="D27:E27"/>
    <mergeCell ref="G27:H27"/>
    <mergeCell ref="A28:C28"/>
    <mergeCell ref="D28:E28"/>
    <mergeCell ref="G28:H28"/>
    <mergeCell ref="A29:C29"/>
    <mergeCell ref="D29:E29"/>
    <mergeCell ref="G29:H29"/>
    <mergeCell ref="A30:C30"/>
    <mergeCell ref="D30:E30"/>
    <mergeCell ref="G30:H30"/>
    <mergeCell ref="A31:J31"/>
    <mergeCell ref="A32:J32"/>
  </mergeCells>
  <phoneticPr fontId="3" type="noConversion"/>
  <hyperlinks>
    <hyperlink ref="J2" location="預告統計資料發布時間表!A1" display="回發布時間表" xr:uid="{357CEA55-A5A6-4694-93E4-DD98B24F6499}"/>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F4AE3-2DE5-4DF5-968B-45804CE93D67}">
  <dimension ref="A1:J32"/>
  <sheetViews>
    <sheetView zoomScale="130" zoomScaleNormal="130" workbookViewId="0">
      <selection activeCell="J2" sqref="J2"/>
    </sheetView>
  </sheetViews>
  <sheetFormatPr defaultRowHeight="16.5"/>
  <cols>
    <col min="6" max="6" width="11.25" customWidth="1"/>
    <col min="8" max="8" width="7.125" customWidth="1"/>
    <col min="9" max="9" width="16.125" bestFit="1" customWidth="1"/>
  </cols>
  <sheetData>
    <row r="1" spans="1:10">
      <c r="A1" s="1794" t="s">
        <v>919</v>
      </c>
      <c r="B1" s="1795"/>
      <c r="C1" s="1796" t="s">
        <v>920</v>
      </c>
      <c r="D1" s="1797"/>
      <c r="E1" s="1797"/>
      <c r="F1" s="1798"/>
      <c r="G1" s="307" t="s">
        <v>921</v>
      </c>
      <c r="H1" s="1802" t="s">
        <v>922</v>
      </c>
      <c r="I1" s="1803"/>
      <c r="J1" s="308"/>
    </row>
    <row r="2" spans="1:10">
      <c r="A2" s="1794" t="s">
        <v>923</v>
      </c>
      <c r="B2" s="1795"/>
      <c r="C2" s="1799"/>
      <c r="D2" s="1800"/>
      <c r="E2" s="1800"/>
      <c r="F2" s="1801"/>
      <c r="G2" s="307" t="s">
        <v>924</v>
      </c>
      <c r="H2" s="1804" t="s">
        <v>925</v>
      </c>
      <c r="I2" s="1805"/>
      <c r="J2" s="23" t="s">
        <v>105</v>
      </c>
    </row>
    <row r="3" spans="1:10" ht="33" customHeight="1">
      <c r="A3" s="1806" t="s">
        <v>926</v>
      </c>
      <c r="B3" s="1807"/>
      <c r="C3" s="1807"/>
      <c r="D3" s="1807"/>
      <c r="E3" s="1807"/>
      <c r="F3" s="1807"/>
      <c r="G3" s="1807"/>
      <c r="H3" s="1807"/>
      <c r="I3" s="1807"/>
      <c r="J3" s="1807"/>
    </row>
    <row r="4" spans="1:10" ht="25.5" customHeight="1" thickBot="1">
      <c r="A4" s="1808" t="s">
        <v>1082</v>
      </c>
      <c r="B4" s="1808"/>
      <c r="C4" s="1808"/>
      <c r="D4" s="1808"/>
      <c r="E4" s="1808"/>
      <c r="F4" s="1808"/>
      <c r="G4" s="1808"/>
      <c r="H4" s="1808"/>
      <c r="I4" s="1808"/>
      <c r="J4" s="1808"/>
    </row>
    <row r="5" spans="1:10">
      <c r="A5" s="1809" t="s">
        <v>928</v>
      </c>
      <c r="B5" s="1809"/>
      <c r="C5" s="1810"/>
      <c r="D5" s="1813" t="s">
        <v>929</v>
      </c>
      <c r="E5" s="1810"/>
      <c r="F5" s="1815" t="s">
        <v>930</v>
      </c>
      <c r="G5" s="1816"/>
      <c r="H5" s="1816"/>
      <c r="I5" s="1816"/>
    </row>
    <row r="6" spans="1:10" ht="31.5">
      <c r="A6" s="1811"/>
      <c r="B6" s="1811"/>
      <c r="C6" s="1812"/>
      <c r="D6" s="1814"/>
      <c r="E6" s="1812"/>
      <c r="F6" s="309" t="s">
        <v>931</v>
      </c>
      <c r="G6" s="1794" t="s">
        <v>932</v>
      </c>
      <c r="H6" s="1817"/>
      <c r="I6" s="310" t="s">
        <v>933</v>
      </c>
      <c r="J6" s="308"/>
    </row>
    <row r="7" spans="1:10" ht="18" customHeight="1">
      <c r="A7" s="1782" t="s">
        <v>934</v>
      </c>
      <c r="B7" s="1783"/>
      <c r="C7" s="1784"/>
      <c r="D7" s="1793">
        <f>SUM(D8:E30)</f>
        <v>69739</v>
      </c>
      <c r="E7" s="1793"/>
      <c r="F7" s="311">
        <f>SUM(F8:F30)</f>
        <v>25976</v>
      </c>
      <c r="G7" s="1787">
        <f>SUM(G8:H30)</f>
        <v>0</v>
      </c>
      <c r="H7" s="1787"/>
      <c r="I7" s="312">
        <f>SUM(I8:I30)</f>
        <v>43763</v>
      </c>
      <c r="J7" s="308"/>
    </row>
    <row r="8" spans="1:10" ht="18" customHeight="1">
      <c r="A8" s="1782" t="s">
        <v>935</v>
      </c>
      <c r="B8" s="1783"/>
      <c r="C8" s="1784"/>
      <c r="D8" s="1793">
        <f t="shared" ref="D8:D30" si="0">SUM(F8:I8)</f>
        <v>11450</v>
      </c>
      <c r="E8" s="1793"/>
      <c r="F8" s="311">
        <v>3800</v>
      </c>
      <c r="G8" s="1787">
        <v>0</v>
      </c>
      <c r="H8" s="1787"/>
      <c r="I8" s="312">
        <v>7650</v>
      </c>
      <c r="J8" s="308"/>
    </row>
    <row r="9" spans="1:10" ht="18" customHeight="1">
      <c r="A9" s="1782" t="s">
        <v>936</v>
      </c>
      <c r="B9" s="1783"/>
      <c r="C9" s="1784"/>
      <c r="D9" s="1785">
        <f t="shared" si="0"/>
        <v>1065</v>
      </c>
      <c r="E9" s="1786"/>
      <c r="F9" s="311">
        <v>300</v>
      </c>
      <c r="G9" s="1788">
        <v>0</v>
      </c>
      <c r="H9" s="1789"/>
      <c r="I9" s="312">
        <v>765</v>
      </c>
      <c r="J9" s="308"/>
    </row>
    <row r="10" spans="1:10" ht="18" customHeight="1">
      <c r="A10" s="1782" t="s">
        <v>937</v>
      </c>
      <c r="B10" s="1783"/>
      <c r="C10" s="1784"/>
      <c r="D10" s="1785">
        <f t="shared" si="0"/>
        <v>8608</v>
      </c>
      <c r="E10" s="1786"/>
      <c r="F10" s="311">
        <v>3850</v>
      </c>
      <c r="G10" s="1787">
        <v>0</v>
      </c>
      <c r="H10" s="1787"/>
      <c r="I10" s="312">
        <v>4758</v>
      </c>
      <c r="J10" s="308"/>
    </row>
    <row r="11" spans="1:10" ht="18" customHeight="1">
      <c r="A11" s="1782" t="s">
        <v>938</v>
      </c>
      <c r="B11" s="1783"/>
      <c r="C11" s="1784"/>
      <c r="D11" s="1785">
        <f t="shared" si="0"/>
        <v>14752</v>
      </c>
      <c r="E11" s="1786"/>
      <c r="F11" s="311">
        <v>4000</v>
      </c>
      <c r="G11" s="1788">
        <v>0</v>
      </c>
      <c r="H11" s="1789"/>
      <c r="I11" s="312">
        <v>10752</v>
      </c>
      <c r="J11" s="308"/>
    </row>
    <row r="12" spans="1:10" ht="18" customHeight="1">
      <c r="A12" s="1782" t="s">
        <v>939</v>
      </c>
      <c r="B12" s="1783"/>
      <c r="C12" s="1784"/>
      <c r="D12" s="1785">
        <f t="shared" si="0"/>
        <v>1061</v>
      </c>
      <c r="E12" s="1786"/>
      <c r="F12" s="311">
        <v>1050</v>
      </c>
      <c r="G12" s="1787">
        <v>0</v>
      </c>
      <c r="H12" s="1787"/>
      <c r="I12" s="312">
        <v>11</v>
      </c>
      <c r="J12" s="308"/>
    </row>
    <row r="13" spans="1:10" ht="18" customHeight="1">
      <c r="A13" s="1782" t="s">
        <v>940</v>
      </c>
      <c r="B13" s="1783"/>
      <c r="C13" s="1784"/>
      <c r="D13" s="1785">
        <f t="shared" si="0"/>
        <v>13</v>
      </c>
      <c r="E13" s="1786"/>
      <c r="F13" s="311">
        <v>5</v>
      </c>
      <c r="G13" s="1788">
        <v>0</v>
      </c>
      <c r="H13" s="1789"/>
      <c r="I13" s="312">
        <v>8</v>
      </c>
      <c r="J13" s="308"/>
    </row>
    <row r="14" spans="1:10" ht="18" customHeight="1">
      <c r="A14" s="1782" t="s">
        <v>941</v>
      </c>
      <c r="B14" s="1783"/>
      <c r="C14" s="1784"/>
      <c r="D14" s="1785">
        <f t="shared" si="0"/>
        <v>204</v>
      </c>
      <c r="E14" s="1786"/>
      <c r="F14" s="311">
        <v>200</v>
      </c>
      <c r="G14" s="1787">
        <v>0</v>
      </c>
      <c r="H14" s="1787"/>
      <c r="I14" s="312">
        <v>4</v>
      </c>
      <c r="J14" s="308"/>
    </row>
    <row r="15" spans="1:10" ht="18" customHeight="1">
      <c r="A15" s="1782" t="s">
        <v>942</v>
      </c>
      <c r="B15" s="1783"/>
      <c r="C15" s="1784"/>
      <c r="D15" s="1785">
        <f t="shared" si="0"/>
        <v>0</v>
      </c>
      <c r="E15" s="1786"/>
      <c r="F15" s="311">
        <v>0</v>
      </c>
      <c r="G15" s="1788">
        <v>0</v>
      </c>
      <c r="H15" s="1789"/>
      <c r="I15" s="312">
        <v>0</v>
      </c>
      <c r="J15" s="308"/>
    </row>
    <row r="16" spans="1:10" ht="18" customHeight="1">
      <c r="A16" s="1782" t="s">
        <v>943</v>
      </c>
      <c r="B16" s="1783"/>
      <c r="C16" s="1784"/>
      <c r="D16" s="1785">
        <f t="shared" si="0"/>
        <v>0</v>
      </c>
      <c r="E16" s="1786"/>
      <c r="F16" s="311">
        <v>0</v>
      </c>
      <c r="G16" s="1787">
        <v>0</v>
      </c>
      <c r="H16" s="1787"/>
      <c r="I16" s="312">
        <v>0</v>
      </c>
      <c r="J16" s="308"/>
    </row>
    <row r="17" spans="1:10" ht="18" customHeight="1">
      <c r="A17" s="1782" t="s">
        <v>944</v>
      </c>
      <c r="B17" s="1783"/>
      <c r="C17" s="1784"/>
      <c r="D17" s="1785">
        <f t="shared" si="0"/>
        <v>1199</v>
      </c>
      <c r="E17" s="1786"/>
      <c r="F17" s="311">
        <v>1199</v>
      </c>
      <c r="G17" s="1788">
        <v>0</v>
      </c>
      <c r="H17" s="1789"/>
      <c r="I17" s="312">
        <v>0</v>
      </c>
      <c r="J17" s="308"/>
    </row>
    <row r="18" spans="1:10" ht="18" customHeight="1">
      <c r="A18" s="1782" t="s">
        <v>945</v>
      </c>
      <c r="B18" s="1783"/>
      <c r="C18" s="1784"/>
      <c r="D18" s="1785">
        <f t="shared" si="0"/>
        <v>31304</v>
      </c>
      <c r="E18" s="1786"/>
      <c r="F18" s="311">
        <v>11502</v>
      </c>
      <c r="G18" s="1787">
        <v>0</v>
      </c>
      <c r="H18" s="1787"/>
      <c r="I18" s="312">
        <v>19802</v>
      </c>
      <c r="J18" s="308"/>
    </row>
    <row r="19" spans="1:10" ht="18" customHeight="1">
      <c r="A19" s="1782" t="s">
        <v>946</v>
      </c>
      <c r="B19" s="1783"/>
      <c r="C19" s="1784"/>
      <c r="D19" s="1785">
        <f t="shared" si="0"/>
        <v>7</v>
      </c>
      <c r="E19" s="1786"/>
      <c r="F19" s="311">
        <v>2</v>
      </c>
      <c r="G19" s="1788">
        <v>0</v>
      </c>
      <c r="H19" s="1789"/>
      <c r="I19" s="312">
        <v>5</v>
      </c>
      <c r="J19" s="308"/>
    </row>
    <row r="20" spans="1:10" ht="18" customHeight="1">
      <c r="A20" s="1782" t="s">
        <v>947</v>
      </c>
      <c r="B20" s="1783"/>
      <c r="C20" s="1784"/>
      <c r="D20" s="1785">
        <f t="shared" si="0"/>
        <v>1</v>
      </c>
      <c r="E20" s="1786"/>
      <c r="F20" s="311">
        <v>1</v>
      </c>
      <c r="G20" s="1787">
        <v>0</v>
      </c>
      <c r="H20" s="1787"/>
      <c r="I20" s="312">
        <v>0</v>
      </c>
      <c r="J20" s="308"/>
    </row>
    <row r="21" spans="1:10" ht="18" customHeight="1">
      <c r="A21" s="1782" t="s">
        <v>948</v>
      </c>
      <c r="B21" s="1783"/>
      <c r="C21" s="1784"/>
      <c r="D21" s="1785">
        <f t="shared" si="0"/>
        <v>0</v>
      </c>
      <c r="E21" s="1786"/>
      <c r="F21" s="311">
        <v>0</v>
      </c>
      <c r="G21" s="1788">
        <v>0</v>
      </c>
      <c r="H21" s="1789"/>
      <c r="I21" s="312">
        <v>0</v>
      </c>
      <c r="J21" s="308"/>
    </row>
    <row r="22" spans="1:10" ht="18" customHeight="1">
      <c r="A22" s="1782" t="s">
        <v>949</v>
      </c>
      <c r="B22" s="1783"/>
      <c r="C22" s="1784"/>
      <c r="D22" s="1785">
        <f t="shared" si="0"/>
        <v>0</v>
      </c>
      <c r="E22" s="1786"/>
      <c r="F22" s="311">
        <v>0</v>
      </c>
      <c r="G22" s="1787">
        <v>0</v>
      </c>
      <c r="H22" s="1787"/>
      <c r="I22" s="312">
        <v>0</v>
      </c>
      <c r="J22" s="308"/>
    </row>
    <row r="23" spans="1:10" ht="18" customHeight="1">
      <c r="A23" s="1782" t="s">
        <v>950</v>
      </c>
      <c r="B23" s="1783"/>
      <c r="C23" s="1784"/>
      <c r="D23" s="1785">
        <f t="shared" si="0"/>
        <v>71</v>
      </c>
      <c r="E23" s="1786"/>
      <c r="F23" s="311">
        <v>65</v>
      </c>
      <c r="G23" s="1788">
        <v>0</v>
      </c>
      <c r="H23" s="1789"/>
      <c r="I23" s="312">
        <v>6</v>
      </c>
      <c r="J23" s="308"/>
    </row>
    <row r="24" spans="1:10" ht="18" customHeight="1">
      <c r="A24" s="1782" t="s">
        <v>951</v>
      </c>
      <c r="B24" s="1783"/>
      <c r="C24" s="1784"/>
      <c r="D24" s="1785">
        <f t="shared" si="0"/>
        <v>0</v>
      </c>
      <c r="E24" s="1786"/>
      <c r="F24" s="311">
        <v>0</v>
      </c>
      <c r="G24" s="1787">
        <v>0</v>
      </c>
      <c r="H24" s="1787"/>
      <c r="I24" s="312">
        <v>0</v>
      </c>
      <c r="J24" s="308"/>
    </row>
    <row r="25" spans="1:10" ht="18" customHeight="1">
      <c r="A25" s="1782" t="s">
        <v>952</v>
      </c>
      <c r="B25" s="1783"/>
      <c r="C25" s="1784"/>
      <c r="D25" s="1785">
        <f t="shared" si="0"/>
        <v>0</v>
      </c>
      <c r="E25" s="1786"/>
      <c r="F25" s="311">
        <v>0</v>
      </c>
      <c r="G25" s="1788">
        <v>0</v>
      </c>
      <c r="H25" s="1789"/>
      <c r="I25" s="312">
        <v>0</v>
      </c>
      <c r="J25" s="308"/>
    </row>
    <row r="26" spans="1:10" ht="18" customHeight="1">
      <c r="A26" s="1782" t="s">
        <v>953</v>
      </c>
      <c r="B26" s="1783"/>
      <c r="C26" s="1784"/>
      <c r="D26" s="1785">
        <f t="shared" si="0"/>
        <v>0</v>
      </c>
      <c r="E26" s="1786"/>
      <c r="F26" s="311">
        <v>0</v>
      </c>
      <c r="G26" s="1787">
        <v>0</v>
      </c>
      <c r="H26" s="1787"/>
      <c r="I26" s="312">
        <v>0</v>
      </c>
      <c r="J26" s="308"/>
    </row>
    <row r="27" spans="1:10" ht="28.5" customHeight="1">
      <c r="A27" s="1790" t="s">
        <v>954</v>
      </c>
      <c r="B27" s="1791"/>
      <c r="C27" s="1792"/>
      <c r="D27" s="1785">
        <f t="shared" si="0"/>
        <v>0</v>
      </c>
      <c r="E27" s="1786"/>
      <c r="F27" s="311">
        <v>0</v>
      </c>
      <c r="G27" s="1788">
        <v>0</v>
      </c>
      <c r="H27" s="1789"/>
      <c r="I27" s="312">
        <v>0</v>
      </c>
      <c r="J27" s="308"/>
    </row>
    <row r="28" spans="1:10" ht="18" customHeight="1">
      <c r="A28" s="1782" t="s">
        <v>955</v>
      </c>
      <c r="B28" s="1783"/>
      <c r="C28" s="1784"/>
      <c r="D28" s="1785">
        <f t="shared" si="0"/>
        <v>4</v>
      </c>
      <c r="E28" s="1786"/>
      <c r="F28" s="311">
        <v>2</v>
      </c>
      <c r="G28" s="1787">
        <v>0</v>
      </c>
      <c r="H28" s="1787"/>
      <c r="I28" s="312">
        <v>2</v>
      </c>
      <c r="J28" s="308"/>
    </row>
    <row r="29" spans="1:10" ht="18" customHeight="1">
      <c r="A29" s="1782" t="s">
        <v>956</v>
      </c>
      <c r="B29" s="1783"/>
      <c r="C29" s="1784"/>
      <c r="D29" s="1785">
        <f t="shared" si="0"/>
        <v>0</v>
      </c>
      <c r="E29" s="1786"/>
      <c r="F29" s="311">
        <v>0</v>
      </c>
      <c r="G29" s="1788">
        <v>0</v>
      </c>
      <c r="H29" s="1789"/>
      <c r="I29" s="312">
        <v>0</v>
      </c>
      <c r="J29" s="308"/>
    </row>
    <row r="30" spans="1:10" ht="18" customHeight="1" thickBot="1">
      <c r="A30" s="1772" t="s">
        <v>957</v>
      </c>
      <c r="B30" s="1773"/>
      <c r="C30" s="1774"/>
      <c r="D30" s="1775">
        <f t="shared" si="0"/>
        <v>0</v>
      </c>
      <c r="E30" s="1776"/>
      <c r="F30" s="313">
        <v>0</v>
      </c>
      <c r="G30" s="1777">
        <v>0</v>
      </c>
      <c r="H30" s="1777"/>
      <c r="I30" s="314">
        <v>0</v>
      </c>
      <c r="J30" s="315"/>
    </row>
    <row r="31" spans="1:10" ht="58.5" customHeight="1">
      <c r="A31" s="1778" t="s">
        <v>1083</v>
      </c>
      <c r="B31" s="1779"/>
      <c r="C31" s="1779"/>
      <c r="D31" s="1779"/>
      <c r="E31" s="1779"/>
      <c r="F31" s="1779"/>
      <c r="G31" s="1779"/>
      <c r="H31" s="1779"/>
      <c r="I31" s="1779"/>
      <c r="J31" s="1779"/>
    </row>
    <row r="32" spans="1:10" ht="82.5" customHeight="1">
      <c r="A32" s="1780" t="s">
        <v>959</v>
      </c>
      <c r="B32" s="1781"/>
      <c r="C32" s="1781"/>
      <c r="D32" s="1781"/>
      <c r="E32" s="1781"/>
      <c r="F32" s="1781"/>
      <c r="G32" s="1781"/>
      <c r="H32" s="1781"/>
      <c r="I32" s="1781"/>
      <c r="J32" s="1781"/>
    </row>
  </sheetData>
  <mergeCells count="85">
    <mergeCell ref="A7:C7"/>
    <mergeCell ref="D7:E7"/>
    <mergeCell ref="G7:H7"/>
    <mergeCell ref="A1:B1"/>
    <mergeCell ref="C1:F2"/>
    <mergeCell ref="H1:I1"/>
    <mergeCell ref="A2:B2"/>
    <mergeCell ref="H2:I2"/>
    <mergeCell ref="A3:J3"/>
    <mergeCell ref="A4:J4"/>
    <mergeCell ref="A5:C6"/>
    <mergeCell ref="D5:E6"/>
    <mergeCell ref="F5:I5"/>
    <mergeCell ref="G6:H6"/>
    <mergeCell ref="A8:C8"/>
    <mergeCell ref="D8:E8"/>
    <mergeCell ref="G8:H8"/>
    <mergeCell ref="A9:C9"/>
    <mergeCell ref="D9:E9"/>
    <mergeCell ref="G9:H9"/>
    <mergeCell ref="A10:C10"/>
    <mergeCell ref="D10:E10"/>
    <mergeCell ref="G10:H10"/>
    <mergeCell ref="A11:C11"/>
    <mergeCell ref="D11:E11"/>
    <mergeCell ref="G11:H11"/>
    <mergeCell ref="A12:C12"/>
    <mergeCell ref="D12:E12"/>
    <mergeCell ref="G12:H12"/>
    <mergeCell ref="A13:C13"/>
    <mergeCell ref="D13:E13"/>
    <mergeCell ref="G13:H13"/>
    <mergeCell ref="A14:C14"/>
    <mergeCell ref="D14:E14"/>
    <mergeCell ref="G14:H14"/>
    <mergeCell ref="A15:C15"/>
    <mergeCell ref="D15:E15"/>
    <mergeCell ref="G15:H15"/>
    <mergeCell ref="A16:C16"/>
    <mergeCell ref="D16:E16"/>
    <mergeCell ref="G16:H16"/>
    <mergeCell ref="A17:C17"/>
    <mergeCell ref="D17:E17"/>
    <mergeCell ref="G17:H17"/>
    <mergeCell ref="A18:C18"/>
    <mergeCell ref="D18:E18"/>
    <mergeCell ref="G18:H18"/>
    <mergeCell ref="A19:C19"/>
    <mergeCell ref="D19:E19"/>
    <mergeCell ref="G19:H19"/>
    <mergeCell ref="A20:C20"/>
    <mergeCell ref="D20:E20"/>
    <mergeCell ref="G20:H20"/>
    <mergeCell ref="A21:C21"/>
    <mergeCell ref="D21:E21"/>
    <mergeCell ref="G21:H21"/>
    <mergeCell ref="A22:C22"/>
    <mergeCell ref="D22:E22"/>
    <mergeCell ref="G22:H22"/>
    <mergeCell ref="A23:C23"/>
    <mergeCell ref="D23:E23"/>
    <mergeCell ref="G23:H23"/>
    <mergeCell ref="A24:C24"/>
    <mergeCell ref="D24:E24"/>
    <mergeCell ref="G24:H24"/>
    <mergeCell ref="A25:C25"/>
    <mergeCell ref="D25:E25"/>
    <mergeCell ref="G25:H25"/>
    <mergeCell ref="A26:C26"/>
    <mergeCell ref="D26:E26"/>
    <mergeCell ref="G26:H26"/>
    <mergeCell ref="A27:C27"/>
    <mergeCell ref="D27:E27"/>
    <mergeCell ref="G27:H27"/>
    <mergeCell ref="A28:C28"/>
    <mergeCell ref="D28:E28"/>
    <mergeCell ref="G28:H28"/>
    <mergeCell ref="A29:C29"/>
    <mergeCell ref="D29:E29"/>
    <mergeCell ref="G29:H29"/>
    <mergeCell ref="A30:C30"/>
    <mergeCell ref="D30:E30"/>
    <mergeCell ref="G30:H30"/>
    <mergeCell ref="A31:J31"/>
    <mergeCell ref="A32:J32"/>
  </mergeCells>
  <phoneticPr fontId="3" type="noConversion"/>
  <hyperlinks>
    <hyperlink ref="J2" location="預告統計資料發布時間表!A1" display="回發布時間表" xr:uid="{2A9007FC-2B12-4833-94F2-185DFF37D3F8}"/>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CF254-7CE7-43A9-8F3F-1ABBDB61EED3}">
  <dimension ref="A1:J32"/>
  <sheetViews>
    <sheetView topLeftCell="A13" zoomScale="130" zoomScaleNormal="130" workbookViewId="0">
      <selection sqref="A1:B1"/>
    </sheetView>
  </sheetViews>
  <sheetFormatPr defaultRowHeight="16.5"/>
  <cols>
    <col min="6" max="6" width="11.25" customWidth="1"/>
    <col min="8" max="8" width="7.125" customWidth="1"/>
    <col min="9" max="9" width="16.125" bestFit="1" customWidth="1"/>
  </cols>
  <sheetData>
    <row r="1" spans="1:10">
      <c r="A1" s="1794" t="s">
        <v>919</v>
      </c>
      <c r="B1" s="1795"/>
      <c r="C1" s="1796" t="s">
        <v>920</v>
      </c>
      <c r="D1" s="1797"/>
      <c r="E1" s="1797"/>
      <c r="F1" s="1798"/>
      <c r="G1" s="307" t="s">
        <v>921</v>
      </c>
      <c r="H1" s="1802" t="s">
        <v>922</v>
      </c>
      <c r="I1" s="1803"/>
      <c r="J1" s="308"/>
    </row>
    <row r="2" spans="1:10">
      <c r="A2" s="1794" t="s">
        <v>923</v>
      </c>
      <c r="B2" s="1795"/>
      <c r="C2" s="1799"/>
      <c r="D2" s="1800"/>
      <c r="E2" s="1800"/>
      <c r="F2" s="1801"/>
      <c r="G2" s="307" t="s">
        <v>924</v>
      </c>
      <c r="H2" s="1804" t="s">
        <v>925</v>
      </c>
      <c r="I2" s="1805"/>
      <c r="J2" s="23" t="s">
        <v>105</v>
      </c>
    </row>
    <row r="3" spans="1:10" ht="33" customHeight="1">
      <c r="A3" s="1806" t="s">
        <v>926</v>
      </c>
      <c r="B3" s="1807"/>
      <c r="C3" s="1807"/>
      <c r="D3" s="1807"/>
      <c r="E3" s="1807"/>
      <c r="F3" s="1807"/>
      <c r="G3" s="1807"/>
      <c r="H3" s="1807"/>
      <c r="I3" s="1807"/>
      <c r="J3" s="1807"/>
    </row>
    <row r="4" spans="1:10" ht="25.5" customHeight="1" thickBot="1">
      <c r="A4" s="1808" t="s">
        <v>1085</v>
      </c>
      <c r="B4" s="1808"/>
      <c r="C4" s="1808"/>
      <c r="D4" s="1808"/>
      <c r="E4" s="1808"/>
      <c r="F4" s="1808"/>
      <c r="G4" s="1808"/>
      <c r="H4" s="1808"/>
      <c r="I4" s="1808"/>
      <c r="J4" s="1808"/>
    </row>
    <row r="5" spans="1:10">
      <c r="A5" s="1809" t="s">
        <v>928</v>
      </c>
      <c r="B5" s="1809"/>
      <c r="C5" s="1810"/>
      <c r="D5" s="1813" t="s">
        <v>929</v>
      </c>
      <c r="E5" s="1810"/>
      <c r="F5" s="1815" t="s">
        <v>930</v>
      </c>
      <c r="G5" s="1816"/>
      <c r="H5" s="1816"/>
      <c r="I5" s="1816"/>
    </row>
    <row r="6" spans="1:10" ht="31.5">
      <c r="A6" s="1811"/>
      <c r="B6" s="1811"/>
      <c r="C6" s="1812"/>
      <c r="D6" s="1814"/>
      <c r="E6" s="1812"/>
      <c r="F6" s="309" t="s">
        <v>931</v>
      </c>
      <c r="G6" s="1794" t="s">
        <v>932</v>
      </c>
      <c r="H6" s="1817"/>
      <c r="I6" s="310" t="s">
        <v>933</v>
      </c>
      <c r="J6" s="308"/>
    </row>
    <row r="7" spans="1:10" ht="18" customHeight="1">
      <c r="A7" s="1782" t="s">
        <v>934</v>
      </c>
      <c r="B7" s="1783"/>
      <c r="C7" s="1784"/>
      <c r="D7" s="1793">
        <f>SUM(D8:E30)</f>
        <v>73103</v>
      </c>
      <c r="E7" s="1793"/>
      <c r="F7" s="311">
        <f>SUM(F8:F30)</f>
        <v>22534</v>
      </c>
      <c r="G7" s="1787">
        <f>SUM(G8:H30)</f>
        <v>0</v>
      </c>
      <c r="H7" s="1787"/>
      <c r="I7" s="312">
        <f>SUM(I8:I30)</f>
        <v>50569</v>
      </c>
      <c r="J7" s="308"/>
    </row>
    <row r="8" spans="1:10" ht="18" customHeight="1">
      <c r="A8" s="1782" t="s">
        <v>935</v>
      </c>
      <c r="B8" s="1783"/>
      <c r="C8" s="1784"/>
      <c r="D8" s="1793">
        <f t="shared" ref="D8:D30" si="0">SUM(F8:I8)</f>
        <v>11840</v>
      </c>
      <c r="E8" s="1793"/>
      <c r="F8" s="311">
        <v>3500</v>
      </c>
      <c r="G8" s="1787">
        <v>0</v>
      </c>
      <c r="H8" s="1787"/>
      <c r="I8" s="312">
        <v>8340</v>
      </c>
      <c r="J8" s="308"/>
    </row>
    <row r="9" spans="1:10" ht="18" customHeight="1">
      <c r="A9" s="1782" t="s">
        <v>936</v>
      </c>
      <c r="B9" s="1783"/>
      <c r="C9" s="1784"/>
      <c r="D9" s="1785">
        <f t="shared" si="0"/>
        <v>2190</v>
      </c>
      <c r="E9" s="1786"/>
      <c r="F9" s="311">
        <v>800</v>
      </c>
      <c r="G9" s="1788">
        <v>0</v>
      </c>
      <c r="H9" s="1789"/>
      <c r="I9" s="312">
        <v>1390</v>
      </c>
      <c r="J9" s="308"/>
    </row>
    <row r="10" spans="1:10" ht="18" customHeight="1">
      <c r="A10" s="1782" t="s">
        <v>937</v>
      </c>
      <c r="B10" s="1783"/>
      <c r="C10" s="1784"/>
      <c r="D10" s="1785">
        <f t="shared" si="0"/>
        <v>9713</v>
      </c>
      <c r="E10" s="1786"/>
      <c r="F10" s="311">
        <v>3000</v>
      </c>
      <c r="G10" s="1787">
        <v>0</v>
      </c>
      <c r="H10" s="1787"/>
      <c r="I10" s="312">
        <v>6713</v>
      </c>
      <c r="J10" s="308"/>
    </row>
    <row r="11" spans="1:10" ht="18" customHeight="1">
      <c r="A11" s="1782" t="s">
        <v>938</v>
      </c>
      <c r="B11" s="1783"/>
      <c r="C11" s="1784"/>
      <c r="D11" s="1785">
        <f t="shared" si="0"/>
        <v>16535</v>
      </c>
      <c r="E11" s="1786"/>
      <c r="F11" s="311">
        <v>3500</v>
      </c>
      <c r="G11" s="1788">
        <v>0</v>
      </c>
      <c r="H11" s="1789"/>
      <c r="I11" s="312">
        <v>13035</v>
      </c>
      <c r="J11" s="308"/>
    </row>
    <row r="12" spans="1:10" ht="18" customHeight="1">
      <c r="A12" s="1782" t="s">
        <v>939</v>
      </c>
      <c r="B12" s="1783"/>
      <c r="C12" s="1784"/>
      <c r="D12" s="1785">
        <f t="shared" si="0"/>
        <v>1104</v>
      </c>
      <c r="E12" s="1786"/>
      <c r="F12" s="311">
        <v>1000</v>
      </c>
      <c r="G12" s="1787">
        <v>0</v>
      </c>
      <c r="H12" s="1787"/>
      <c r="I12" s="312">
        <v>104</v>
      </c>
      <c r="J12" s="308"/>
    </row>
    <row r="13" spans="1:10" ht="18" customHeight="1">
      <c r="A13" s="1782" t="s">
        <v>940</v>
      </c>
      <c r="B13" s="1783"/>
      <c r="C13" s="1784"/>
      <c r="D13" s="1785">
        <f t="shared" si="0"/>
        <v>18</v>
      </c>
      <c r="E13" s="1786"/>
      <c r="F13" s="311">
        <v>8</v>
      </c>
      <c r="G13" s="1788">
        <v>0</v>
      </c>
      <c r="H13" s="1789"/>
      <c r="I13" s="312">
        <v>10</v>
      </c>
      <c r="J13" s="308"/>
    </row>
    <row r="14" spans="1:10" ht="18" customHeight="1">
      <c r="A14" s="1782" t="s">
        <v>941</v>
      </c>
      <c r="B14" s="1783"/>
      <c r="C14" s="1784"/>
      <c r="D14" s="1785">
        <f t="shared" si="0"/>
        <v>398</v>
      </c>
      <c r="E14" s="1786"/>
      <c r="F14" s="311">
        <v>180</v>
      </c>
      <c r="G14" s="1787">
        <v>0</v>
      </c>
      <c r="H14" s="1787"/>
      <c r="I14" s="312">
        <v>218</v>
      </c>
      <c r="J14" s="308"/>
    </row>
    <row r="15" spans="1:10" ht="18" customHeight="1">
      <c r="A15" s="1782" t="s">
        <v>942</v>
      </c>
      <c r="B15" s="1783"/>
      <c r="C15" s="1784"/>
      <c r="D15" s="1785">
        <f t="shared" si="0"/>
        <v>0</v>
      </c>
      <c r="E15" s="1786"/>
      <c r="F15" s="311">
        <v>0</v>
      </c>
      <c r="G15" s="1788">
        <v>0</v>
      </c>
      <c r="H15" s="1789"/>
      <c r="I15" s="312">
        <v>0</v>
      </c>
      <c r="J15" s="308"/>
    </row>
    <row r="16" spans="1:10" ht="18" customHeight="1">
      <c r="A16" s="1782" t="s">
        <v>943</v>
      </c>
      <c r="B16" s="1783"/>
      <c r="C16" s="1784"/>
      <c r="D16" s="1785">
        <f t="shared" si="0"/>
        <v>0</v>
      </c>
      <c r="E16" s="1786"/>
      <c r="F16" s="311">
        <v>0</v>
      </c>
      <c r="G16" s="1787">
        <v>0</v>
      </c>
      <c r="H16" s="1787"/>
      <c r="I16" s="312">
        <v>0</v>
      </c>
      <c r="J16" s="308"/>
    </row>
    <row r="17" spans="1:10" ht="18" customHeight="1">
      <c r="A17" s="1782" t="s">
        <v>944</v>
      </c>
      <c r="B17" s="1783"/>
      <c r="C17" s="1784"/>
      <c r="D17" s="1785">
        <f t="shared" si="0"/>
        <v>1199</v>
      </c>
      <c r="E17" s="1786"/>
      <c r="F17" s="311">
        <v>1199</v>
      </c>
      <c r="G17" s="1788">
        <v>0</v>
      </c>
      <c r="H17" s="1789"/>
      <c r="I17" s="312">
        <v>0</v>
      </c>
      <c r="J17" s="308"/>
    </row>
    <row r="18" spans="1:10" ht="18" customHeight="1">
      <c r="A18" s="1782" t="s">
        <v>945</v>
      </c>
      <c r="B18" s="1783"/>
      <c r="C18" s="1784"/>
      <c r="D18" s="1785">
        <f t="shared" si="0"/>
        <v>29917</v>
      </c>
      <c r="E18" s="1786"/>
      <c r="F18" s="311">
        <v>9202</v>
      </c>
      <c r="G18" s="1787">
        <v>0</v>
      </c>
      <c r="H18" s="1787"/>
      <c r="I18" s="312">
        <v>20715</v>
      </c>
      <c r="J18" s="308"/>
    </row>
    <row r="19" spans="1:10" ht="18" customHeight="1">
      <c r="A19" s="1782" t="s">
        <v>946</v>
      </c>
      <c r="B19" s="1783"/>
      <c r="C19" s="1784"/>
      <c r="D19" s="1785">
        <f t="shared" si="0"/>
        <v>22</v>
      </c>
      <c r="E19" s="1786"/>
      <c r="F19" s="311">
        <v>5</v>
      </c>
      <c r="G19" s="1788">
        <v>0</v>
      </c>
      <c r="H19" s="1789"/>
      <c r="I19" s="312">
        <v>17</v>
      </c>
      <c r="J19" s="308"/>
    </row>
    <row r="20" spans="1:10" ht="18" customHeight="1">
      <c r="A20" s="1782" t="s">
        <v>947</v>
      </c>
      <c r="B20" s="1783"/>
      <c r="C20" s="1784"/>
      <c r="D20" s="1785">
        <f t="shared" si="0"/>
        <v>0</v>
      </c>
      <c r="E20" s="1786"/>
      <c r="F20" s="311">
        <v>0</v>
      </c>
      <c r="G20" s="1787">
        <v>0</v>
      </c>
      <c r="H20" s="1787"/>
      <c r="I20" s="312">
        <v>0</v>
      </c>
      <c r="J20" s="308"/>
    </row>
    <row r="21" spans="1:10" ht="18" customHeight="1">
      <c r="A21" s="1782" t="s">
        <v>948</v>
      </c>
      <c r="B21" s="1783"/>
      <c r="C21" s="1784"/>
      <c r="D21" s="1785">
        <f t="shared" si="0"/>
        <v>0</v>
      </c>
      <c r="E21" s="1786"/>
      <c r="F21" s="311">
        <v>0</v>
      </c>
      <c r="G21" s="1788">
        <v>0</v>
      </c>
      <c r="H21" s="1789"/>
      <c r="I21" s="312">
        <v>0</v>
      </c>
      <c r="J21" s="308"/>
    </row>
    <row r="22" spans="1:10" ht="18" customHeight="1">
      <c r="A22" s="1782" t="s">
        <v>949</v>
      </c>
      <c r="B22" s="1783"/>
      <c r="C22" s="1784"/>
      <c r="D22" s="1785">
        <f t="shared" si="0"/>
        <v>0</v>
      </c>
      <c r="E22" s="1786"/>
      <c r="F22" s="311">
        <v>0</v>
      </c>
      <c r="G22" s="1787">
        <v>0</v>
      </c>
      <c r="H22" s="1787"/>
      <c r="I22" s="312">
        <v>0</v>
      </c>
      <c r="J22" s="308"/>
    </row>
    <row r="23" spans="1:10" ht="18" customHeight="1">
      <c r="A23" s="1782" t="s">
        <v>950</v>
      </c>
      <c r="B23" s="1783"/>
      <c r="C23" s="1784"/>
      <c r="D23" s="1785">
        <f t="shared" si="0"/>
        <v>138</v>
      </c>
      <c r="E23" s="1786"/>
      <c r="F23" s="311">
        <v>138</v>
      </c>
      <c r="G23" s="1788">
        <v>0</v>
      </c>
      <c r="H23" s="1789"/>
      <c r="I23" s="312">
        <v>0</v>
      </c>
      <c r="J23" s="308"/>
    </row>
    <row r="24" spans="1:10" ht="18" customHeight="1">
      <c r="A24" s="1782" t="s">
        <v>951</v>
      </c>
      <c r="B24" s="1783"/>
      <c r="C24" s="1784"/>
      <c r="D24" s="1785">
        <f t="shared" si="0"/>
        <v>0</v>
      </c>
      <c r="E24" s="1786"/>
      <c r="F24" s="311">
        <v>0</v>
      </c>
      <c r="G24" s="1787">
        <v>0</v>
      </c>
      <c r="H24" s="1787"/>
      <c r="I24" s="312">
        <v>0</v>
      </c>
      <c r="J24" s="308"/>
    </row>
    <row r="25" spans="1:10" ht="18" customHeight="1">
      <c r="A25" s="1782" t="s">
        <v>952</v>
      </c>
      <c r="B25" s="1783"/>
      <c r="C25" s="1784"/>
      <c r="D25" s="1785">
        <f t="shared" si="0"/>
        <v>0</v>
      </c>
      <c r="E25" s="1786"/>
      <c r="F25" s="311">
        <v>0</v>
      </c>
      <c r="G25" s="1788">
        <v>0</v>
      </c>
      <c r="H25" s="1789"/>
      <c r="I25" s="312">
        <v>0</v>
      </c>
      <c r="J25" s="308"/>
    </row>
    <row r="26" spans="1:10" ht="18" customHeight="1">
      <c r="A26" s="1782" t="s">
        <v>953</v>
      </c>
      <c r="B26" s="1783"/>
      <c r="C26" s="1784"/>
      <c r="D26" s="1785">
        <f t="shared" si="0"/>
        <v>0</v>
      </c>
      <c r="E26" s="1786"/>
      <c r="F26" s="311">
        <v>0</v>
      </c>
      <c r="G26" s="1787">
        <v>0</v>
      </c>
      <c r="H26" s="1787"/>
      <c r="I26" s="312">
        <v>0</v>
      </c>
      <c r="J26" s="308"/>
    </row>
    <row r="27" spans="1:10" ht="28.5" customHeight="1">
      <c r="A27" s="1790" t="s">
        <v>954</v>
      </c>
      <c r="B27" s="1791"/>
      <c r="C27" s="1792"/>
      <c r="D27" s="1785">
        <f t="shared" si="0"/>
        <v>0</v>
      </c>
      <c r="E27" s="1786"/>
      <c r="F27" s="311">
        <v>0</v>
      </c>
      <c r="G27" s="1788">
        <v>0</v>
      </c>
      <c r="H27" s="1789"/>
      <c r="I27" s="312">
        <v>0</v>
      </c>
      <c r="J27" s="308"/>
    </row>
    <row r="28" spans="1:10" ht="18" customHeight="1">
      <c r="A28" s="1782" t="s">
        <v>955</v>
      </c>
      <c r="B28" s="1783"/>
      <c r="C28" s="1784"/>
      <c r="D28" s="1785">
        <f t="shared" si="0"/>
        <v>29</v>
      </c>
      <c r="E28" s="1786"/>
      <c r="F28" s="311">
        <v>2</v>
      </c>
      <c r="G28" s="1787">
        <v>0</v>
      </c>
      <c r="H28" s="1787"/>
      <c r="I28" s="312">
        <v>27</v>
      </c>
      <c r="J28" s="308"/>
    </row>
    <row r="29" spans="1:10" ht="18" customHeight="1">
      <c r="A29" s="1782" t="s">
        <v>956</v>
      </c>
      <c r="B29" s="1783"/>
      <c r="C29" s="1784"/>
      <c r="D29" s="1785">
        <f t="shared" si="0"/>
        <v>0</v>
      </c>
      <c r="E29" s="1786"/>
      <c r="F29" s="311">
        <v>0</v>
      </c>
      <c r="G29" s="1788">
        <v>0</v>
      </c>
      <c r="H29" s="1789"/>
      <c r="I29" s="312">
        <v>0</v>
      </c>
      <c r="J29" s="308"/>
    </row>
    <row r="30" spans="1:10" ht="18" customHeight="1" thickBot="1">
      <c r="A30" s="1772" t="s">
        <v>957</v>
      </c>
      <c r="B30" s="1773"/>
      <c r="C30" s="1774"/>
      <c r="D30" s="1775">
        <f t="shared" si="0"/>
        <v>0</v>
      </c>
      <c r="E30" s="1776"/>
      <c r="F30" s="313">
        <v>0</v>
      </c>
      <c r="G30" s="1777">
        <v>0</v>
      </c>
      <c r="H30" s="1777"/>
      <c r="I30" s="314">
        <v>0</v>
      </c>
      <c r="J30" s="315"/>
    </row>
    <row r="31" spans="1:10" ht="58.5" customHeight="1">
      <c r="A31" s="1778" t="s">
        <v>1086</v>
      </c>
      <c r="B31" s="1779"/>
      <c r="C31" s="1779"/>
      <c r="D31" s="1779"/>
      <c r="E31" s="1779"/>
      <c r="F31" s="1779"/>
      <c r="G31" s="1779"/>
      <c r="H31" s="1779"/>
      <c r="I31" s="1779"/>
      <c r="J31" s="1779"/>
    </row>
    <row r="32" spans="1:10" ht="82.5" customHeight="1">
      <c r="A32" s="1780" t="s">
        <v>959</v>
      </c>
      <c r="B32" s="1781"/>
      <c r="C32" s="1781"/>
      <c r="D32" s="1781"/>
      <c r="E32" s="1781"/>
      <c r="F32" s="1781"/>
      <c r="G32" s="1781"/>
      <c r="H32" s="1781"/>
      <c r="I32" s="1781"/>
      <c r="J32" s="1781"/>
    </row>
  </sheetData>
  <mergeCells count="85">
    <mergeCell ref="A30:C30"/>
    <mergeCell ref="D30:E30"/>
    <mergeCell ref="G30:H30"/>
    <mergeCell ref="A31:J31"/>
    <mergeCell ref="A32:J32"/>
    <mergeCell ref="A28:C28"/>
    <mergeCell ref="D28:E28"/>
    <mergeCell ref="G28:H28"/>
    <mergeCell ref="A29:C29"/>
    <mergeCell ref="D29:E29"/>
    <mergeCell ref="G29:H29"/>
    <mergeCell ref="A26:C26"/>
    <mergeCell ref="D26:E26"/>
    <mergeCell ref="G26:H26"/>
    <mergeCell ref="A27:C27"/>
    <mergeCell ref="D27:E27"/>
    <mergeCell ref="G27:H27"/>
    <mergeCell ref="A24:C24"/>
    <mergeCell ref="D24:E24"/>
    <mergeCell ref="G24:H24"/>
    <mergeCell ref="A25:C25"/>
    <mergeCell ref="D25:E25"/>
    <mergeCell ref="G25:H25"/>
    <mergeCell ref="A22:C22"/>
    <mergeCell ref="D22:E22"/>
    <mergeCell ref="G22:H22"/>
    <mergeCell ref="A23:C23"/>
    <mergeCell ref="D23:E23"/>
    <mergeCell ref="G23:H23"/>
    <mergeCell ref="A20:C20"/>
    <mergeCell ref="D20:E20"/>
    <mergeCell ref="G20:H20"/>
    <mergeCell ref="A21:C21"/>
    <mergeCell ref="D21:E21"/>
    <mergeCell ref="G21:H21"/>
    <mergeCell ref="A18:C18"/>
    <mergeCell ref="D18:E18"/>
    <mergeCell ref="G18:H18"/>
    <mergeCell ref="A19:C19"/>
    <mergeCell ref="D19:E19"/>
    <mergeCell ref="G19:H19"/>
    <mergeCell ref="A16:C16"/>
    <mergeCell ref="D16:E16"/>
    <mergeCell ref="G16:H16"/>
    <mergeCell ref="A17:C17"/>
    <mergeCell ref="D17:E17"/>
    <mergeCell ref="G17:H17"/>
    <mergeCell ref="A14:C14"/>
    <mergeCell ref="D14:E14"/>
    <mergeCell ref="G14:H14"/>
    <mergeCell ref="A15:C15"/>
    <mergeCell ref="D15:E15"/>
    <mergeCell ref="G15:H15"/>
    <mergeCell ref="A12:C12"/>
    <mergeCell ref="D12:E12"/>
    <mergeCell ref="G12:H12"/>
    <mergeCell ref="A13:C13"/>
    <mergeCell ref="D13:E13"/>
    <mergeCell ref="G13:H13"/>
    <mergeCell ref="A10:C10"/>
    <mergeCell ref="D10:E10"/>
    <mergeCell ref="G10:H10"/>
    <mergeCell ref="A11:C11"/>
    <mergeCell ref="D11:E11"/>
    <mergeCell ref="G11:H11"/>
    <mergeCell ref="A8:C8"/>
    <mergeCell ref="D8:E8"/>
    <mergeCell ref="G8:H8"/>
    <mergeCell ref="A9:C9"/>
    <mergeCell ref="D9:E9"/>
    <mergeCell ref="G9:H9"/>
    <mergeCell ref="A7:C7"/>
    <mergeCell ref="D7:E7"/>
    <mergeCell ref="G7:H7"/>
    <mergeCell ref="A1:B1"/>
    <mergeCell ref="C1:F2"/>
    <mergeCell ref="H1:I1"/>
    <mergeCell ref="A2:B2"/>
    <mergeCell ref="H2:I2"/>
    <mergeCell ref="A3:J3"/>
    <mergeCell ref="A4:J4"/>
    <mergeCell ref="A5:C6"/>
    <mergeCell ref="D5:E6"/>
    <mergeCell ref="F5:I5"/>
    <mergeCell ref="G6:H6"/>
  </mergeCells>
  <phoneticPr fontId="3" type="noConversion"/>
  <hyperlinks>
    <hyperlink ref="J2" location="預告統計資料發布時間表!A1" display="回發布時間表" xr:uid="{6151D1D6-F5DE-4DFF-9746-CB9CF38EA024}"/>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7A9CC-1C1D-45AA-A17D-7A9328131163}">
  <dimension ref="A1:J32"/>
  <sheetViews>
    <sheetView zoomScale="130" zoomScaleNormal="130" workbookViewId="0">
      <selection activeCell="M16" sqref="M16"/>
    </sheetView>
  </sheetViews>
  <sheetFormatPr defaultRowHeight="16.5"/>
  <cols>
    <col min="6" max="6" width="11.25" customWidth="1"/>
    <col min="8" max="8" width="7.125" customWidth="1"/>
    <col min="9" max="9" width="16.125" bestFit="1" customWidth="1"/>
  </cols>
  <sheetData>
    <row r="1" spans="1:10">
      <c r="A1" s="1794" t="s">
        <v>919</v>
      </c>
      <c r="B1" s="1795"/>
      <c r="C1" s="1796" t="s">
        <v>920</v>
      </c>
      <c r="D1" s="1797"/>
      <c r="E1" s="1797"/>
      <c r="F1" s="1798"/>
      <c r="G1" s="307" t="s">
        <v>921</v>
      </c>
      <c r="H1" s="1802" t="s">
        <v>922</v>
      </c>
      <c r="I1" s="1803"/>
      <c r="J1" s="308"/>
    </row>
    <row r="2" spans="1:10">
      <c r="A2" s="1794" t="s">
        <v>923</v>
      </c>
      <c r="B2" s="1795"/>
      <c r="C2" s="1799"/>
      <c r="D2" s="1800"/>
      <c r="E2" s="1800"/>
      <c r="F2" s="1801"/>
      <c r="G2" s="307" t="s">
        <v>924</v>
      </c>
      <c r="H2" s="1804" t="s">
        <v>925</v>
      </c>
      <c r="I2" s="1805"/>
      <c r="J2" s="23" t="s">
        <v>105</v>
      </c>
    </row>
    <row r="3" spans="1:10" ht="33" customHeight="1">
      <c r="A3" s="1806" t="s">
        <v>926</v>
      </c>
      <c r="B3" s="1807"/>
      <c r="C3" s="1807"/>
      <c r="D3" s="1807"/>
      <c r="E3" s="1807"/>
      <c r="F3" s="1807"/>
      <c r="G3" s="1807"/>
      <c r="H3" s="1807"/>
      <c r="I3" s="1807"/>
      <c r="J3" s="1807"/>
    </row>
    <row r="4" spans="1:10" ht="25.5" customHeight="1" thickBot="1">
      <c r="A4" s="1808" t="s">
        <v>1090</v>
      </c>
      <c r="B4" s="1808"/>
      <c r="C4" s="1808"/>
      <c r="D4" s="1808"/>
      <c r="E4" s="1808"/>
      <c r="F4" s="1808"/>
      <c r="G4" s="1808"/>
      <c r="H4" s="1808"/>
      <c r="I4" s="1808"/>
      <c r="J4" s="1808"/>
    </row>
    <row r="5" spans="1:10">
      <c r="A5" s="1809" t="s">
        <v>928</v>
      </c>
      <c r="B5" s="1809"/>
      <c r="C5" s="1810"/>
      <c r="D5" s="1813" t="s">
        <v>929</v>
      </c>
      <c r="E5" s="1810"/>
      <c r="F5" s="1815" t="s">
        <v>930</v>
      </c>
      <c r="G5" s="1816"/>
      <c r="H5" s="1816"/>
      <c r="I5" s="1816"/>
    </row>
    <row r="6" spans="1:10" ht="31.5">
      <c r="A6" s="1811"/>
      <c r="B6" s="1811"/>
      <c r="C6" s="1812"/>
      <c r="D6" s="1814"/>
      <c r="E6" s="1812"/>
      <c r="F6" s="309" t="s">
        <v>931</v>
      </c>
      <c r="G6" s="1794" t="s">
        <v>932</v>
      </c>
      <c r="H6" s="1817"/>
      <c r="I6" s="310" t="s">
        <v>933</v>
      </c>
      <c r="J6" s="308"/>
    </row>
    <row r="7" spans="1:10" ht="18" customHeight="1">
      <c r="A7" s="1782" t="s">
        <v>934</v>
      </c>
      <c r="B7" s="1783"/>
      <c r="C7" s="1784"/>
      <c r="D7" s="1793">
        <f>SUM(D8:E30)</f>
        <v>69848</v>
      </c>
      <c r="E7" s="1793"/>
      <c r="F7" s="311">
        <f>SUM(F8:F30)</f>
        <v>20482</v>
      </c>
      <c r="G7" s="1787">
        <f>SUM(G8:H30)</f>
        <v>0</v>
      </c>
      <c r="H7" s="1787"/>
      <c r="I7" s="312">
        <f>SUM(I8:I30)</f>
        <v>49366</v>
      </c>
      <c r="J7" s="308"/>
    </row>
    <row r="8" spans="1:10" ht="18" customHeight="1">
      <c r="A8" s="1782" t="s">
        <v>935</v>
      </c>
      <c r="B8" s="1783"/>
      <c r="C8" s="1784"/>
      <c r="D8" s="1793">
        <f t="shared" ref="D8:D30" si="0">SUM(F8:I8)</f>
        <v>11962</v>
      </c>
      <c r="E8" s="1793"/>
      <c r="F8" s="311">
        <v>3200</v>
      </c>
      <c r="G8" s="1787">
        <v>0</v>
      </c>
      <c r="H8" s="1787"/>
      <c r="I8" s="312">
        <v>8762</v>
      </c>
      <c r="J8" s="308"/>
    </row>
    <row r="9" spans="1:10" ht="18" customHeight="1">
      <c r="A9" s="1782" t="s">
        <v>936</v>
      </c>
      <c r="B9" s="1783"/>
      <c r="C9" s="1784"/>
      <c r="D9" s="1785">
        <f t="shared" si="0"/>
        <v>2143</v>
      </c>
      <c r="E9" s="1786"/>
      <c r="F9" s="311">
        <v>920</v>
      </c>
      <c r="G9" s="1788">
        <v>0</v>
      </c>
      <c r="H9" s="1789"/>
      <c r="I9" s="312">
        <v>1223</v>
      </c>
      <c r="J9" s="308"/>
    </row>
    <row r="10" spans="1:10" ht="18" customHeight="1">
      <c r="A10" s="1782" t="s">
        <v>937</v>
      </c>
      <c r="B10" s="1783"/>
      <c r="C10" s="1784"/>
      <c r="D10" s="1785">
        <f t="shared" si="0"/>
        <v>9065</v>
      </c>
      <c r="E10" s="1786"/>
      <c r="F10" s="311">
        <v>2800</v>
      </c>
      <c r="G10" s="1787">
        <v>0</v>
      </c>
      <c r="H10" s="1787"/>
      <c r="I10" s="312">
        <v>6265</v>
      </c>
      <c r="J10" s="308"/>
    </row>
    <row r="11" spans="1:10" ht="18" customHeight="1">
      <c r="A11" s="1782" t="s">
        <v>938</v>
      </c>
      <c r="B11" s="1783"/>
      <c r="C11" s="1784"/>
      <c r="D11" s="1785">
        <f t="shared" si="0"/>
        <v>15805</v>
      </c>
      <c r="E11" s="1786"/>
      <c r="F11" s="311">
        <v>3300</v>
      </c>
      <c r="G11" s="1788">
        <v>0</v>
      </c>
      <c r="H11" s="1789"/>
      <c r="I11" s="312">
        <v>12505</v>
      </c>
      <c r="J11" s="308"/>
    </row>
    <row r="12" spans="1:10" ht="18" customHeight="1">
      <c r="A12" s="1782" t="s">
        <v>939</v>
      </c>
      <c r="B12" s="1783"/>
      <c r="C12" s="1784"/>
      <c r="D12" s="1785">
        <f t="shared" si="0"/>
        <v>1270</v>
      </c>
      <c r="E12" s="1786"/>
      <c r="F12" s="311">
        <v>1200</v>
      </c>
      <c r="G12" s="1787">
        <v>0</v>
      </c>
      <c r="H12" s="1787"/>
      <c r="I12" s="312">
        <v>70</v>
      </c>
      <c r="J12" s="308"/>
    </row>
    <row r="13" spans="1:10" ht="18" customHeight="1">
      <c r="A13" s="1782" t="s">
        <v>940</v>
      </c>
      <c r="B13" s="1783"/>
      <c r="C13" s="1784"/>
      <c r="D13" s="1785">
        <f t="shared" si="0"/>
        <v>18</v>
      </c>
      <c r="E13" s="1786"/>
      <c r="F13" s="311">
        <v>6</v>
      </c>
      <c r="G13" s="1788">
        <v>0</v>
      </c>
      <c r="H13" s="1789"/>
      <c r="I13" s="312">
        <v>12</v>
      </c>
      <c r="J13" s="308"/>
    </row>
    <row r="14" spans="1:10" ht="18" customHeight="1">
      <c r="A14" s="1782" t="s">
        <v>941</v>
      </c>
      <c r="B14" s="1783"/>
      <c r="C14" s="1784"/>
      <c r="D14" s="1785">
        <f t="shared" si="0"/>
        <v>418</v>
      </c>
      <c r="E14" s="1786"/>
      <c r="F14" s="311">
        <v>200</v>
      </c>
      <c r="G14" s="1787">
        <v>0</v>
      </c>
      <c r="H14" s="1787"/>
      <c r="I14" s="312">
        <v>218</v>
      </c>
      <c r="J14" s="308"/>
    </row>
    <row r="15" spans="1:10" ht="18" customHeight="1">
      <c r="A15" s="1782" t="s">
        <v>942</v>
      </c>
      <c r="B15" s="1783"/>
      <c r="C15" s="1784"/>
      <c r="D15" s="1785">
        <f t="shared" si="0"/>
        <v>0</v>
      </c>
      <c r="E15" s="1786"/>
      <c r="F15" s="311">
        <v>0</v>
      </c>
      <c r="G15" s="1788">
        <v>0</v>
      </c>
      <c r="H15" s="1789"/>
      <c r="I15" s="312">
        <v>0</v>
      </c>
      <c r="J15" s="308"/>
    </row>
    <row r="16" spans="1:10" ht="18" customHeight="1">
      <c r="A16" s="1782" t="s">
        <v>943</v>
      </c>
      <c r="B16" s="1783"/>
      <c r="C16" s="1784"/>
      <c r="D16" s="1785">
        <f t="shared" si="0"/>
        <v>0</v>
      </c>
      <c r="E16" s="1786"/>
      <c r="F16" s="311">
        <v>0</v>
      </c>
      <c r="G16" s="1787">
        <v>0</v>
      </c>
      <c r="H16" s="1787"/>
      <c r="I16" s="312">
        <v>0</v>
      </c>
      <c r="J16" s="308"/>
    </row>
    <row r="17" spans="1:10" ht="18" customHeight="1">
      <c r="A17" s="1782" t="s">
        <v>944</v>
      </c>
      <c r="B17" s="1783"/>
      <c r="C17" s="1784"/>
      <c r="D17" s="1785">
        <f t="shared" si="0"/>
        <v>100</v>
      </c>
      <c r="E17" s="1786"/>
      <c r="F17" s="311">
        <v>100</v>
      </c>
      <c r="G17" s="1788">
        <v>0</v>
      </c>
      <c r="H17" s="1789"/>
      <c r="I17" s="312">
        <v>0</v>
      </c>
      <c r="J17" s="308"/>
    </row>
    <row r="18" spans="1:10" ht="18" customHeight="1">
      <c r="A18" s="1782" t="s">
        <v>945</v>
      </c>
      <c r="B18" s="1783"/>
      <c r="C18" s="1784"/>
      <c r="D18" s="1785">
        <f t="shared" si="0"/>
        <v>28892</v>
      </c>
      <c r="E18" s="1786"/>
      <c r="F18" s="311">
        <v>8606</v>
      </c>
      <c r="G18" s="1787">
        <v>0</v>
      </c>
      <c r="H18" s="1787"/>
      <c r="I18" s="312">
        <v>20286</v>
      </c>
      <c r="J18" s="308"/>
    </row>
    <row r="19" spans="1:10" ht="18" customHeight="1">
      <c r="A19" s="1782" t="s">
        <v>946</v>
      </c>
      <c r="B19" s="1783"/>
      <c r="C19" s="1784"/>
      <c r="D19" s="1785">
        <f t="shared" si="0"/>
        <v>11</v>
      </c>
      <c r="E19" s="1786"/>
      <c r="F19" s="311">
        <v>4</v>
      </c>
      <c r="G19" s="1788">
        <v>0</v>
      </c>
      <c r="H19" s="1789"/>
      <c r="I19" s="312">
        <v>7</v>
      </c>
      <c r="J19" s="308"/>
    </row>
    <row r="20" spans="1:10" ht="18" customHeight="1">
      <c r="A20" s="1782" t="s">
        <v>947</v>
      </c>
      <c r="B20" s="1783"/>
      <c r="C20" s="1784"/>
      <c r="D20" s="1785">
        <f t="shared" si="0"/>
        <v>0</v>
      </c>
      <c r="E20" s="1786"/>
      <c r="F20" s="311">
        <v>0</v>
      </c>
      <c r="G20" s="1787">
        <v>0</v>
      </c>
      <c r="H20" s="1787"/>
      <c r="I20" s="312">
        <v>0</v>
      </c>
      <c r="J20" s="308"/>
    </row>
    <row r="21" spans="1:10" ht="18" customHeight="1">
      <c r="A21" s="1782" t="s">
        <v>948</v>
      </c>
      <c r="B21" s="1783"/>
      <c r="C21" s="1784"/>
      <c r="D21" s="1785">
        <f t="shared" si="0"/>
        <v>0</v>
      </c>
      <c r="E21" s="1786"/>
      <c r="F21" s="311">
        <v>0</v>
      </c>
      <c r="G21" s="1788">
        <v>0</v>
      </c>
      <c r="H21" s="1789"/>
      <c r="I21" s="312">
        <v>0</v>
      </c>
      <c r="J21" s="308"/>
    </row>
    <row r="22" spans="1:10" ht="18" customHeight="1">
      <c r="A22" s="1782" t="s">
        <v>949</v>
      </c>
      <c r="B22" s="1783"/>
      <c r="C22" s="1784"/>
      <c r="D22" s="1785">
        <f t="shared" si="0"/>
        <v>0</v>
      </c>
      <c r="E22" s="1786"/>
      <c r="F22" s="311">
        <v>0</v>
      </c>
      <c r="G22" s="1787">
        <v>0</v>
      </c>
      <c r="H22" s="1787"/>
      <c r="I22" s="312">
        <v>0</v>
      </c>
      <c r="J22" s="308"/>
    </row>
    <row r="23" spans="1:10" ht="18" customHeight="1">
      <c r="A23" s="1782" t="s">
        <v>950</v>
      </c>
      <c r="B23" s="1783"/>
      <c r="C23" s="1784"/>
      <c r="D23" s="1785">
        <f t="shared" si="0"/>
        <v>136</v>
      </c>
      <c r="E23" s="1786"/>
      <c r="F23" s="311">
        <v>136</v>
      </c>
      <c r="G23" s="1788">
        <v>0</v>
      </c>
      <c r="H23" s="1789"/>
      <c r="I23" s="312">
        <v>0</v>
      </c>
      <c r="J23" s="308"/>
    </row>
    <row r="24" spans="1:10" ht="18" customHeight="1">
      <c r="A24" s="1782" t="s">
        <v>951</v>
      </c>
      <c r="B24" s="1783"/>
      <c r="C24" s="1784"/>
      <c r="D24" s="1785">
        <f t="shared" si="0"/>
        <v>0</v>
      </c>
      <c r="E24" s="1786"/>
      <c r="F24" s="311">
        <v>0</v>
      </c>
      <c r="G24" s="1787">
        <v>0</v>
      </c>
      <c r="H24" s="1787"/>
      <c r="I24" s="312">
        <v>0</v>
      </c>
      <c r="J24" s="308"/>
    </row>
    <row r="25" spans="1:10" ht="18" customHeight="1">
      <c r="A25" s="1782" t="s">
        <v>952</v>
      </c>
      <c r="B25" s="1783"/>
      <c r="C25" s="1784"/>
      <c r="D25" s="1785">
        <f t="shared" si="0"/>
        <v>0</v>
      </c>
      <c r="E25" s="1786"/>
      <c r="F25" s="311">
        <v>0</v>
      </c>
      <c r="G25" s="1788">
        <v>0</v>
      </c>
      <c r="H25" s="1789"/>
      <c r="I25" s="312">
        <v>0</v>
      </c>
      <c r="J25" s="308"/>
    </row>
    <row r="26" spans="1:10" ht="18" customHeight="1">
      <c r="A26" s="1782" t="s">
        <v>953</v>
      </c>
      <c r="B26" s="1783"/>
      <c r="C26" s="1784"/>
      <c r="D26" s="1785">
        <f t="shared" si="0"/>
        <v>0</v>
      </c>
      <c r="E26" s="1786"/>
      <c r="F26" s="311">
        <v>0</v>
      </c>
      <c r="G26" s="1787">
        <v>0</v>
      </c>
      <c r="H26" s="1787"/>
      <c r="I26" s="312">
        <v>0</v>
      </c>
      <c r="J26" s="308"/>
    </row>
    <row r="27" spans="1:10" ht="28.5" customHeight="1">
      <c r="A27" s="1790" t="s">
        <v>954</v>
      </c>
      <c r="B27" s="1791"/>
      <c r="C27" s="1792"/>
      <c r="D27" s="1785">
        <f t="shared" si="0"/>
        <v>0</v>
      </c>
      <c r="E27" s="1786"/>
      <c r="F27" s="311">
        <v>0</v>
      </c>
      <c r="G27" s="1788">
        <v>0</v>
      </c>
      <c r="H27" s="1789"/>
      <c r="I27" s="312">
        <v>0</v>
      </c>
      <c r="J27" s="308"/>
    </row>
    <row r="28" spans="1:10" ht="18" customHeight="1">
      <c r="A28" s="1782" t="s">
        <v>955</v>
      </c>
      <c r="B28" s="1783"/>
      <c r="C28" s="1784"/>
      <c r="D28" s="1785">
        <f t="shared" si="0"/>
        <v>28</v>
      </c>
      <c r="E28" s="1786"/>
      <c r="F28" s="311">
        <v>10</v>
      </c>
      <c r="G28" s="1787">
        <v>0</v>
      </c>
      <c r="H28" s="1787"/>
      <c r="I28" s="312">
        <v>18</v>
      </c>
      <c r="J28" s="308"/>
    </row>
    <row r="29" spans="1:10" ht="18" customHeight="1">
      <c r="A29" s="1782" t="s">
        <v>956</v>
      </c>
      <c r="B29" s="1783"/>
      <c r="C29" s="1784"/>
      <c r="D29" s="1785">
        <f t="shared" si="0"/>
        <v>0</v>
      </c>
      <c r="E29" s="1786"/>
      <c r="F29" s="311">
        <v>0</v>
      </c>
      <c r="G29" s="1788">
        <v>0</v>
      </c>
      <c r="H29" s="1789"/>
      <c r="I29" s="312">
        <v>0</v>
      </c>
      <c r="J29" s="308"/>
    </row>
    <row r="30" spans="1:10" ht="18" customHeight="1" thickBot="1">
      <c r="A30" s="1772" t="s">
        <v>957</v>
      </c>
      <c r="B30" s="1773"/>
      <c r="C30" s="1774"/>
      <c r="D30" s="1775">
        <f t="shared" si="0"/>
        <v>0</v>
      </c>
      <c r="E30" s="1776"/>
      <c r="F30" s="313">
        <v>0</v>
      </c>
      <c r="G30" s="1777">
        <v>0</v>
      </c>
      <c r="H30" s="1777"/>
      <c r="I30" s="314">
        <v>0</v>
      </c>
      <c r="J30" s="315"/>
    </row>
    <row r="31" spans="1:10" ht="58.5" customHeight="1">
      <c r="A31" s="1778" t="s">
        <v>1091</v>
      </c>
      <c r="B31" s="1779"/>
      <c r="C31" s="1779"/>
      <c r="D31" s="1779"/>
      <c r="E31" s="1779"/>
      <c r="F31" s="1779"/>
      <c r="G31" s="1779"/>
      <c r="H31" s="1779"/>
      <c r="I31" s="1779"/>
      <c r="J31" s="1779"/>
    </row>
    <row r="32" spans="1:10" ht="82.5" customHeight="1">
      <c r="A32" s="1780" t="s">
        <v>959</v>
      </c>
      <c r="B32" s="1781"/>
      <c r="C32" s="1781"/>
      <c r="D32" s="1781"/>
      <c r="E32" s="1781"/>
      <c r="F32" s="1781"/>
      <c r="G32" s="1781"/>
      <c r="H32" s="1781"/>
      <c r="I32" s="1781"/>
      <c r="J32" s="1781"/>
    </row>
  </sheetData>
  <mergeCells count="85">
    <mergeCell ref="A7:C7"/>
    <mergeCell ref="D7:E7"/>
    <mergeCell ref="G7:H7"/>
    <mergeCell ref="A1:B1"/>
    <mergeCell ref="C1:F2"/>
    <mergeCell ref="H1:I1"/>
    <mergeCell ref="A2:B2"/>
    <mergeCell ref="H2:I2"/>
    <mergeCell ref="A3:J3"/>
    <mergeCell ref="A4:J4"/>
    <mergeCell ref="A5:C6"/>
    <mergeCell ref="D5:E6"/>
    <mergeCell ref="F5:I5"/>
    <mergeCell ref="G6:H6"/>
    <mergeCell ref="A8:C8"/>
    <mergeCell ref="D8:E8"/>
    <mergeCell ref="G8:H8"/>
    <mergeCell ref="A9:C9"/>
    <mergeCell ref="D9:E9"/>
    <mergeCell ref="G9:H9"/>
    <mergeCell ref="A10:C10"/>
    <mergeCell ref="D10:E10"/>
    <mergeCell ref="G10:H10"/>
    <mergeCell ref="A11:C11"/>
    <mergeCell ref="D11:E11"/>
    <mergeCell ref="G11:H11"/>
    <mergeCell ref="A12:C12"/>
    <mergeCell ref="D12:E12"/>
    <mergeCell ref="G12:H12"/>
    <mergeCell ref="A13:C13"/>
    <mergeCell ref="D13:E13"/>
    <mergeCell ref="G13:H13"/>
    <mergeCell ref="A14:C14"/>
    <mergeCell ref="D14:E14"/>
    <mergeCell ref="G14:H14"/>
    <mergeCell ref="A15:C15"/>
    <mergeCell ref="D15:E15"/>
    <mergeCell ref="G15:H15"/>
    <mergeCell ref="A16:C16"/>
    <mergeCell ref="D16:E16"/>
    <mergeCell ref="G16:H16"/>
    <mergeCell ref="A17:C17"/>
    <mergeCell ref="D17:E17"/>
    <mergeCell ref="G17:H17"/>
    <mergeCell ref="A18:C18"/>
    <mergeCell ref="D18:E18"/>
    <mergeCell ref="G18:H18"/>
    <mergeCell ref="A19:C19"/>
    <mergeCell ref="D19:E19"/>
    <mergeCell ref="G19:H19"/>
    <mergeCell ref="A20:C20"/>
    <mergeCell ref="D20:E20"/>
    <mergeCell ref="G20:H20"/>
    <mergeCell ref="A21:C21"/>
    <mergeCell ref="D21:E21"/>
    <mergeCell ref="G21:H21"/>
    <mergeCell ref="A22:C22"/>
    <mergeCell ref="D22:E22"/>
    <mergeCell ref="G22:H22"/>
    <mergeCell ref="A23:C23"/>
    <mergeCell ref="D23:E23"/>
    <mergeCell ref="G23:H23"/>
    <mergeCell ref="A24:C24"/>
    <mergeCell ref="D24:E24"/>
    <mergeCell ref="G24:H24"/>
    <mergeCell ref="A25:C25"/>
    <mergeCell ref="D25:E25"/>
    <mergeCell ref="G25:H25"/>
    <mergeCell ref="A26:C26"/>
    <mergeCell ref="D26:E26"/>
    <mergeCell ref="G26:H26"/>
    <mergeCell ref="A27:C27"/>
    <mergeCell ref="D27:E27"/>
    <mergeCell ref="G27:H27"/>
    <mergeCell ref="A28:C28"/>
    <mergeCell ref="D28:E28"/>
    <mergeCell ref="G28:H28"/>
    <mergeCell ref="A29:C29"/>
    <mergeCell ref="D29:E29"/>
    <mergeCell ref="G29:H29"/>
    <mergeCell ref="A30:C30"/>
    <mergeCell ref="D30:E30"/>
    <mergeCell ref="G30:H30"/>
    <mergeCell ref="A31:J31"/>
    <mergeCell ref="A32:J32"/>
  </mergeCells>
  <phoneticPr fontId="3" type="noConversion"/>
  <hyperlinks>
    <hyperlink ref="J2" location="預告統計資料發布時間表!A1" display="回發布時間表" xr:uid="{FF9D09D8-158A-4B2E-8676-C0477F6D6E93}"/>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C2092-20CF-4C77-AD4D-6C59709871DF}">
  <dimension ref="A1:J32"/>
  <sheetViews>
    <sheetView topLeftCell="A19" zoomScale="130" zoomScaleNormal="130" workbookViewId="0">
      <selection activeCell="A31" sqref="A31:J31"/>
    </sheetView>
  </sheetViews>
  <sheetFormatPr defaultRowHeight="16.5"/>
  <cols>
    <col min="6" max="6" width="11.25" customWidth="1"/>
    <col min="8" max="8" width="7.125" customWidth="1"/>
    <col min="9" max="9" width="16.125" bestFit="1" customWidth="1"/>
  </cols>
  <sheetData>
    <row r="1" spans="1:10">
      <c r="A1" s="1794" t="s">
        <v>919</v>
      </c>
      <c r="B1" s="1795"/>
      <c r="C1" s="1796" t="s">
        <v>920</v>
      </c>
      <c r="D1" s="1797"/>
      <c r="E1" s="1797"/>
      <c r="F1" s="1798"/>
      <c r="G1" s="307" t="s">
        <v>921</v>
      </c>
      <c r="H1" s="1802" t="s">
        <v>922</v>
      </c>
      <c r="I1" s="1803"/>
      <c r="J1" s="308"/>
    </row>
    <row r="2" spans="1:10">
      <c r="A2" s="1794" t="s">
        <v>923</v>
      </c>
      <c r="B2" s="1795"/>
      <c r="C2" s="1799"/>
      <c r="D2" s="1800"/>
      <c r="E2" s="1800"/>
      <c r="F2" s="1801"/>
      <c r="G2" s="307" t="s">
        <v>924</v>
      </c>
      <c r="H2" s="1804" t="s">
        <v>925</v>
      </c>
      <c r="I2" s="1805"/>
      <c r="J2" s="23" t="s">
        <v>105</v>
      </c>
    </row>
    <row r="3" spans="1:10" ht="33" customHeight="1">
      <c r="A3" s="1806" t="s">
        <v>926</v>
      </c>
      <c r="B3" s="1807"/>
      <c r="C3" s="1807"/>
      <c r="D3" s="1807"/>
      <c r="E3" s="1807"/>
      <c r="F3" s="1807"/>
      <c r="G3" s="1807"/>
      <c r="H3" s="1807"/>
      <c r="I3" s="1807"/>
      <c r="J3" s="1807"/>
    </row>
    <row r="4" spans="1:10" ht="25.5" customHeight="1" thickBot="1">
      <c r="A4" s="1808" t="s">
        <v>1949</v>
      </c>
      <c r="B4" s="1808"/>
      <c r="C4" s="1808"/>
      <c r="D4" s="1808"/>
      <c r="E4" s="1808"/>
      <c r="F4" s="1808"/>
      <c r="G4" s="1808"/>
      <c r="H4" s="1808"/>
      <c r="I4" s="1808"/>
      <c r="J4" s="1808"/>
    </row>
    <row r="5" spans="1:10">
      <c r="A5" s="1809" t="s">
        <v>928</v>
      </c>
      <c r="B5" s="1809"/>
      <c r="C5" s="1810"/>
      <c r="D5" s="1813" t="s">
        <v>929</v>
      </c>
      <c r="E5" s="1810"/>
      <c r="F5" s="1815" t="s">
        <v>930</v>
      </c>
      <c r="G5" s="1816"/>
      <c r="H5" s="1816"/>
      <c r="I5" s="1816"/>
    </row>
    <row r="6" spans="1:10" ht="31.5">
      <c r="A6" s="1811"/>
      <c r="B6" s="1811"/>
      <c r="C6" s="1812"/>
      <c r="D6" s="1814"/>
      <c r="E6" s="1812"/>
      <c r="F6" s="309" t="s">
        <v>931</v>
      </c>
      <c r="G6" s="1794" t="s">
        <v>932</v>
      </c>
      <c r="H6" s="1817"/>
      <c r="I6" s="310" t="s">
        <v>933</v>
      </c>
      <c r="J6" s="308"/>
    </row>
    <row r="7" spans="1:10" ht="18" customHeight="1">
      <c r="A7" s="1782" t="s">
        <v>934</v>
      </c>
      <c r="B7" s="1783"/>
      <c r="C7" s="1784"/>
      <c r="D7" s="1793">
        <f>SUM(D8:E30)</f>
        <v>71514</v>
      </c>
      <c r="E7" s="1793"/>
      <c r="F7" s="311">
        <f>SUM(F8:F30)</f>
        <v>18509</v>
      </c>
      <c r="G7" s="1787">
        <f>SUM(G8:H30)</f>
        <v>0</v>
      </c>
      <c r="H7" s="1787"/>
      <c r="I7" s="312">
        <f>SUM(I8:I30)</f>
        <v>53005</v>
      </c>
      <c r="J7" s="308"/>
    </row>
    <row r="8" spans="1:10" ht="18" customHeight="1">
      <c r="A8" s="1782" t="s">
        <v>935</v>
      </c>
      <c r="B8" s="1783"/>
      <c r="C8" s="1784"/>
      <c r="D8" s="1793">
        <f t="shared" ref="D8:D30" si="0">SUM(F8:I8)</f>
        <v>14710</v>
      </c>
      <c r="E8" s="1793"/>
      <c r="F8" s="311">
        <v>3000</v>
      </c>
      <c r="G8" s="1787">
        <v>0</v>
      </c>
      <c r="H8" s="1787"/>
      <c r="I8" s="312">
        <v>11710</v>
      </c>
      <c r="J8" s="308"/>
    </row>
    <row r="9" spans="1:10" ht="18" customHeight="1">
      <c r="A9" s="1782" t="s">
        <v>936</v>
      </c>
      <c r="B9" s="1783"/>
      <c r="C9" s="1784"/>
      <c r="D9" s="1785">
        <f t="shared" si="0"/>
        <v>1798</v>
      </c>
      <c r="E9" s="1786"/>
      <c r="F9" s="311">
        <v>820</v>
      </c>
      <c r="G9" s="1788">
        <v>0</v>
      </c>
      <c r="H9" s="1789"/>
      <c r="I9" s="312">
        <v>978</v>
      </c>
      <c r="J9" s="308"/>
    </row>
    <row r="10" spans="1:10" ht="18" customHeight="1">
      <c r="A10" s="1782" t="s">
        <v>937</v>
      </c>
      <c r="B10" s="1783"/>
      <c r="C10" s="1784"/>
      <c r="D10" s="1785">
        <f t="shared" si="0"/>
        <v>9714</v>
      </c>
      <c r="E10" s="1786"/>
      <c r="F10" s="311">
        <v>2600</v>
      </c>
      <c r="G10" s="1787">
        <v>0</v>
      </c>
      <c r="H10" s="1787"/>
      <c r="I10" s="312">
        <v>7114</v>
      </c>
      <c r="J10" s="308"/>
    </row>
    <row r="11" spans="1:10" ht="18" customHeight="1">
      <c r="A11" s="1782" t="s">
        <v>938</v>
      </c>
      <c r="B11" s="1783"/>
      <c r="C11" s="1784"/>
      <c r="D11" s="1785">
        <f t="shared" si="0"/>
        <v>14102</v>
      </c>
      <c r="E11" s="1786"/>
      <c r="F11" s="311">
        <v>2800</v>
      </c>
      <c r="G11" s="1788">
        <v>0</v>
      </c>
      <c r="H11" s="1789"/>
      <c r="I11" s="312">
        <v>11302</v>
      </c>
      <c r="J11" s="308"/>
    </row>
    <row r="12" spans="1:10" ht="18" customHeight="1">
      <c r="A12" s="1782" t="s">
        <v>939</v>
      </c>
      <c r="B12" s="1783"/>
      <c r="C12" s="1784"/>
      <c r="D12" s="1785">
        <f t="shared" si="0"/>
        <v>1058</v>
      </c>
      <c r="E12" s="1786"/>
      <c r="F12" s="311">
        <v>1000</v>
      </c>
      <c r="G12" s="1787">
        <v>0</v>
      </c>
      <c r="H12" s="1787"/>
      <c r="I12" s="312">
        <v>58</v>
      </c>
      <c r="J12" s="308"/>
    </row>
    <row r="13" spans="1:10" ht="18" customHeight="1">
      <c r="A13" s="1782" t="s">
        <v>940</v>
      </c>
      <c r="B13" s="1783"/>
      <c r="C13" s="1784"/>
      <c r="D13" s="1785">
        <f t="shared" si="0"/>
        <v>6</v>
      </c>
      <c r="E13" s="1786"/>
      <c r="F13" s="311">
        <v>4</v>
      </c>
      <c r="G13" s="1788">
        <v>0</v>
      </c>
      <c r="H13" s="1789"/>
      <c r="I13" s="312">
        <v>2</v>
      </c>
      <c r="J13" s="308"/>
    </row>
    <row r="14" spans="1:10" ht="18" customHeight="1">
      <c r="A14" s="1782" t="s">
        <v>941</v>
      </c>
      <c r="B14" s="1783"/>
      <c r="C14" s="1784"/>
      <c r="D14" s="1785">
        <f t="shared" si="0"/>
        <v>344</v>
      </c>
      <c r="E14" s="1786"/>
      <c r="F14" s="311">
        <v>150</v>
      </c>
      <c r="G14" s="1787">
        <v>0</v>
      </c>
      <c r="H14" s="1787"/>
      <c r="I14" s="312">
        <v>194</v>
      </c>
      <c r="J14" s="308"/>
    </row>
    <row r="15" spans="1:10" ht="18" customHeight="1">
      <c r="A15" s="1782" t="s">
        <v>942</v>
      </c>
      <c r="B15" s="1783"/>
      <c r="C15" s="1784"/>
      <c r="D15" s="1785">
        <f t="shared" si="0"/>
        <v>0</v>
      </c>
      <c r="E15" s="1786"/>
      <c r="F15" s="311">
        <v>0</v>
      </c>
      <c r="G15" s="1788">
        <v>0</v>
      </c>
      <c r="H15" s="1789"/>
      <c r="I15" s="312">
        <v>0</v>
      </c>
      <c r="J15" s="308"/>
    </row>
    <row r="16" spans="1:10" ht="18" customHeight="1">
      <c r="A16" s="1782" t="s">
        <v>943</v>
      </c>
      <c r="B16" s="1783"/>
      <c r="C16" s="1784"/>
      <c r="D16" s="1785">
        <f t="shared" si="0"/>
        <v>0</v>
      </c>
      <c r="E16" s="1786"/>
      <c r="F16" s="311">
        <v>0</v>
      </c>
      <c r="G16" s="1787">
        <v>0</v>
      </c>
      <c r="H16" s="1787"/>
      <c r="I16" s="312">
        <v>0</v>
      </c>
      <c r="J16" s="308"/>
    </row>
    <row r="17" spans="1:10" ht="18" customHeight="1">
      <c r="A17" s="1782" t="s">
        <v>944</v>
      </c>
      <c r="B17" s="1783"/>
      <c r="C17" s="1784"/>
      <c r="D17" s="1785">
        <f t="shared" si="0"/>
        <v>0</v>
      </c>
      <c r="E17" s="1786"/>
      <c r="F17" s="311">
        <v>0</v>
      </c>
      <c r="G17" s="1788">
        <v>0</v>
      </c>
      <c r="H17" s="1789"/>
      <c r="I17" s="312">
        <v>0</v>
      </c>
      <c r="J17" s="308"/>
    </row>
    <row r="18" spans="1:10" ht="18" customHeight="1">
      <c r="A18" s="1782" t="s">
        <v>945</v>
      </c>
      <c r="B18" s="1783"/>
      <c r="C18" s="1784"/>
      <c r="D18" s="1785">
        <f t="shared" si="0"/>
        <v>29641</v>
      </c>
      <c r="E18" s="1786"/>
      <c r="F18" s="311">
        <v>8004</v>
      </c>
      <c r="G18" s="1787">
        <v>0</v>
      </c>
      <c r="H18" s="1787"/>
      <c r="I18" s="312">
        <v>21637</v>
      </c>
      <c r="J18" s="308"/>
    </row>
    <row r="19" spans="1:10" ht="18" customHeight="1">
      <c r="A19" s="1782" t="s">
        <v>946</v>
      </c>
      <c r="B19" s="1783"/>
      <c r="C19" s="1784"/>
      <c r="D19" s="1785">
        <f t="shared" si="0"/>
        <v>9</v>
      </c>
      <c r="E19" s="1786"/>
      <c r="F19" s="311">
        <v>3</v>
      </c>
      <c r="G19" s="1788">
        <v>0</v>
      </c>
      <c r="H19" s="1789"/>
      <c r="I19" s="312">
        <v>6</v>
      </c>
      <c r="J19" s="308"/>
    </row>
    <row r="20" spans="1:10" ht="18" customHeight="1">
      <c r="A20" s="1782" t="s">
        <v>947</v>
      </c>
      <c r="B20" s="1783"/>
      <c r="C20" s="1784"/>
      <c r="D20" s="1785">
        <f t="shared" si="0"/>
        <v>0</v>
      </c>
      <c r="E20" s="1786"/>
      <c r="F20" s="311">
        <v>0</v>
      </c>
      <c r="G20" s="1787">
        <v>0</v>
      </c>
      <c r="H20" s="1787"/>
      <c r="I20" s="312">
        <v>0</v>
      </c>
      <c r="J20" s="308"/>
    </row>
    <row r="21" spans="1:10" ht="18" customHeight="1">
      <c r="A21" s="1782" t="s">
        <v>948</v>
      </c>
      <c r="B21" s="1783"/>
      <c r="C21" s="1784"/>
      <c r="D21" s="1785">
        <f t="shared" si="0"/>
        <v>0</v>
      </c>
      <c r="E21" s="1786"/>
      <c r="F21" s="311">
        <v>0</v>
      </c>
      <c r="G21" s="1788">
        <v>0</v>
      </c>
      <c r="H21" s="1789"/>
      <c r="I21" s="312">
        <v>0</v>
      </c>
      <c r="J21" s="308"/>
    </row>
    <row r="22" spans="1:10" ht="18" customHeight="1">
      <c r="A22" s="1782" t="s">
        <v>949</v>
      </c>
      <c r="B22" s="1783"/>
      <c r="C22" s="1784"/>
      <c r="D22" s="1785">
        <f t="shared" si="0"/>
        <v>0</v>
      </c>
      <c r="E22" s="1786"/>
      <c r="F22" s="311">
        <v>0</v>
      </c>
      <c r="G22" s="1787">
        <v>0</v>
      </c>
      <c r="H22" s="1787"/>
      <c r="I22" s="312">
        <v>0</v>
      </c>
      <c r="J22" s="308"/>
    </row>
    <row r="23" spans="1:10" ht="18" customHeight="1">
      <c r="A23" s="1782" t="s">
        <v>950</v>
      </c>
      <c r="B23" s="1783"/>
      <c r="C23" s="1784"/>
      <c r="D23" s="1785">
        <f t="shared" si="0"/>
        <v>120</v>
      </c>
      <c r="E23" s="1786"/>
      <c r="F23" s="311">
        <v>120</v>
      </c>
      <c r="G23" s="1788">
        <v>0</v>
      </c>
      <c r="H23" s="1789"/>
      <c r="I23" s="312">
        <v>0</v>
      </c>
      <c r="J23" s="308"/>
    </row>
    <row r="24" spans="1:10" ht="18" customHeight="1">
      <c r="A24" s="1782" t="s">
        <v>951</v>
      </c>
      <c r="B24" s="1783"/>
      <c r="C24" s="1784"/>
      <c r="D24" s="1785">
        <f t="shared" si="0"/>
        <v>0</v>
      </c>
      <c r="E24" s="1786"/>
      <c r="F24" s="311">
        <v>0</v>
      </c>
      <c r="G24" s="1787">
        <v>0</v>
      </c>
      <c r="H24" s="1787"/>
      <c r="I24" s="312">
        <v>0</v>
      </c>
      <c r="J24" s="308"/>
    </row>
    <row r="25" spans="1:10" ht="18" customHeight="1">
      <c r="A25" s="1782" t="s">
        <v>952</v>
      </c>
      <c r="B25" s="1783"/>
      <c r="C25" s="1784"/>
      <c r="D25" s="1785">
        <f t="shared" si="0"/>
        <v>0</v>
      </c>
      <c r="E25" s="1786"/>
      <c r="F25" s="311">
        <v>0</v>
      </c>
      <c r="G25" s="1788">
        <v>0</v>
      </c>
      <c r="H25" s="1789"/>
      <c r="I25" s="312">
        <v>0</v>
      </c>
      <c r="J25" s="308"/>
    </row>
    <row r="26" spans="1:10" ht="18" customHeight="1">
      <c r="A26" s="1782" t="s">
        <v>953</v>
      </c>
      <c r="B26" s="1783"/>
      <c r="C26" s="1784"/>
      <c r="D26" s="1785">
        <f t="shared" si="0"/>
        <v>0</v>
      </c>
      <c r="E26" s="1786"/>
      <c r="F26" s="311">
        <v>0</v>
      </c>
      <c r="G26" s="1787">
        <v>0</v>
      </c>
      <c r="H26" s="1787"/>
      <c r="I26" s="312">
        <v>0</v>
      </c>
      <c r="J26" s="308"/>
    </row>
    <row r="27" spans="1:10" ht="28.5" customHeight="1">
      <c r="A27" s="1790" t="s">
        <v>954</v>
      </c>
      <c r="B27" s="1791"/>
      <c r="C27" s="1792"/>
      <c r="D27" s="1785">
        <f t="shared" si="0"/>
        <v>0</v>
      </c>
      <c r="E27" s="1786"/>
      <c r="F27" s="311">
        <v>0</v>
      </c>
      <c r="G27" s="1788">
        <v>0</v>
      </c>
      <c r="H27" s="1789"/>
      <c r="I27" s="312">
        <v>0</v>
      </c>
      <c r="J27" s="308"/>
    </row>
    <row r="28" spans="1:10" ht="18" customHeight="1">
      <c r="A28" s="1782" t="s">
        <v>955</v>
      </c>
      <c r="B28" s="1783"/>
      <c r="C28" s="1784"/>
      <c r="D28" s="1785">
        <f t="shared" si="0"/>
        <v>12</v>
      </c>
      <c r="E28" s="1786"/>
      <c r="F28" s="311">
        <v>8</v>
      </c>
      <c r="G28" s="1787">
        <v>0</v>
      </c>
      <c r="H28" s="1787"/>
      <c r="I28" s="312">
        <v>4</v>
      </c>
      <c r="J28" s="308"/>
    </row>
    <row r="29" spans="1:10" ht="18" customHeight="1">
      <c r="A29" s="1782" t="s">
        <v>956</v>
      </c>
      <c r="B29" s="1783"/>
      <c r="C29" s="1784"/>
      <c r="D29" s="1785">
        <f t="shared" si="0"/>
        <v>0</v>
      </c>
      <c r="E29" s="1786"/>
      <c r="F29" s="311">
        <v>0</v>
      </c>
      <c r="G29" s="1788">
        <v>0</v>
      </c>
      <c r="H29" s="1789"/>
      <c r="I29" s="312">
        <v>0</v>
      </c>
      <c r="J29" s="308"/>
    </row>
    <row r="30" spans="1:10" ht="18" customHeight="1" thickBot="1">
      <c r="A30" s="1772" t="s">
        <v>957</v>
      </c>
      <c r="B30" s="1773"/>
      <c r="C30" s="1774"/>
      <c r="D30" s="1775">
        <f t="shared" si="0"/>
        <v>0</v>
      </c>
      <c r="E30" s="1776"/>
      <c r="F30" s="313">
        <v>0</v>
      </c>
      <c r="G30" s="1777">
        <v>0</v>
      </c>
      <c r="H30" s="1777"/>
      <c r="I30" s="314">
        <v>0</v>
      </c>
      <c r="J30" s="315"/>
    </row>
    <row r="31" spans="1:10" ht="58.5" customHeight="1">
      <c r="A31" s="1778" t="s">
        <v>1952</v>
      </c>
      <c r="B31" s="1779"/>
      <c r="C31" s="1779"/>
      <c r="D31" s="1779"/>
      <c r="E31" s="1779"/>
      <c r="F31" s="1779"/>
      <c r="G31" s="1779"/>
      <c r="H31" s="1779"/>
      <c r="I31" s="1779"/>
      <c r="J31" s="1779"/>
    </row>
    <row r="32" spans="1:10" ht="82.5" customHeight="1">
      <c r="A32" s="1780" t="s">
        <v>959</v>
      </c>
      <c r="B32" s="1781"/>
      <c r="C32" s="1781"/>
      <c r="D32" s="1781"/>
      <c r="E32" s="1781"/>
      <c r="F32" s="1781"/>
      <c r="G32" s="1781"/>
      <c r="H32" s="1781"/>
      <c r="I32" s="1781"/>
      <c r="J32" s="1781"/>
    </row>
  </sheetData>
  <mergeCells count="85">
    <mergeCell ref="A30:C30"/>
    <mergeCell ref="D30:E30"/>
    <mergeCell ref="G30:H30"/>
    <mergeCell ref="A31:J31"/>
    <mergeCell ref="A32:J32"/>
    <mergeCell ref="A28:C28"/>
    <mergeCell ref="D28:E28"/>
    <mergeCell ref="G28:H28"/>
    <mergeCell ref="A29:C29"/>
    <mergeCell ref="D29:E29"/>
    <mergeCell ref="G29:H29"/>
    <mergeCell ref="A26:C26"/>
    <mergeCell ref="D26:E26"/>
    <mergeCell ref="G26:H26"/>
    <mergeCell ref="A27:C27"/>
    <mergeCell ref="D27:E27"/>
    <mergeCell ref="G27:H27"/>
    <mergeCell ref="A24:C24"/>
    <mergeCell ref="D24:E24"/>
    <mergeCell ref="G24:H24"/>
    <mergeCell ref="A25:C25"/>
    <mergeCell ref="D25:E25"/>
    <mergeCell ref="G25:H25"/>
    <mergeCell ref="A22:C22"/>
    <mergeCell ref="D22:E22"/>
    <mergeCell ref="G22:H22"/>
    <mergeCell ref="A23:C23"/>
    <mergeCell ref="D23:E23"/>
    <mergeCell ref="G23:H23"/>
    <mergeCell ref="A20:C20"/>
    <mergeCell ref="D20:E20"/>
    <mergeCell ref="G20:H20"/>
    <mergeCell ref="A21:C21"/>
    <mergeCell ref="D21:E21"/>
    <mergeCell ref="G21:H21"/>
    <mergeCell ref="A18:C18"/>
    <mergeCell ref="D18:E18"/>
    <mergeCell ref="G18:H18"/>
    <mergeCell ref="A19:C19"/>
    <mergeCell ref="D19:E19"/>
    <mergeCell ref="G19:H19"/>
    <mergeCell ref="A16:C16"/>
    <mergeCell ref="D16:E16"/>
    <mergeCell ref="G16:H16"/>
    <mergeCell ref="A17:C17"/>
    <mergeCell ref="D17:E17"/>
    <mergeCell ref="G17:H17"/>
    <mergeCell ref="A14:C14"/>
    <mergeCell ref="D14:E14"/>
    <mergeCell ref="G14:H14"/>
    <mergeCell ref="A15:C15"/>
    <mergeCell ref="D15:E15"/>
    <mergeCell ref="G15:H15"/>
    <mergeCell ref="A12:C12"/>
    <mergeCell ref="D12:E12"/>
    <mergeCell ref="G12:H12"/>
    <mergeCell ref="A13:C13"/>
    <mergeCell ref="D13:E13"/>
    <mergeCell ref="G13:H13"/>
    <mergeCell ref="A10:C10"/>
    <mergeCell ref="D10:E10"/>
    <mergeCell ref="G10:H10"/>
    <mergeCell ref="A11:C11"/>
    <mergeCell ref="D11:E11"/>
    <mergeCell ref="G11:H11"/>
    <mergeCell ref="A8:C8"/>
    <mergeCell ref="D8:E8"/>
    <mergeCell ref="G8:H8"/>
    <mergeCell ref="A9:C9"/>
    <mergeCell ref="D9:E9"/>
    <mergeCell ref="G9:H9"/>
    <mergeCell ref="A7:C7"/>
    <mergeCell ref="D7:E7"/>
    <mergeCell ref="G7:H7"/>
    <mergeCell ref="A1:B1"/>
    <mergeCell ref="C1:F2"/>
    <mergeCell ref="H1:I1"/>
    <mergeCell ref="A2:B2"/>
    <mergeCell ref="H2:I2"/>
    <mergeCell ref="A3:J3"/>
    <mergeCell ref="A4:J4"/>
    <mergeCell ref="A5:C6"/>
    <mergeCell ref="D5:E6"/>
    <mergeCell ref="F5:I5"/>
    <mergeCell ref="G6:H6"/>
  </mergeCells>
  <phoneticPr fontId="3" type="noConversion"/>
  <hyperlinks>
    <hyperlink ref="J2" location="預告統計資料發布時間表!A1" display="回發布時間表" xr:uid="{65BCC90E-AAE3-4948-8B8D-1AA205C28B5B}"/>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05609-5879-4749-BEED-229DA47E3420}">
  <dimension ref="A1:J32"/>
  <sheetViews>
    <sheetView zoomScale="130" zoomScaleNormal="130" workbookViewId="0">
      <selection activeCell="G28" sqref="G28:H28"/>
    </sheetView>
  </sheetViews>
  <sheetFormatPr defaultRowHeight="16.5"/>
  <cols>
    <col min="6" max="6" width="11.25" customWidth="1"/>
    <col min="8" max="8" width="7.125" customWidth="1"/>
    <col min="9" max="9" width="16.125" bestFit="1" customWidth="1"/>
  </cols>
  <sheetData>
    <row r="1" spans="1:10">
      <c r="A1" s="1794" t="s">
        <v>919</v>
      </c>
      <c r="B1" s="1795"/>
      <c r="C1" s="1796" t="s">
        <v>920</v>
      </c>
      <c r="D1" s="1797"/>
      <c r="E1" s="1797"/>
      <c r="F1" s="1798"/>
      <c r="G1" s="307" t="s">
        <v>921</v>
      </c>
      <c r="H1" s="1802" t="s">
        <v>922</v>
      </c>
      <c r="I1" s="1803"/>
      <c r="J1" s="308"/>
    </row>
    <row r="2" spans="1:10">
      <c r="A2" s="1794" t="s">
        <v>923</v>
      </c>
      <c r="B2" s="1795"/>
      <c r="C2" s="1799"/>
      <c r="D2" s="1800"/>
      <c r="E2" s="1800"/>
      <c r="F2" s="1801"/>
      <c r="G2" s="307" t="s">
        <v>924</v>
      </c>
      <c r="H2" s="1804" t="s">
        <v>925</v>
      </c>
      <c r="I2" s="1805"/>
      <c r="J2" s="23" t="s">
        <v>105</v>
      </c>
    </row>
    <row r="3" spans="1:10" ht="33" customHeight="1">
      <c r="A3" s="1806" t="s">
        <v>926</v>
      </c>
      <c r="B3" s="1807"/>
      <c r="C3" s="1807"/>
      <c r="D3" s="1807"/>
      <c r="E3" s="1807"/>
      <c r="F3" s="1807"/>
      <c r="G3" s="1807"/>
      <c r="H3" s="1807"/>
      <c r="I3" s="1807"/>
      <c r="J3" s="1807"/>
    </row>
    <row r="4" spans="1:10" ht="25.5" customHeight="1" thickBot="1">
      <c r="A4" s="1808" t="s">
        <v>1950</v>
      </c>
      <c r="B4" s="1808"/>
      <c r="C4" s="1808"/>
      <c r="D4" s="1808"/>
      <c r="E4" s="1808"/>
      <c r="F4" s="1808"/>
      <c r="G4" s="1808"/>
      <c r="H4" s="1808"/>
      <c r="I4" s="1808"/>
      <c r="J4" s="1808"/>
    </row>
    <row r="5" spans="1:10">
      <c r="A5" s="1809" t="s">
        <v>928</v>
      </c>
      <c r="B5" s="1809"/>
      <c r="C5" s="1810"/>
      <c r="D5" s="1813" t="s">
        <v>929</v>
      </c>
      <c r="E5" s="1810"/>
      <c r="F5" s="1815" t="s">
        <v>930</v>
      </c>
      <c r="G5" s="1816"/>
      <c r="H5" s="1816"/>
      <c r="I5" s="1816"/>
    </row>
    <row r="6" spans="1:10" ht="31.5">
      <c r="A6" s="1811"/>
      <c r="B6" s="1811"/>
      <c r="C6" s="1812"/>
      <c r="D6" s="1814"/>
      <c r="E6" s="1812"/>
      <c r="F6" s="309" t="s">
        <v>931</v>
      </c>
      <c r="G6" s="1794" t="s">
        <v>932</v>
      </c>
      <c r="H6" s="1817"/>
      <c r="I6" s="310" t="s">
        <v>933</v>
      </c>
      <c r="J6" s="308"/>
    </row>
    <row r="7" spans="1:10" ht="18" customHeight="1">
      <c r="A7" s="1782" t="s">
        <v>934</v>
      </c>
      <c r="B7" s="1783"/>
      <c r="C7" s="1784"/>
      <c r="D7" s="1793">
        <f>SUM(D8:E30)</f>
        <v>70961</v>
      </c>
      <c r="E7" s="1793"/>
      <c r="F7" s="311">
        <f>SUM(F8:F30)</f>
        <v>18657</v>
      </c>
      <c r="G7" s="1787">
        <f>SUM(G8:H30)</f>
        <v>0</v>
      </c>
      <c r="H7" s="1787"/>
      <c r="I7" s="312">
        <f>SUM(I8:I30)</f>
        <v>52304</v>
      </c>
      <c r="J7" s="308"/>
    </row>
    <row r="8" spans="1:10" ht="18" customHeight="1">
      <c r="A8" s="1782" t="s">
        <v>935</v>
      </c>
      <c r="B8" s="1783"/>
      <c r="C8" s="1784"/>
      <c r="D8" s="1793">
        <f t="shared" ref="D8:D30" si="0">SUM(F8:I8)</f>
        <v>14793</v>
      </c>
      <c r="E8" s="1793"/>
      <c r="F8" s="311">
        <v>3300</v>
      </c>
      <c r="G8" s="1787">
        <v>0</v>
      </c>
      <c r="H8" s="1787"/>
      <c r="I8" s="312">
        <v>11493</v>
      </c>
      <c r="J8" s="308"/>
    </row>
    <row r="9" spans="1:10" ht="18" customHeight="1">
      <c r="A9" s="1782" t="s">
        <v>936</v>
      </c>
      <c r="B9" s="1783"/>
      <c r="C9" s="1784"/>
      <c r="D9" s="1785">
        <f t="shared" si="0"/>
        <v>1768</v>
      </c>
      <c r="E9" s="1786"/>
      <c r="F9" s="311">
        <v>800</v>
      </c>
      <c r="G9" s="1788">
        <v>0</v>
      </c>
      <c r="H9" s="1789"/>
      <c r="I9" s="312">
        <v>968</v>
      </c>
      <c r="J9" s="308"/>
    </row>
    <row r="10" spans="1:10" ht="18" customHeight="1">
      <c r="A10" s="1782" t="s">
        <v>937</v>
      </c>
      <c r="B10" s="1783"/>
      <c r="C10" s="1784"/>
      <c r="D10" s="1785">
        <f t="shared" si="0"/>
        <v>9310</v>
      </c>
      <c r="E10" s="1786"/>
      <c r="F10" s="311">
        <v>2200</v>
      </c>
      <c r="G10" s="1787">
        <v>0</v>
      </c>
      <c r="H10" s="1787"/>
      <c r="I10" s="312">
        <v>7110</v>
      </c>
      <c r="J10" s="308"/>
    </row>
    <row r="11" spans="1:10" ht="18" customHeight="1">
      <c r="A11" s="1782" t="s">
        <v>938</v>
      </c>
      <c r="B11" s="1783"/>
      <c r="C11" s="1784"/>
      <c r="D11" s="1785">
        <f t="shared" si="0"/>
        <v>14185</v>
      </c>
      <c r="E11" s="1786"/>
      <c r="F11" s="311">
        <v>2850</v>
      </c>
      <c r="G11" s="1788">
        <v>0</v>
      </c>
      <c r="H11" s="1789"/>
      <c r="I11" s="312">
        <v>11335</v>
      </c>
      <c r="J11" s="308"/>
    </row>
    <row r="12" spans="1:10" ht="18" customHeight="1">
      <c r="A12" s="1782" t="s">
        <v>939</v>
      </c>
      <c r="B12" s="1783"/>
      <c r="C12" s="1784"/>
      <c r="D12" s="1785">
        <f t="shared" si="0"/>
        <v>897</v>
      </c>
      <c r="E12" s="1786"/>
      <c r="F12" s="311">
        <v>800</v>
      </c>
      <c r="G12" s="1787">
        <v>0</v>
      </c>
      <c r="H12" s="1787"/>
      <c r="I12" s="312">
        <v>97</v>
      </c>
      <c r="J12" s="308"/>
    </row>
    <row r="13" spans="1:10" ht="18" customHeight="1">
      <c r="A13" s="1782" t="s">
        <v>940</v>
      </c>
      <c r="B13" s="1783"/>
      <c r="C13" s="1784"/>
      <c r="D13" s="1785">
        <f t="shared" si="0"/>
        <v>5</v>
      </c>
      <c r="E13" s="1786"/>
      <c r="F13" s="311">
        <v>5</v>
      </c>
      <c r="G13" s="1788">
        <v>0</v>
      </c>
      <c r="H13" s="1789"/>
      <c r="I13" s="312">
        <v>0</v>
      </c>
      <c r="J13" s="308"/>
    </row>
    <row r="14" spans="1:10" ht="18" customHeight="1">
      <c r="A14" s="1782" t="s">
        <v>941</v>
      </c>
      <c r="B14" s="1783"/>
      <c r="C14" s="1784"/>
      <c r="D14" s="1785">
        <f t="shared" si="0"/>
        <v>403</v>
      </c>
      <c r="E14" s="1786"/>
      <c r="F14" s="311">
        <v>100</v>
      </c>
      <c r="G14" s="1787">
        <v>0</v>
      </c>
      <c r="H14" s="1787"/>
      <c r="I14" s="312">
        <v>303</v>
      </c>
      <c r="J14" s="308"/>
    </row>
    <row r="15" spans="1:10" ht="18" customHeight="1">
      <c r="A15" s="1782" t="s">
        <v>942</v>
      </c>
      <c r="B15" s="1783"/>
      <c r="C15" s="1784"/>
      <c r="D15" s="1785">
        <f t="shared" si="0"/>
        <v>0</v>
      </c>
      <c r="E15" s="1786"/>
      <c r="F15" s="311">
        <v>0</v>
      </c>
      <c r="G15" s="1788">
        <v>0</v>
      </c>
      <c r="H15" s="1789"/>
      <c r="I15" s="312">
        <v>0</v>
      </c>
      <c r="J15" s="308"/>
    </row>
    <row r="16" spans="1:10" ht="18" customHeight="1">
      <c r="A16" s="1782" t="s">
        <v>943</v>
      </c>
      <c r="B16" s="1783"/>
      <c r="C16" s="1784"/>
      <c r="D16" s="1785">
        <f t="shared" si="0"/>
        <v>0</v>
      </c>
      <c r="E16" s="1786"/>
      <c r="F16" s="311">
        <v>0</v>
      </c>
      <c r="G16" s="1787">
        <v>0</v>
      </c>
      <c r="H16" s="1787"/>
      <c r="I16" s="312">
        <v>0</v>
      </c>
      <c r="J16" s="308"/>
    </row>
    <row r="17" spans="1:10" ht="18" customHeight="1">
      <c r="A17" s="1782" t="s">
        <v>944</v>
      </c>
      <c r="B17" s="1783"/>
      <c r="C17" s="1784"/>
      <c r="D17" s="1785">
        <f t="shared" si="0"/>
        <v>150</v>
      </c>
      <c r="E17" s="1786"/>
      <c r="F17" s="311">
        <v>150</v>
      </c>
      <c r="G17" s="1788">
        <v>0</v>
      </c>
      <c r="H17" s="1789"/>
      <c r="I17" s="312">
        <v>0</v>
      </c>
      <c r="J17" s="308"/>
    </row>
    <row r="18" spans="1:10" ht="18" customHeight="1">
      <c r="A18" s="1782" t="s">
        <v>945</v>
      </c>
      <c r="B18" s="1783"/>
      <c r="C18" s="1784"/>
      <c r="D18" s="1785">
        <f t="shared" si="0"/>
        <v>29391</v>
      </c>
      <c r="E18" s="1786"/>
      <c r="F18" s="311">
        <v>8402</v>
      </c>
      <c r="G18" s="1787">
        <v>0</v>
      </c>
      <c r="H18" s="1787"/>
      <c r="I18" s="312">
        <v>20989</v>
      </c>
      <c r="J18" s="308"/>
    </row>
    <row r="19" spans="1:10" ht="18" customHeight="1">
      <c r="A19" s="1782" t="s">
        <v>946</v>
      </c>
      <c r="B19" s="1783"/>
      <c r="C19" s="1784"/>
      <c r="D19" s="1785">
        <f t="shared" si="0"/>
        <v>0</v>
      </c>
      <c r="E19" s="1786"/>
      <c r="F19" s="311">
        <v>0</v>
      </c>
      <c r="G19" s="1788">
        <v>0</v>
      </c>
      <c r="H19" s="1789"/>
      <c r="I19" s="312">
        <v>0</v>
      </c>
      <c r="J19" s="308"/>
    </row>
    <row r="20" spans="1:10" ht="18" customHeight="1">
      <c r="A20" s="1782" t="s">
        <v>947</v>
      </c>
      <c r="B20" s="1783"/>
      <c r="C20" s="1784"/>
      <c r="D20" s="1785">
        <f t="shared" si="0"/>
        <v>5</v>
      </c>
      <c r="E20" s="1786"/>
      <c r="F20" s="311">
        <v>0</v>
      </c>
      <c r="G20" s="1787">
        <v>0</v>
      </c>
      <c r="H20" s="1787"/>
      <c r="I20" s="312">
        <v>5</v>
      </c>
      <c r="J20" s="308"/>
    </row>
    <row r="21" spans="1:10" ht="18" customHeight="1">
      <c r="A21" s="1782" t="s">
        <v>948</v>
      </c>
      <c r="B21" s="1783"/>
      <c r="C21" s="1784"/>
      <c r="D21" s="1785">
        <f t="shared" si="0"/>
        <v>0</v>
      </c>
      <c r="E21" s="1786"/>
      <c r="F21" s="311">
        <v>0</v>
      </c>
      <c r="G21" s="1788">
        <v>0</v>
      </c>
      <c r="H21" s="1789"/>
      <c r="I21" s="312">
        <v>0</v>
      </c>
      <c r="J21" s="308"/>
    </row>
    <row r="22" spans="1:10" ht="18" customHeight="1">
      <c r="A22" s="1782" t="s">
        <v>949</v>
      </c>
      <c r="B22" s="1783"/>
      <c r="C22" s="1784"/>
      <c r="D22" s="1785">
        <f t="shared" si="0"/>
        <v>0</v>
      </c>
      <c r="E22" s="1786"/>
      <c r="F22" s="311">
        <v>0</v>
      </c>
      <c r="G22" s="1787">
        <v>0</v>
      </c>
      <c r="H22" s="1787"/>
      <c r="I22" s="312">
        <v>0</v>
      </c>
      <c r="J22" s="308"/>
    </row>
    <row r="23" spans="1:10" ht="18" customHeight="1">
      <c r="A23" s="1782" t="s">
        <v>950</v>
      </c>
      <c r="B23" s="1783"/>
      <c r="C23" s="1784"/>
      <c r="D23" s="1785">
        <f t="shared" si="0"/>
        <v>40</v>
      </c>
      <c r="E23" s="1786"/>
      <c r="F23" s="311">
        <v>40</v>
      </c>
      <c r="G23" s="1788">
        <v>0</v>
      </c>
      <c r="H23" s="1789"/>
      <c r="I23" s="312">
        <v>0</v>
      </c>
      <c r="J23" s="308"/>
    </row>
    <row r="24" spans="1:10" ht="18" customHeight="1">
      <c r="A24" s="1782" t="s">
        <v>951</v>
      </c>
      <c r="B24" s="1783"/>
      <c r="C24" s="1784"/>
      <c r="D24" s="1785">
        <f t="shared" si="0"/>
        <v>0</v>
      </c>
      <c r="E24" s="1786"/>
      <c r="F24" s="311">
        <v>0</v>
      </c>
      <c r="G24" s="1787">
        <v>0</v>
      </c>
      <c r="H24" s="1787"/>
      <c r="I24" s="312">
        <v>0</v>
      </c>
      <c r="J24" s="308"/>
    </row>
    <row r="25" spans="1:10" ht="18" customHeight="1">
      <c r="A25" s="1782" t="s">
        <v>952</v>
      </c>
      <c r="B25" s="1783"/>
      <c r="C25" s="1784"/>
      <c r="D25" s="1785">
        <f t="shared" si="0"/>
        <v>0</v>
      </c>
      <c r="E25" s="1786"/>
      <c r="F25" s="311">
        <v>0</v>
      </c>
      <c r="G25" s="1788">
        <v>0</v>
      </c>
      <c r="H25" s="1789"/>
      <c r="I25" s="312">
        <v>0</v>
      </c>
      <c r="J25" s="308"/>
    </row>
    <row r="26" spans="1:10" ht="18" customHeight="1">
      <c r="A26" s="1782" t="s">
        <v>953</v>
      </c>
      <c r="B26" s="1783"/>
      <c r="C26" s="1784"/>
      <c r="D26" s="1785">
        <f t="shared" si="0"/>
        <v>0</v>
      </c>
      <c r="E26" s="1786"/>
      <c r="F26" s="311">
        <v>0</v>
      </c>
      <c r="G26" s="1787">
        <v>0</v>
      </c>
      <c r="H26" s="1787"/>
      <c r="I26" s="312">
        <v>0</v>
      </c>
      <c r="J26" s="308"/>
    </row>
    <row r="27" spans="1:10" ht="28.5" customHeight="1">
      <c r="A27" s="1790" t="s">
        <v>954</v>
      </c>
      <c r="B27" s="1791"/>
      <c r="C27" s="1792"/>
      <c r="D27" s="1785">
        <f t="shared" si="0"/>
        <v>0</v>
      </c>
      <c r="E27" s="1786"/>
      <c r="F27" s="311">
        <v>0</v>
      </c>
      <c r="G27" s="1788">
        <v>0</v>
      </c>
      <c r="H27" s="1789"/>
      <c r="I27" s="312">
        <v>0</v>
      </c>
      <c r="J27" s="308"/>
    </row>
    <row r="28" spans="1:10" ht="18" customHeight="1">
      <c r="A28" s="1782" t="s">
        <v>955</v>
      </c>
      <c r="B28" s="1783"/>
      <c r="C28" s="1784"/>
      <c r="D28" s="1785">
        <f t="shared" si="0"/>
        <v>14</v>
      </c>
      <c r="E28" s="1786"/>
      <c r="F28" s="311">
        <v>10</v>
      </c>
      <c r="G28" s="1787">
        <v>0</v>
      </c>
      <c r="H28" s="1787"/>
      <c r="I28" s="312">
        <v>4</v>
      </c>
      <c r="J28" s="308"/>
    </row>
    <row r="29" spans="1:10" ht="18" customHeight="1">
      <c r="A29" s="1782" t="s">
        <v>956</v>
      </c>
      <c r="B29" s="1783"/>
      <c r="C29" s="1784"/>
      <c r="D29" s="1785">
        <f t="shared" si="0"/>
        <v>0</v>
      </c>
      <c r="E29" s="1786"/>
      <c r="F29" s="311">
        <v>0</v>
      </c>
      <c r="G29" s="1788">
        <v>0</v>
      </c>
      <c r="H29" s="1789"/>
      <c r="I29" s="312">
        <v>0</v>
      </c>
      <c r="J29" s="308"/>
    </row>
    <row r="30" spans="1:10" ht="18" customHeight="1" thickBot="1">
      <c r="A30" s="1772" t="s">
        <v>957</v>
      </c>
      <c r="B30" s="1773"/>
      <c r="C30" s="1774"/>
      <c r="D30" s="1775">
        <f t="shared" si="0"/>
        <v>0</v>
      </c>
      <c r="E30" s="1776"/>
      <c r="F30" s="313">
        <v>0</v>
      </c>
      <c r="G30" s="1777">
        <v>0</v>
      </c>
      <c r="H30" s="1777"/>
      <c r="I30" s="314">
        <v>0</v>
      </c>
      <c r="J30" s="315"/>
    </row>
    <row r="31" spans="1:10" ht="58.5" customHeight="1">
      <c r="A31" s="1778" t="s">
        <v>1951</v>
      </c>
      <c r="B31" s="1779"/>
      <c r="C31" s="1779"/>
      <c r="D31" s="1779"/>
      <c r="E31" s="1779"/>
      <c r="F31" s="1779"/>
      <c r="G31" s="1779"/>
      <c r="H31" s="1779"/>
      <c r="I31" s="1779"/>
      <c r="J31" s="1779"/>
    </row>
    <row r="32" spans="1:10" ht="82.5" customHeight="1">
      <c r="A32" s="1780" t="s">
        <v>959</v>
      </c>
      <c r="B32" s="1781"/>
      <c r="C32" s="1781"/>
      <c r="D32" s="1781"/>
      <c r="E32" s="1781"/>
      <c r="F32" s="1781"/>
      <c r="G32" s="1781"/>
      <c r="H32" s="1781"/>
      <c r="I32" s="1781"/>
      <c r="J32" s="1781"/>
    </row>
  </sheetData>
  <mergeCells count="85">
    <mergeCell ref="A30:C30"/>
    <mergeCell ref="D30:E30"/>
    <mergeCell ref="G30:H30"/>
    <mergeCell ref="A31:J31"/>
    <mergeCell ref="A32:J32"/>
    <mergeCell ref="A28:C28"/>
    <mergeCell ref="D28:E28"/>
    <mergeCell ref="G28:H28"/>
    <mergeCell ref="A29:C29"/>
    <mergeCell ref="D29:E29"/>
    <mergeCell ref="G29:H29"/>
    <mergeCell ref="A26:C26"/>
    <mergeCell ref="D26:E26"/>
    <mergeCell ref="G26:H26"/>
    <mergeCell ref="A27:C27"/>
    <mergeCell ref="D27:E27"/>
    <mergeCell ref="G27:H27"/>
    <mergeCell ref="A24:C24"/>
    <mergeCell ref="D24:E24"/>
    <mergeCell ref="G24:H24"/>
    <mergeCell ref="A25:C25"/>
    <mergeCell ref="D25:E25"/>
    <mergeCell ref="G25:H25"/>
    <mergeCell ref="A22:C22"/>
    <mergeCell ref="D22:E22"/>
    <mergeCell ref="G22:H22"/>
    <mergeCell ref="A23:C23"/>
    <mergeCell ref="D23:E23"/>
    <mergeCell ref="G23:H23"/>
    <mergeCell ref="A20:C20"/>
    <mergeCell ref="D20:E20"/>
    <mergeCell ref="G20:H20"/>
    <mergeCell ref="A21:C21"/>
    <mergeCell ref="D21:E21"/>
    <mergeCell ref="G21:H21"/>
    <mergeCell ref="A18:C18"/>
    <mergeCell ref="D18:E18"/>
    <mergeCell ref="G18:H18"/>
    <mergeCell ref="A19:C19"/>
    <mergeCell ref="D19:E19"/>
    <mergeCell ref="G19:H19"/>
    <mergeCell ref="A16:C16"/>
    <mergeCell ref="D16:E16"/>
    <mergeCell ref="G16:H16"/>
    <mergeCell ref="A17:C17"/>
    <mergeCell ref="D17:E17"/>
    <mergeCell ref="G17:H17"/>
    <mergeCell ref="A14:C14"/>
    <mergeCell ref="D14:E14"/>
    <mergeCell ref="G14:H14"/>
    <mergeCell ref="A15:C15"/>
    <mergeCell ref="D15:E15"/>
    <mergeCell ref="G15:H15"/>
    <mergeCell ref="A12:C12"/>
    <mergeCell ref="D12:E12"/>
    <mergeCell ref="G12:H12"/>
    <mergeCell ref="A13:C13"/>
    <mergeCell ref="D13:E13"/>
    <mergeCell ref="G13:H13"/>
    <mergeCell ref="A10:C10"/>
    <mergeCell ref="D10:E10"/>
    <mergeCell ref="G10:H10"/>
    <mergeCell ref="A11:C11"/>
    <mergeCell ref="D11:E11"/>
    <mergeCell ref="G11:H11"/>
    <mergeCell ref="A8:C8"/>
    <mergeCell ref="D8:E8"/>
    <mergeCell ref="G8:H8"/>
    <mergeCell ref="A9:C9"/>
    <mergeCell ref="D9:E9"/>
    <mergeCell ref="G9:H9"/>
    <mergeCell ref="A7:C7"/>
    <mergeCell ref="D7:E7"/>
    <mergeCell ref="G7:H7"/>
    <mergeCell ref="A1:B1"/>
    <mergeCell ref="C1:F2"/>
    <mergeCell ref="H1:I1"/>
    <mergeCell ref="A2:B2"/>
    <mergeCell ref="H2:I2"/>
    <mergeCell ref="A3:J3"/>
    <mergeCell ref="A4:J4"/>
    <mergeCell ref="A5:C6"/>
    <mergeCell ref="D5:E6"/>
    <mergeCell ref="F5:I5"/>
    <mergeCell ref="G6:H6"/>
  </mergeCells>
  <phoneticPr fontId="3" type="noConversion"/>
  <hyperlinks>
    <hyperlink ref="J2" location="預告統計資料發布時間表!A1" display="回發布時間表" xr:uid="{5ED56999-2AFD-4521-B570-D6F2BA377487}"/>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F814D-13A8-482A-97CF-D1C3265A79DE}">
  <dimension ref="A1:J32"/>
  <sheetViews>
    <sheetView zoomScale="130" zoomScaleNormal="130" workbookViewId="0">
      <selection activeCell="J2" sqref="J2"/>
    </sheetView>
  </sheetViews>
  <sheetFormatPr defaultRowHeight="16.5"/>
  <cols>
    <col min="6" max="6" width="11.25" customWidth="1"/>
    <col min="8" max="8" width="7.125" customWidth="1"/>
    <col min="9" max="9" width="16.125" bestFit="1" customWidth="1"/>
  </cols>
  <sheetData>
    <row r="1" spans="1:10">
      <c r="A1" s="1794" t="s">
        <v>919</v>
      </c>
      <c r="B1" s="1795"/>
      <c r="C1" s="1796" t="s">
        <v>920</v>
      </c>
      <c r="D1" s="1797"/>
      <c r="E1" s="1797"/>
      <c r="F1" s="1798"/>
      <c r="G1" s="307" t="s">
        <v>921</v>
      </c>
      <c r="H1" s="1802" t="s">
        <v>922</v>
      </c>
      <c r="I1" s="1803"/>
      <c r="J1" s="308"/>
    </row>
    <row r="2" spans="1:10">
      <c r="A2" s="1794" t="s">
        <v>923</v>
      </c>
      <c r="B2" s="1795"/>
      <c r="C2" s="1799"/>
      <c r="D2" s="1800"/>
      <c r="E2" s="1800"/>
      <c r="F2" s="1801"/>
      <c r="G2" s="307" t="s">
        <v>924</v>
      </c>
      <c r="H2" s="1804" t="s">
        <v>925</v>
      </c>
      <c r="I2" s="1805"/>
      <c r="J2" s="23" t="s">
        <v>105</v>
      </c>
    </row>
    <row r="3" spans="1:10" ht="33" customHeight="1">
      <c r="A3" s="1806" t="s">
        <v>926</v>
      </c>
      <c r="B3" s="1807"/>
      <c r="C3" s="1807"/>
      <c r="D3" s="1807"/>
      <c r="E3" s="1807"/>
      <c r="F3" s="1807"/>
      <c r="G3" s="1807"/>
      <c r="H3" s="1807"/>
      <c r="I3" s="1807"/>
      <c r="J3" s="1807"/>
    </row>
    <row r="4" spans="1:10" ht="25.5" customHeight="1" thickBot="1">
      <c r="A4" s="1808" t="s">
        <v>1953</v>
      </c>
      <c r="B4" s="1808"/>
      <c r="C4" s="1808"/>
      <c r="D4" s="1808"/>
      <c r="E4" s="1808"/>
      <c r="F4" s="1808"/>
      <c r="G4" s="1808"/>
      <c r="H4" s="1808"/>
      <c r="I4" s="1808"/>
      <c r="J4" s="1808"/>
    </row>
    <row r="5" spans="1:10">
      <c r="A5" s="1809" t="s">
        <v>928</v>
      </c>
      <c r="B5" s="1809"/>
      <c r="C5" s="1810"/>
      <c r="D5" s="1813" t="s">
        <v>929</v>
      </c>
      <c r="E5" s="1810"/>
      <c r="F5" s="1815" t="s">
        <v>930</v>
      </c>
      <c r="G5" s="1816"/>
      <c r="H5" s="1816"/>
      <c r="I5" s="1816"/>
    </row>
    <row r="6" spans="1:10" ht="31.5">
      <c r="A6" s="1811"/>
      <c r="B6" s="1811"/>
      <c r="C6" s="1812"/>
      <c r="D6" s="1814"/>
      <c r="E6" s="1812"/>
      <c r="F6" s="309" t="s">
        <v>931</v>
      </c>
      <c r="G6" s="1794" t="s">
        <v>932</v>
      </c>
      <c r="H6" s="1817"/>
      <c r="I6" s="310" t="s">
        <v>933</v>
      </c>
      <c r="J6" s="308"/>
    </row>
    <row r="7" spans="1:10" ht="18" customHeight="1">
      <c r="A7" s="1782" t="s">
        <v>934</v>
      </c>
      <c r="B7" s="1783"/>
      <c r="C7" s="1784"/>
      <c r="D7" s="1793">
        <f>SUM(D8:E30)</f>
        <v>70994</v>
      </c>
      <c r="E7" s="1793"/>
      <c r="F7" s="311">
        <f>SUM(F8:F30)</f>
        <v>17455</v>
      </c>
      <c r="G7" s="1787">
        <f>SUM(G8:H30)</f>
        <v>0</v>
      </c>
      <c r="H7" s="1787"/>
      <c r="I7" s="312">
        <f>SUM(I8:I30)</f>
        <v>53539</v>
      </c>
      <c r="J7" s="308"/>
    </row>
    <row r="8" spans="1:10" ht="18" customHeight="1">
      <c r="A8" s="1782" t="s">
        <v>935</v>
      </c>
      <c r="B8" s="1783"/>
      <c r="C8" s="1784"/>
      <c r="D8" s="1793">
        <f t="shared" ref="D8:D30" si="0">SUM(F8:I8)</f>
        <v>13873</v>
      </c>
      <c r="E8" s="1793"/>
      <c r="F8" s="311">
        <v>3000</v>
      </c>
      <c r="G8" s="1787">
        <v>0</v>
      </c>
      <c r="H8" s="1787"/>
      <c r="I8" s="312">
        <v>10873</v>
      </c>
      <c r="J8" s="308"/>
    </row>
    <row r="9" spans="1:10" ht="18" customHeight="1">
      <c r="A9" s="1782" t="s">
        <v>936</v>
      </c>
      <c r="B9" s="1783"/>
      <c r="C9" s="1784"/>
      <c r="D9" s="1785">
        <f t="shared" si="0"/>
        <v>1610</v>
      </c>
      <c r="E9" s="1786"/>
      <c r="F9" s="311">
        <v>620</v>
      </c>
      <c r="G9" s="1788">
        <v>0</v>
      </c>
      <c r="H9" s="1789"/>
      <c r="I9" s="312">
        <v>990</v>
      </c>
      <c r="J9" s="308"/>
    </row>
    <row r="10" spans="1:10" ht="18" customHeight="1">
      <c r="A10" s="1782" t="s">
        <v>937</v>
      </c>
      <c r="B10" s="1783"/>
      <c r="C10" s="1784"/>
      <c r="D10" s="1785">
        <f t="shared" si="0"/>
        <v>9752</v>
      </c>
      <c r="E10" s="1786"/>
      <c r="F10" s="311">
        <v>2000</v>
      </c>
      <c r="G10" s="1787">
        <v>0</v>
      </c>
      <c r="H10" s="1787"/>
      <c r="I10" s="312">
        <v>7752</v>
      </c>
      <c r="J10" s="308"/>
    </row>
    <row r="11" spans="1:10" ht="18" customHeight="1">
      <c r="A11" s="1782" t="s">
        <v>938</v>
      </c>
      <c r="B11" s="1783"/>
      <c r="C11" s="1784"/>
      <c r="D11" s="1785">
        <f t="shared" si="0"/>
        <v>15593</v>
      </c>
      <c r="E11" s="1786"/>
      <c r="F11" s="311">
        <v>3100</v>
      </c>
      <c r="G11" s="1788">
        <v>0</v>
      </c>
      <c r="H11" s="1789"/>
      <c r="I11" s="312">
        <v>12493</v>
      </c>
      <c r="J11" s="308"/>
    </row>
    <row r="12" spans="1:10" ht="18" customHeight="1">
      <c r="A12" s="1782" t="s">
        <v>939</v>
      </c>
      <c r="B12" s="1783"/>
      <c r="C12" s="1784"/>
      <c r="D12" s="1785">
        <f t="shared" si="0"/>
        <v>612</v>
      </c>
      <c r="E12" s="1786"/>
      <c r="F12" s="311">
        <v>500</v>
      </c>
      <c r="G12" s="1787">
        <v>0</v>
      </c>
      <c r="H12" s="1787"/>
      <c r="I12" s="312">
        <v>112</v>
      </c>
      <c r="J12" s="308"/>
    </row>
    <row r="13" spans="1:10" ht="18" customHeight="1">
      <c r="A13" s="1782" t="s">
        <v>940</v>
      </c>
      <c r="B13" s="1783"/>
      <c r="C13" s="1784"/>
      <c r="D13" s="1785">
        <f t="shared" si="0"/>
        <v>2</v>
      </c>
      <c r="E13" s="1786"/>
      <c r="F13" s="311">
        <v>2</v>
      </c>
      <c r="G13" s="1788">
        <v>0</v>
      </c>
      <c r="H13" s="1789"/>
      <c r="I13" s="312">
        <v>0</v>
      </c>
      <c r="J13" s="308"/>
    </row>
    <row r="14" spans="1:10" ht="18" customHeight="1">
      <c r="A14" s="1782" t="s">
        <v>941</v>
      </c>
      <c r="B14" s="1783"/>
      <c r="C14" s="1784"/>
      <c r="D14" s="1785">
        <f t="shared" si="0"/>
        <v>540</v>
      </c>
      <c r="E14" s="1786"/>
      <c r="F14" s="311">
        <v>90</v>
      </c>
      <c r="G14" s="1787">
        <v>0</v>
      </c>
      <c r="H14" s="1787"/>
      <c r="I14" s="312">
        <v>450</v>
      </c>
      <c r="J14" s="308"/>
    </row>
    <row r="15" spans="1:10" ht="18" customHeight="1">
      <c r="A15" s="1782" t="s">
        <v>942</v>
      </c>
      <c r="B15" s="1783"/>
      <c r="C15" s="1784"/>
      <c r="D15" s="1785">
        <f t="shared" si="0"/>
        <v>0</v>
      </c>
      <c r="E15" s="1786"/>
      <c r="F15" s="311">
        <v>0</v>
      </c>
      <c r="G15" s="1788">
        <v>0</v>
      </c>
      <c r="H15" s="1789"/>
      <c r="I15" s="312">
        <v>0</v>
      </c>
      <c r="J15" s="308"/>
    </row>
    <row r="16" spans="1:10" ht="18" customHeight="1">
      <c r="A16" s="1782" t="s">
        <v>943</v>
      </c>
      <c r="B16" s="1783"/>
      <c r="C16" s="1784"/>
      <c r="D16" s="1785">
        <f t="shared" si="0"/>
        <v>0</v>
      </c>
      <c r="E16" s="1786"/>
      <c r="F16" s="311">
        <v>0</v>
      </c>
      <c r="G16" s="1787">
        <v>0</v>
      </c>
      <c r="H16" s="1787"/>
      <c r="I16" s="312">
        <v>0</v>
      </c>
      <c r="J16" s="308"/>
    </row>
    <row r="17" spans="1:10" ht="18" customHeight="1">
      <c r="A17" s="1782" t="s">
        <v>944</v>
      </c>
      <c r="B17" s="1783"/>
      <c r="C17" s="1784"/>
      <c r="D17" s="1785">
        <f t="shared" si="0"/>
        <v>0</v>
      </c>
      <c r="E17" s="1786"/>
      <c r="F17" s="311">
        <v>0</v>
      </c>
      <c r="G17" s="1788">
        <v>0</v>
      </c>
      <c r="H17" s="1789"/>
      <c r="I17" s="312">
        <v>0</v>
      </c>
      <c r="J17" s="308"/>
    </row>
    <row r="18" spans="1:10" ht="18" customHeight="1">
      <c r="A18" s="1782" t="s">
        <v>945</v>
      </c>
      <c r="B18" s="1783"/>
      <c r="C18" s="1784"/>
      <c r="D18" s="1785">
        <f t="shared" si="0"/>
        <v>28867</v>
      </c>
      <c r="E18" s="1786"/>
      <c r="F18" s="311">
        <v>8003</v>
      </c>
      <c r="G18" s="1787">
        <v>0</v>
      </c>
      <c r="H18" s="1787"/>
      <c r="I18" s="312">
        <v>20864</v>
      </c>
      <c r="J18" s="308"/>
    </row>
    <row r="19" spans="1:10" ht="18" customHeight="1">
      <c r="A19" s="1782" t="s">
        <v>946</v>
      </c>
      <c r="B19" s="1783"/>
      <c r="C19" s="1784"/>
      <c r="D19" s="1785">
        <f t="shared" si="0"/>
        <v>4</v>
      </c>
      <c r="E19" s="1786"/>
      <c r="F19" s="311">
        <v>2</v>
      </c>
      <c r="G19" s="1788">
        <v>0</v>
      </c>
      <c r="H19" s="1789"/>
      <c r="I19" s="312">
        <v>2</v>
      </c>
      <c r="J19" s="308"/>
    </row>
    <row r="20" spans="1:10" ht="18" customHeight="1">
      <c r="A20" s="1782" t="s">
        <v>947</v>
      </c>
      <c r="B20" s="1783"/>
      <c r="C20" s="1784"/>
      <c r="D20" s="1785">
        <f t="shared" si="0"/>
        <v>0</v>
      </c>
      <c r="E20" s="1786"/>
      <c r="F20" s="311">
        <v>0</v>
      </c>
      <c r="G20" s="1787">
        <v>0</v>
      </c>
      <c r="H20" s="1787"/>
      <c r="I20" s="312">
        <v>0</v>
      </c>
      <c r="J20" s="308"/>
    </row>
    <row r="21" spans="1:10" ht="18" customHeight="1">
      <c r="A21" s="1782" t="s">
        <v>948</v>
      </c>
      <c r="B21" s="1783"/>
      <c r="C21" s="1784"/>
      <c r="D21" s="1785">
        <f t="shared" si="0"/>
        <v>0</v>
      </c>
      <c r="E21" s="1786"/>
      <c r="F21" s="311">
        <v>0</v>
      </c>
      <c r="G21" s="1788">
        <v>0</v>
      </c>
      <c r="H21" s="1789"/>
      <c r="I21" s="312">
        <v>0</v>
      </c>
      <c r="J21" s="308"/>
    </row>
    <row r="22" spans="1:10" ht="18" customHeight="1">
      <c r="A22" s="1782" t="s">
        <v>949</v>
      </c>
      <c r="B22" s="1783"/>
      <c r="C22" s="1784"/>
      <c r="D22" s="1785">
        <f t="shared" si="0"/>
        <v>0</v>
      </c>
      <c r="E22" s="1786"/>
      <c r="F22" s="311">
        <v>0</v>
      </c>
      <c r="G22" s="1787">
        <v>0</v>
      </c>
      <c r="H22" s="1787"/>
      <c r="I22" s="312">
        <v>0</v>
      </c>
      <c r="J22" s="308"/>
    </row>
    <row r="23" spans="1:10" ht="18" customHeight="1">
      <c r="A23" s="1782" t="s">
        <v>950</v>
      </c>
      <c r="B23" s="1783"/>
      <c r="C23" s="1784"/>
      <c r="D23" s="1785">
        <f t="shared" si="0"/>
        <v>130</v>
      </c>
      <c r="E23" s="1786"/>
      <c r="F23" s="311">
        <v>130</v>
      </c>
      <c r="G23" s="1788">
        <v>0</v>
      </c>
      <c r="H23" s="1789"/>
      <c r="I23" s="312">
        <v>0</v>
      </c>
      <c r="J23" s="308"/>
    </row>
    <row r="24" spans="1:10" ht="18" customHeight="1">
      <c r="A24" s="1782" t="s">
        <v>951</v>
      </c>
      <c r="B24" s="1783"/>
      <c r="C24" s="1784"/>
      <c r="D24" s="1785">
        <f t="shared" si="0"/>
        <v>0</v>
      </c>
      <c r="E24" s="1786"/>
      <c r="F24" s="311">
        <v>0</v>
      </c>
      <c r="G24" s="1787">
        <v>0</v>
      </c>
      <c r="H24" s="1787"/>
      <c r="I24" s="312">
        <v>0</v>
      </c>
      <c r="J24" s="308"/>
    </row>
    <row r="25" spans="1:10" ht="18" customHeight="1">
      <c r="A25" s="1782" t="s">
        <v>952</v>
      </c>
      <c r="B25" s="1783"/>
      <c r="C25" s="1784"/>
      <c r="D25" s="1785">
        <f t="shared" si="0"/>
        <v>0</v>
      </c>
      <c r="E25" s="1786"/>
      <c r="F25" s="311">
        <v>0</v>
      </c>
      <c r="G25" s="1788">
        <v>0</v>
      </c>
      <c r="H25" s="1789"/>
      <c r="I25" s="312">
        <v>0</v>
      </c>
      <c r="J25" s="308"/>
    </row>
    <row r="26" spans="1:10" ht="18" customHeight="1">
      <c r="A26" s="1782" t="s">
        <v>953</v>
      </c>
      <c r="B26" s="1783"/>
      <c r="C26" s="1784"/>
      <c r="D26" s="1785">
        <f t="shared" si="0"/>
        <v>0</v>
      </c>
      <c r="E26" s="1786"/>
      <c r="F26" s="311">
        <v>0</v>
      </c>
      <c r="G26" s="1787">
        <v>0</v>
      </c>
      <c r="H26" s="1787"/>
      <c r="I26" s="312">
        <v>0</v>
      </c>
      <c r="J26" s="308"/>
    </row>
    <row r="27" spans="1:10" ht="28.5" customHeight="1">
      <c r="A27" s="1790" t="s">
        <v>954</v>
      </c>
      <c r="B27" s="1791"/>
      <c r="C27" s="1792"/>
      <c r="D27" s="1785">
        <f t="shared" si="0"/>
        <v>0</v>
      </c>
      <c r="E27" s="1786"/>
      <c r="F27" s="311">
        <v>0</v>
      </c>
      <c r="G27" s="1788">
        <v>0</v>
      </c>
      <c r="H27" s="1789"/>
      <c r="I27" s="312">
        <v>0</v>
      </c>
      <c r="J27" s="308"/>
    </row>
    <row r="28" spans="1:10" ht="18" customHeight="1">
      <c r="A28" s="1782" t="s">
        <v>955</v>
      </c>
      <c r="B28" s="1783"/>
      <c r="C28" s="1784"/>
      <c r="D28" s="1785">
        <f t="shared" si="0"/>
        <v>11</v>
      </c>
      <c r="E28" s="1786"/>
      <c r="F28" s="311">
        <v>8</v>
      </c>
      <c r="G28" s="1787">
        <v>0</v>
      </c>
      <c r="H28" s="1787"/>
      <c r="I28" s="312">
        <v>3</v>
      </c>
      <c r="J28" s="308"/>
    </row>
    <row r="29" spans="1:10" ht="18" customHeight="1">
      <c r="A29" s="1782" t="s">
        <v>956</v>
      </c>
      <c r="B29" s="1783"/>
      <c r="C29" s="1784"/>
      <c r="D29" s="1785">
        <f t="shared" si="0"/>
        <v>0</v>
      </c>
      <c r="E29" s="1786"/>
      <c r="F29" s="311">
        <v>0</v>
      </c>
      <c r="G29" s="1788">
        <v>0</v>
      </c>
      <c r="H29" s="1789"/>
      <c r="I29" s="312">
        <v>0</v>
      </c>
      <c r="J29" s="308"/>
    </row>
    <row r="30" spans="1:10" ht="18" customHeight="1" thickBot="1">
      <c r="A30" s="1772" t="s">
        <v>957</v>
      </c>
      <c r="B30" s="1773"/>
      <c r="C30" s="1774"/>
      <c r="D30" s="1775">
        <f t="shared" si="0"/>
        <v>0</v>
      </c>
      <c r="E30" s="1776"/>
      <c r="F30" s="313">
        <v>0</v>
      </c>
      <c r="G30" s="1777">
        <v>0</v>
      </c>
      <c r="H30" s="1777"/>
      <c r="I30" s="314">
        <v>0</v>
      </c>
      <c r="J30" s="315"/>
    </row>
    <row r="31" spans="1:10" ht="58.5" customHeight="1">
      <c r="A31" s="1778" t="s">
        <v>1954</v>
      </c>
      <c r="B31" s="1779"/>
      <c r="C31" s="1779"/>
      <c r="D31" s="1779"/>
      <c r="E31" s="1779"/>
      <c r="F31" s="1779"/>
      <c r="G31" s="1779"/>
      <c r="H31" s="1779"/>
      <c r="I31" s="1779"/>
      <c r="J31" s="1779"/>
    </row>
    <row r="32" spans="1:10" ht="82.5" customHeight="1">
      <c r="A32" s="1780" t="s">
        <v>959</v>
      </c>
      <c r="B32" s="1781"/>
      <c r="C32" s="1781"/>
      <c r="D32" s="1781"/>
      <c r="E32" s="1781"/>
      <c r="F32" s="1781"/>
      <c r="G32" s="1781"/>
      <c r="H32" s="1781"/>
      <c r="I32" s="1781"/>
      <c r="J32" s="1781"/>
    </row>
  </sheetData>
  <mergeCells count="85">
    <mergeCell ref="A30:C30"/>
    <mergeCell ref="D30:E30"/>
    <mergeCell ref="G30:H30"/>
    <mergeCell ref="A31:J31"/>
    <mergeCell ref="A32:J32"/>
    <mergeCell ref="A28:C28"/>
    <mergeCell ref="D28:E28"/>
    <mergeCell ref="G28:H28"/>
    <mergeCell ref="A29:C29"/>
    <mergeCell ref="D29:E29"/>
    <mergeCell ref="G29:H29"/>
    <mergeCell ref="A26:C26"/>
    <mergeCell ref="D26:E26"/>
    <mergeCell ref="G26:H26"/>
    <mergeCell ref="A27:C27"/>
    <mergeCell ref="D27:E27"/>
    <mergeCell ref="G27:H27"/>
    <mergeCell ref="A24:C24"/>
    <mergeCell ref="D24:E24"/>
    <mergeCell ref="G24:H24"/>
    <mergeCell ref="A25:C25"/>
    <mergeCell ref="D25:E25"/>
    <mergeCell ref="G25:H25"/>
    <mergeCell ref="A22:C22"/>
    <mergeCell ref="D22:E22"/>
    <mergeCell ref="G22:H22"/>
    <mergeCell ref="A23:C23"/>
    <mergeCell ref="D23:E23"/>
    <mergeCell ref="G23:H23"/>
    <mergeCell ref="A20:C20"/>
    <mergeCell ref="D20:E20"/>
    <mergeCell ref="G20:H20"/>
    <mergeCell ref="A21:C21"/>
    <mergeCell ref="D21:E21"/>
    <mergeCell ref="G21:H21"/>
    <mergeCell ref="A18:C18"/>
    <mergeCell ref="D18:E18"/>
    <mergeCell ref="G18:H18"/>
    <mergeCell ref="A19:C19"/>
    <mergeCell ref="D19:E19"/>
    <mergeCell ref="G19:H19"/>
    <mergeCell ref="A16:C16"/>
    <mergeCell ref="D16:E16"/>
    <mergeCell ref="G16:H16"/>
    <mergeCell ref="A17:C17"/>
    <mergeCell ref="D17:E17"/>
    <mergeCell ref="G17:H17"/>
    <mergeCell ref="A14:C14"/>
    <mergeCell ref="D14:E14"/>
    <mergeCell ref="G14:H14"/>
    <mergeCell ref="A15:C15"/>
    <mergeCell ref="D15:E15"/>
    <mergeCell ref="G15:H15"/>
    <mergeCell ref="A12:C12"/>
    <mergeCell ref="D12:E12"/>
    <mergeCell ref="G12:H12"/>
    <mergeCell ref="A13:C13"/>
    <mergeCell ref="D13:E13"/>
    <mergeCell ref="G13:H13"/>
    <mergeCell ref="A10:C10"/>
    <mergeCell ref="D10:E10"/>
    <mergeCell ref="G10:H10"/>
    <mergeCell ref="A11:C11"/>
    <mergeCell ref="D11:E11"/>
    <mergeCell ref="G11:H11"/>
    <mergeCell ref="A8:C8"/>
    <mergeCell ref="D8:E8"/>
    <mergeCell ref="G8:H8"/>
    <mergeCell ref="A9:C9"/>
    <mergeCell ref="D9:E9"/>
    <mergeCell ref="G9:H9"/>
    <mergeCell ref="A7:C7"/>
    <mergeCell ref="D7:E7"/>
    <mergeCell ref="G7:H7"/>
    <mergeCell ref="A1:B1"/>
    <mergeCell ref="C1:F2"/>
    <mergeCell ref="H1:I1"/>
    <mergeCell ref="A2:B2"/>
    <mergeCell ref="H2:I2"/>
    <mergeCell ref="A3:J3"/>
    <mergeCell ref="A4:J4"/>
    <mergeCell ref="A5:C6"/>
    <mergeCell ref="D5:E6"/>
    <mergeCell ref="F5:I5"/>
    <mergeCell ref="G6:H6"/>
  </mergeCells>
  <phoneticPr fontId="3" type="noConversion"/>
  <hyperlinks>
    <hyperlink ref="J2" location="預告統計資料發布時間表!A1" display="回發布時間表" xr:uid="{8CEB6649-C219-4181-BD1B-2DF56C1EEC7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05BE4-4CC2-4671-BCE9-B5BBBA7B3D34}">
  <dimension ref="A1:B31"/>
  <sheetViews>
    <sheetView workbookViewId="0">
      <selection activeCell="B1" sqref="B1"/>
    </sheetView>
  </sheetViews>
  <sheetFormatPr defaultRowHeight="16.5"/>
  <cols>
    <col min="1" max="1" width="93.5" customWidth="1"/>
    <col min="257" max="257" width="93.5" customWidth="1"/>
    <col min="513" max="513" width="93.5" customWidth="1"/>
    <col min="769" max="769" width="93.5" customWidth="1"/>
    <col min="1025" max="1025" width="93.5" customWidth="1"/>
    <col min="1281" max="1281" width="93.5" customWidth="1"/>
    <col min="1537" max="1537" width="93.5" customWidth="1"/>
    <col min="1793" max="1793" width="93.5" customWidth="1"/>
    <col min="2049" max="2049" width="93.5" customWidth="1"/>
    <col min="2305" max="2305" width="93.5" customWidth="1"/>
    <col min="2561" max="2561" width="93.5" customWidth="1"/>
    <col min="2817" max="2817" width="93.5" customWidth="1"/>
    <col min="3073" max="3073" width="93.5" customWidth="1"/>
    <col min="3329" max="3329" width="93.5" customWidth="1"/>
    <col min="3585" max="3585" width="93.5" customWidth="1"/>
    <col min="3841" max="3841" width="93.5" customWidth="1"/>
    <col min="4097" max="4097" width="93.5" customWidth="1"/>
    <col min="4353" max="4353" width="93.5" customWidth="1"/>
    <col min="4609" max="4609" width="93.5" customWidth="1"/>
    <col min="4865" max="4865" width="93.5" customWidth="1"/>
    <col min="5121" max="5121" width="93.5" customWidth="1"/>
    <col min="5377" max="5377" width="93.5" customWidth="1"/>
    <col min="5633" max="5633" width="93.5" customWidth="1"/>
    <col min="5889" max="5889" width="93.5" customWidth="1"/>
    <col min="6145" max="6145" width="93.5" customWidth="1"/>
    <col min="6401" max="6401" width="93.5" customWidth="1"/>
    <col min="6657" max="6657" width="93.5" customWidth="1"/>
    <col min="6913" max="6913" width="93.5" customWidth="1"/>
    <col min="7169" max="7169" width="93.5" customWidth="1"/>
    <col min="7425" max="7425" width="93.5" customWidth="1"/>
    <col min="7681" max="7681" width="93.5" customWidth="1"/>
    <col min="7937" max="7937" width="93.5" customWidth="1"/>
    <col min="8193" max="8193" width="93.5" customWidth="1"/>
    <col min="8449" max="8449" width="93.5" customWidth="1"/>
    <col min="8705" max="8705" width="93.5" customWidth="1"/>
    <col min="8961" max="8961" width="93.5" customWidth="1"/>
    <col min="9217" max="9217" width="93.5" customWidth="1"/>
    <col min="9473" max="9473" width="93.5" customWidth="1"/>
    <col min="9729" max="9729" width="93.5" customWidth="1"/>
    <col min="9985" max="9985" width="93.5" customWidth="1"/>
    <col min="10241" max="10241" width="93.5" customWidth="1"/>
    <col min="10497" max="10497" width="93.5" customWidth="1"/>
    <col min="10753" max="10753" width="93.5" customWidth="1"/>
    <col min="11009" max="11009" width="93.5" customWidth="1"/>
    <col min="11265" max="11265" width="93.5" customWidth="1"/>
    <col min="11521" max="11521" width="93.5" customWidth="1"/>
    <col min="11777" max="11777" width="93.5" customWidth="1"/>
    <col min="12033" max="12033" width="93.5" customWidth="1"/>
    <col min="12289" max="12289" width="93.5" customWidth="1"/>
    <col min="12545" max="12545" width="93.5" customWidth="1"/>
    <col min="12801" max="12801" width="93.5" customWidth="1"/>
    <col min="13057" max="13057" width="93.5" customWidth="1"/>
    <col min="13313" max="13313" width="93.5" customWidth="1"/>
    <col min="13569" max="13569" width="93.5" customWidth="1"/>
    <col min="13825" max="13825" width="93.5" customWidth="1"/>
    <col min="14081" max="14081" width="93.5" customWidth="1"/>
    <col min="14337" max="14337" width="93.5" customWidth="1"/>
    <col min="14593" max="14593" width="93.5" customWidth="1"/>
    <col min="14849" max="14849" width="93.5" customWidth="1"/>
    <col min="15105" max="15105" width="93.5" customWidth="1"/>
    <col min="15361" max="15361" width="93.5" customWidth="1"/>
    <col min="15617" max="15617" width="93.5" customWidth="1"/>
    <col min="15873" max="15873" width="93.5" customWidth="1"/>
    <col min="16129" max="16129" width="93.5" customWidth="1"/>
  </cols>
  <sheetData>
    <row r="1" spans="1:2" ht="19.5">
      <c r="A1" s="20" t="s">
        <v>775</v>
      </c>
      <c r="B1" s="12" t="s">
        <v>105</v>
      </c>
    </row>
    <row r="2" spans="1:2" ht="19.5">
      <c r="A2" s="21" t="s">
        <v>134</v>
      </c>
    </row>
    <row r="3" spans="1:2" ht="19.5">
      <c r="A3" s="21" t="s">
        <v>241</v>
      </c>
    </row>
    <row r="4" spans="1:2" ht="19.5">
      <c r="A4" s="15" t="s">
        <v>3</v>
      </c>
    </row>
    <row r="5" spans="1:2" ht="19.5">
      <c r="A5" s="10" t="s">
        <v>29</v>
      </c>
    </row>
    <row r="6" spans="1:2" ht="19.5">
      <c r="A6" s="10" t="s">
        <v>30</v>
      </c>
    </row>
    <row r="7" spans="1:2" ht="19.5">
      <c r="A7" s="10" t="s">
        <v>155</v>
      </c>
    </row>
    <row r="8" spans="1:2" ht="19.5">
      <c r="A8" s="10" t="s">
        <v>31</v>
      </c>
    </row>
    <row r="9" spans="1:2" ht="19.5">
      <c r="A9" s="10" t="s">
        <v>8</v>
      </c>
    </row>
    <row r="10" spans="1:2" ht="19.5">
      <c r="A10" s="15" t="s">
        <v>9</v>
      </c>
    </row>
    <row r="11" spans="1:2" ht="19.5">
      <c r="A11" s="16" t="s">
        <v>528</v>
      </c>
    </row>
    <row r="12" spans="1:2" ht="97.5">
      <c r="A12" s="17" t="s">
        <v>616</v>
      </c>
    </row>
    <row r="13" spans="1:2" ht="19.5">
      <c r="A13" s="15" t="s">
        <v>11</v>
      </c>
    </row>
    <row r="14" spans="1:2" ht="19.5">
      <c r="A14" s="55" t="s">
        <v>778</v>
      </c>
    </row>
    <row r="15" spans="1:2" ht="19.5">
      <c r="A15" s="55" t="s">
        <v>346</v>
      </c>
    </row>
    <row r="16" spans="1:2" ht="19.5">
      <c r="A16" s="57" t="s">
        <v>14</v>
      </c>
    </row>
    <row r="17" spans="1:1" ht="351">
      <c r="A17" s="55" t="s">
        <v>777</v>
      </c>
    </row>
    <row r="18" spans="1:1" ht="19.5">
      <c r="A18" s="57" t="s">
        <v>349</v>
      </c>
    </row>
    <row r="19" spans="1:1" ht="19.5">
      <c r="A19" s="55" t="s">
        <v>350</v>
      </c>
    </row>
    <row r="20" spans="1:1" ht="19.5">
      <c r="A20" s="55" t="s">
        <v>776</v>
      </c>
    </row>
    <row r="21" spans="1:1" ht="19.5">
      <c r="A21" s="57" t="s">
        <v>343</v>
      </c>
    </row>
    <row r="22" spans="1:1" ht="19.5">
      <c r="A22" s="57" t="s">
        <v>779</v>
      </c>
    </row>
    <row r="23" spans="1:1" ht="19.5">
      <c r="A23" s="57" t="s">
        <v>21</v>
      </c>
    </row>
    <row r="24" spans="1:1" ht="19.5">
      <c r="A24" s="56" t="s">
        <v>22</v>
      </c>
    </row>
    <row r="25" spans="1:1" ht="39">
      <c r="A25" s="55" t="s">
        <v>780</v>
      </c>
    </row>
    <row r="26" spans="1:1" ht="39">
      <c r="A26" s="55" t="s">
        <v>527</v>
      </c>
    </row>
    <row r="27" spans="1:1" ht="19.5">
      <c r="A27" s="56" t="s">
        <v>23</v>
      </c>
    </row>
    <row r="28" spans="1:1" ht="19.5">
      <c r="A28" s="55" t="s">
        <v>788</v>
      </c>
    </row>
    <row r="29" spans="1:1" ht="58.5">
      <c r="A29" s="55" t="s">
        <v>114</v>
      </c>
    </row>
    <row r="30" spans="1:1" ht="39">
      <c r="A30" s="58" t="s">
        <v>115</v>
      </c>
    </row>
    <row r="31" spans="1:1" ht="20.25" thickBot="1">
      <c r="A31" s="59" t="s">
        <v>27</v>
      </c>
    </row>
  </sheetData>
  <phoneticPr fontId="3" type="noConversion"/>
  <hyperlinks>
    <hyperlink ref="B1" location="預告統計資料發布時間表!A1" display="回發布時間表" xr:uid="{40FB8FD3-F2A3-4988-B53F-708A2DA2F3D1}"/>
  </hyperlinks>
  <pageMargins left="0.7" right="0.7" top="0.75" bottom="0.75" header="0.3" footer="0.3"/>
  <pageSetup paperSize="9" orientation="portrait" horizontalDpi="4294967292" verticalDpi="4294967292"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20036-D9A2-4ACC-BCF2-D14C634EB2B6}">
  <dimension ref="A1:J32"/>
  <sheetViews>
    <sheetView zoomScale="130" zoomScaleNormal="130" workbookViewId="0">
      <selection activeCell="J2" sqref="J2"/>
    </sheetView>
  </sheetViews>
  <sheetFormatPr defaultRowHeight="16.5"/>
  <cols>
    <col min="6" max="6" width="11.25" customWidth="1"/>
    <col min="8" max="8" width="7.125" customWidth="1"/>
    <col min="9" max="9" width="16.125" bestFit="1" customWidth="1"/>
  </cols>
  <sheetData>
    <row r="1" spans="1:10">
      <c r="A1" s="1794" t="s">
        <v>919</v>
      </c>
      <c r="B1" s="1795"/>
      <c r="C1" s="1796" t="s">
        <v>920</v>
      </c>
      <c r="D1" s="1797"/>
      <c r="E1" s="1797"/>
      <c r="F1" s="1798"/>
      <c r="G1" s="307" t="s">
        <v>921</v>
      </c>
      <c r="H1" s="1802" t="s">
        <v>922</v>
      </c>
      <c r="I1" s="1803"/>
      <c r="J1" s="308"/>
    </row>
    <row r="2" spans="1:10">
      <c r="A2" s="1794" t="s">
        <v>923</v>
      </c>
      <c r="B2" s="1795"/>
      <c r="C2" s="1799"/>
      <c r="D2" s="1800"/>
      <c r="E2" s="1800"/>
      <c r="F2" s="1801"/>
      <c r="G2" s="307" t="s">
        <v>924</v>
      </c>
      <c r="H2" s="1804" t="s">
        <v>925</v>
      </c>
      <c r="I2" s="1805"/>
      <c r="J2" s="23" t="s">
        <v>105</v>
      </c>
    </row>
    <row r="3" spans="1:10" ht="33" customHeight="1">
      <c r="A3" s="1806" t="s">
        <v>926</v>
      </c>
      <c r="B3" s="1807"/>
      <c r="C3" s="1807"/>
      <c r="D3" s="1807"/>
      <c r="E3" s="1807"/>
      <c r="F3" s="1807"/>
      <c r="G3" s="1807"/>
      <c r="H3" s="1807"/>
      <c r="I3" s="1807"/>
      <c r="J3" s="1807"/>
    </row>
    <row r="4" spans="1:10" ht="25.5" customHeight="1" thickBot="1">
      <c r="A4" s="1808" t="s">
        <v>2309</v>
      </c>
      <c r="B4" s="1808"/>
      <c r="C4" s="1808"/>
      <c r="D4" s="1808"/>
      <c r="E4" s="1808"/>
      <c r="F4" s="1808"/>
      <c r="G4" s="1808"/>
      <c r="H4" s="1808"/>
      <c r="I4" s="1808"/>
      <c r="J4" s="1808"/>
    </row>
    <row r="5" spans="1:10">
      <c r="A5" s="1809" t="s">
        <v>928</v>
      </c>
      <c r="B5" s="1809"/>
      <c r="C5" s="1810"/>
      <c r="D5" s="1813" t="s">
        <v>929</v>
      </c>
      <c r="E5" s="1810"/>
      <c r="F5" s="1815" t="s">
        <v>930</v>
      </c>
      <c r="G5" s="1816"/>
      <c r="H5" s="1816"/>
      <c r="I5" s="1816"/>
    </row>
    <row r="6" spans="1:10" ht="31.5">
      <c r="A6" s="1811"/>
      <c r="B6" s="1811"/>
      <c r="C6" s="1812"/>
      <c r="D6" s="1814"/>
      <c r="E6" s="1812"/>
      <c r="F6" s="309" t="s">
        <v>931</v>
      </c>
      <c r="G6" s="1794" t="s">
        <v>932</v>
      </c>
      <c r="H6" s="1817"/>
      <c r="I6" s="310" t="s">
        <v>933</v>
      </c>
      <c r="J6" s="308"/>
    </row>
    <row r="7" spans="1:10" ht="18" customHeight="1">
      <c r="A7" s="1782" t="s">
        <v>934</v>
      </c>
      <c r="B7" s="1783"/>
      <c r="C7" s="1784"/>
      <c r="D7" s="1793">
        <f>SUM(D8:E30)</f>
        <v>70919</v>
      </c>
      <c r="E7" s="1793"/>
      <c r="F7" s="311">
        <f>SUM(F8:F30)</f>
        <v>17410</v>
      </c>
      <c r="G7" s="1787">
        <f>SUM(G8:H30)</f>
        <v>0</v>
      </c>
      <c r="H7" s="1787"/>
      <c r="I7" s="312">
        <f>SUM(I8:I30)</f>
        <v>53509</v>
      </c>
      <c r="J7" s="308"/>
    </row>
    <row r="8" spans="1:10" ht="18" customHeight="1">
      <c r="A8" s="1782" t="s">
        <v>935</v>
      </c>
      <c r="B8" s="1783"/>
      <c r="C8" s="1784"/>
      <c r="D8" s="1793">
        <f t="shared" ref="D8:D30" si="0">SUM(F8:I8)</f>
        <v>15236</v>
      </c>
      <c r="E8" s="1793"/>
      <c r="F8" s="311">
        <v>3200</v>
      </c>
      <c r="G8" s="1787">
        <v>0</v>
      </c>
      <c r="H8" s="1787"/>
      <c r="I8" s="312">
        <v>12036</v>
      </c>
      <c r="J8" s="308"/>
    </row>
    <row r="9" spans="1:10" ht="18" customHeight="1">
      <c r="A9" s="1782" t="s">
        <v>936</v>
      </c>
      <c r="B9" s="1783"/>
      <c r="C9" s="1784"/>
      <c r="D9" s="1785">
        <f t="shared" si="0"/>
        <v>1565</v>
      </c>
      <c r="E9" s="1786"/>
      <c r="F9" s="311">
        <v>810</v>
      </c>
      <c r="G9" s="1788">
        <v>0</v>
      </c>
      <c r="H9" s="1789"/>
      <c r="I9" s="312">
        <v>755</v>
      </c>
      <c r="J9" s="308"/>
    </row>
    <row r="10" spans="1:10" ht="18" customHeight="1">
      <c r="A10" s="1782" t="s">
        <v>937</v>
      </c>
      <c r="B10" s="1783"/>
      <c r="C10" s="1784"/>
      <c r="D10" s="1785">
        <f t="shared" si="0"/>
        <v>10255</v>
      </c>
      <c r="E10" s="1786"/>
      <c r="F10" s="311">
        <v>2600</v>
      </c>
      <c r="G10" s="1787">
        <v>0</v>
      </c>
      <c r="H10" s="1787"/>
      <c r="I10" s="312">
        <v>7655</v>
      </c>
      <c r="J10" s="308"/>
    </row>
    <row r="11" spans="1:10" ht="18" customHeight="1">
      <c r="A11" s="1782" t="s">
        <v>938</v>
      </c>
      <c r="B11" s="1783"/>
      <c r="C11" s="1784"/>
      <c r="D11" s="1785">
        <f t="shared" si="0"/>
        <v>15826</v>
      </c>
      <c r="E11" s="1786"/>
      <c r="F11" s="311">
        <v>3000</v>
      </c>
      <c r="G11" s="1788">
        <v>0</v>
      </c>
      <c r="H11" s="1789"/>
      <c r="I11" s="312">
        <v>12826</v>
      </c>
      <c r="J11" s="308"/>
    </row>
    <row r="12" spans="1:10" ht="18" customHeight="1">
      <c r="A12" s="1782" t="s">
        <v>939</v>
      </c>
      <c r="B12" s="1783"/>
      <c r="C12" s="1784"/>
      <c r="D12" s="1785">
        <f t="shared" si="0"/>
        <v>314</v>
      </c>
      <c r="E12" s="1786"/>
      <c r="F12" s="311">
        <v>220</v>
      </c>
      <c r="G12" s="1787">
        <v>0</v>
      </c>
      <c r="H12" s="1787"/>
      <c r="I12" s="312">
        <v>94</v>
      </c>
      <c r="J12" s="308"/>
    </row>
    <row r="13" spans="1:10" ht="18" customHeight="1">
      <c r="A13" s="1782" t="s">
        <v>940</v>
      </c>
      <c r="B13" s="1783"/>
      <c r="C13" s="1784"/>
      <c r="D13" s="1785">
        <f t="shared" si="0"/>
        <v>0</v>
      </c>
      <c r="E13" s="1786"/>
      <c r="F13" s="311">
        <v>0</v>
      </c>
      <c r="G13" s="1788">
        <v>0</v>
      </c>
      <c r="H13" s="1789"/>
      <c r="I13" s="312">
        <v>0</v>
      </c>
      <c r="J13" s="308"/>
    </row>
    <row r="14" spans="1:10" ht="18" customHeight="1">
      <c r="A14" s="1782" t="s">
        <v>941</v>
      </c>
      <c r="B14" s="1783"/>
      <c r="C14" s="1784"/>
      <c r="D14" s="1785">
        <f t="shared" si="0"/>
        <v>485</v>
      </c>
      <c r="E14" s="1786"/>
      <c r="F14" s="311">
        <v>85</v>
      </c>
      <c r="G14" s="1787">
        <v>0</v>
      </c>
      <c r="H14" s="1787"/>
      <c r="I14" s="312">
        <v>400</v>
      </c>
      <c r="J14" s="308"/>
    </row>
    <row r="15" spans="1:10" ht="18" customHeight="1">
      <c r="A15" s="1782" t="s">
        <v>942</v>
      </c>
      <c r="B15" s="1783"/>
      <c r="C15" s="1784"/>
      <c r="D15" s="1785">
        <f t="shared" si="0"/>
        <v>0</v>
      </c>
      <c r="E15" s="1786"/>
      <c r="F15" s="311">
        <v>0</v>
      </c>
      <c r="G15" s="1788">
        <v>0</v>
      </c>
      <c r="H15" s="1789"/>
      <c r="I15" s="312">
        <v>0</v>
      </c>
      <c r="J15" s="308"/>
    </row>
    <row r="16" spans="1:10" ht="18" customHeight="1">
      <c r="A16" s="1782" t="s">
        <v>943</v>
      </c>
      <c r="B16" s="1783"/>
      <c r="C16" s="1784"/>
      <c r="D16" s="1785">
        <f t="shared" si="0"/>
        <v>0</v>
      </c>
      <c r="E16" s="1786"/>
      <c r="F16" s="311">
        <v>0</v>
      </c>
      <c r="G16" s="1787">
        <v>0</v>
      </c>
      <c r="H16" s="1787"/>
      <c r="I16" s="312">
        <v>0</v>
      </c>
      <c r="J16" s="308"/>
    </row>
    <row r="17" spans="1:10" ht="18" customHeight="1">
      <c r="A17" s="1782" t="s">
        <v>944</v>
      </c>
      <c r="B17" s="1783"/>
      <c r="C17" s="1784"/>
      <c r="D17" s="1785">
        <f t="shared" si="0"/>
        <v>0</v>
      </c>
      <c r="E17" s="1786"/>
      <c r="F17" s="311">
        <v>0</v>
      </c>
      <c r="G17" s="1788">
        <v>0</v>
      </c>
      <c r="H17" s="1789"/>
      <c r="I17" s="312">
        <v>0</v>
      </c>
      <c r="J17" s="308"/>
    </row>
    <row r="18" spans="1:10" ht="18" customHeight="1">
      <c r="A18" s="1782" t="s">
        <v>945</v>
      </c>
      <c r="B18" s="1783"/>
      <c r="C18" s="1784"/>
      <c r="D18" s="1785">
        <f t="shared" si="0"/>
        <v>27153</v>
      </c>
      <c r="E18" s="1786"/>
      <c r="F18" s="311">
        <v>7422</v>
      </c>
      <c r="G18" s="1787">
        <v>0</v>
      </c>
      <c r="H18" s="1787"/>
      <c r="I18" s="312">
        <v>19731</v>
      </c>
      <c r="J18" s="308"/>
    </row>
    <row r="19" spans="1:10" ht="18" customHeight="1">
      <c r="A19" s="1782" t="s">
        <v>946</v>
      </c>
      <c r="B19" s="1783"/>
      <c r="C19" s="1784"/>
      <c r="D19" s="1785">
        <f t="shared" si="0"/>
        <v>5</v>
      </c>
      <c r="E19" s="1786"/>
      <c r="F19" s="311">
        <v>0</v>
      </c>
      <c r="G19" s="1788">
        <v>0</v>
      </c>
      <c r="H19" s="1789"/>
      <c r="I19" s="312">
        <v>5</v>
      </c>
      <c r="J19" s="308"/>
    </row>
    <row r="20" spans="1:10" ht="18" customHeight="1">
      <c r="A20" s="1782" t="s">
        <v>947</v>
      </c>
      <c r="B20" s="1783"/>
      <c r="C20" s="1784"/>
      <c r="D20" s="1785">
        <f t="shared" si="0"/>
        <v>0</v>
      </c>
      <c r="E20" s="1786"/>
      <c r="F20" s="311">
        <v>0</v>
      </c>
      <c r="G20" s="1787">
        <v>0</v>
      </c>
      <c r="H20" s="1787"/>
      <c r="I20" s="312">
        <v>0</v>
      </c>
      <c r="J20" s="308"/>
    </row>
    <row r="21" spans="1:10" ht="18" customHeight="1">
      <c r="A21" s="1782" t="s">
        <v>948</v>
      </c>
      <c r="B21" s="1783"/>
      <c r="C21" s="1784"/>
      <c r="D21" s="1785">
        <f t="shared" si="0"/>
        <v>0</v>
      </c>
      <c r="E21" s="1786"/>
      <c r="F21" s="311">
        <v>0</v>
      </c>
      <c r="G21" s="1788">
        <v>0</v>
      </c>
      <c r="H21" s="1789"/>
      <c r="I21" s="312">
        <v>0</v>
      </c>
      <c r="J21" s="308"/>
    </row>
    <row r="22" spans="1:10" ht="18" customHeight="1">
      <c r="A22" s="1782" t="s">
        <v>949</v>
      </c>
      <c r="B22" s="1783"/>
      <c r="C22" s="1784"/>
      <c r="D22" s="1785">
        <f t="shared" si="0"/>
        <v>0</v>
      </c>
      <c r="E22" s="1786"/>
      <c r="F22" s="311">
        <v>0</v>
      </c>
      <c r="G22" s="1787">
        <v>0</v>
      </c>
      <c r="H22" s="1787"/>
      <c r="I22" s="312">
        <v>0</v>
      </c>
      <c r="J22" s="308"/>
    </row>
    <row r="23" spans="1:10" ht="18" customHeight="1">
      <c r="A23" s="1782" t="s">
        <v>950</v>
      </c>
      <c r="B23" s="1783"/>
      <c r="C23" s="1784"/>
      <c r="D23" s="1785">
        <f t="shared" si="0"/>
        <v>69</v>
      </c>
      <c r="E23" s="1786"/>
      <c r="F23" s="311">
        <v>69</v>
      </c>
      <c r="G23" s="1788">
        <v>0</v>
      </c>
      <c r="H23" s="1789"/>
      <c r="I23" s="312">
        <v>0</v>
      </c>
      <c r="J23" s="308"/>
    </row>
    <row r="24" spans="1:10" ht="18" customHeight="1">
      <c r="A24" s="1782" t="s">
        <v>951</v>
      </c>
      <c r="B24" s="1783"/>
      <c r="C24" s="1784"/>
      <c r="D24" s="1785">
        <f t="shared" si="0"/>
        <v>0</v>
      </c>
      <c r="E24" s="1786"/>
      <c r="F24" s="311">
        <v>0</v>
      </c>
      <c r="G24" s="1787">
        <v>0</v>
      </c>
      <c r="H24" s="1787"/>
      <c r="I24" s="312">
        <v>0</v>
      </c>
      <c r="J24" s="308"/>
    </row>
    <row r="25" spans="1:10" ht="18" customHeight="1">
      <c r="A25" s="1782" t="s">
        <v>952</v>
      </c>
      <c r="B25" s="1783"/>
      <c r="C25" s="1784"/>
      <c r="D25" s="1785">
        <f t="shared" si="0"/>
        <v>0</v>
      </c>
      <c r="E25" s="1786"/>
      <c r="F25" s="311">
        <v>0</v>
      </c>
      <c r="G25" s="1788">
        <v>0</v>
      </c>
      <c r="H25" s="1789"/>
      <c r="I25" s="312">
        <v>0</v>
      </c>
      <c r="J25" s="308"/>
    </row>
    <row r="26" spans="1:10" ht="18" customHeight="1">
      <c r="A26" s="1782" t="s">
        <v>953</v>
      </c>
      <c r="B26" s="1783"/>
      <c r="C26" s="1784"/>
      <c r="D26" s="1785">
        <f t="shared" si="0"/>
        <v>0</v>
      </c>
      <c r="E26" s="1786"/>
      <c r="F26" s="311">
        <v>0</v>
      </c>
      <c r="G26" s="1787">
        <v>0</v>
      </c>
      <c r="H26" s="1787"/>
      <c r="I26" s="312">
        <v>0</v>
      </c>
      <c r="J26" s="308"/>
    </row>
    <row r="27" spans="1:10" ht="28.5" customHeight="1">
      <c r="A27" s="1790" t="s">
        <v>954</v>
      </c>
      <c r="B27" s="1791"/>
      <c r="C27" s="1792"/>
      <c r="D27" s="1785">
        <f t="shared" si="0"/>
        <v>0</v>
      </c>
      <c r="E27" s="1786"/>
      <c r="F27" s="311">
        <v>0</v>
      </c>
      <c r="G27" s="1788">
        <v>0</v>
      </c>
      <c r="H27" s="1789"/>
      <c r="I27" s="312">
        <v>0</v>
      </c>
      <c r="J27" s="308"/>
    </row>
    <row r="28" spans="1:10" ht="18" customHeight="1">
      <c r="A28" s="1782" t="s">
        <v>955</v>
      </c>
      <c r="B28" s="1783"/>
      <c r="C28" s="1784"/>
      <c r="D28" s="1785">
        <f t="shared" si="0"/>
        <v>11</v>
      </c>
      <c r="E28" s="1786"/>
      <c r="F28" s="311">
        <v>4</v>
      </c>
      <c r="G28" s="1787">
        <v>0</v>
      </c>
      <c r="H28" s="1787"/>
      <c r="I28" s="312">
        <v>7</v>
      </c>
      <c r="J28" s="308"/>
    </row>
    <row r="29" spans="1:10" ht="18" customHeight="1">
      <c r="A29" s="1782" t="s">
        <v>956</v>
      </c>
      <c r="B29" s="1783"/>
      <c r="C29" s="1784"/>
      <c r="D29" s="1785">
        <f t="shared" si="0"/>
        <v>0</v>
      </c>
      <c r="E29" s="1786"/>
      <c r="F29" s="311">
        <v>0</v>
      </c>
      <c r="G29" s="1788">
        <v>0</v>
      </c>
      <c r="H29" s="1789"/>
      <c r="I29" s="312">
        <v>0</v>
      </c>
      <c r="J29" s="308"/>
    </row>
    <row r="30" spans="1:10" ht="18" customHeight="1" thickBot="1">
      <c r="A30" s="1772" t="s">
        <v>957</v>
      </c>
      <c r="B30" s="1773"/>
      <c r="C30" s="1774"/>
      <c r="D30" s="1775">
        <f t="shared" si="0"/>
        <v>0</v>
      </c>
      <c r="E30" s="1776"/>
      <c r="F30" s="313">
        <v>0</v>
      </c>
      <c r="G30" s="1777">
        <v>0</v>
      </c>
      <c r="H30" s="1777"/>
      <c r="I30" s="314">
        <v>0</v>
      </c>
      <c r="J30" s="315"/>
    </row>
    <row r="31" spans="1:10" ht="58.5" customHeight="1">
      <c r="A31" s="1778" t="s">
        <v>2259</v>
      </c>
      <c r="B31" s="1779"/>
      <c r="C31" s="1779"/>
      <c r="D31" s="1779"/>
      <c r="E31" s="1779"/>
      <c r="F31" s="1779"/>
      <c r="G31" s="1779"/>
      <c r="H31" s="1779"/>
      <c r="I31" s="1779"/>
      <c r="J31" s="1779"/>
    </row>
    <row r="32" spans="1:10" ht="82.5" customHeight="1">
      <c r="A32" s="1780" t="s">
        <v>959</v>
      </c>
      <c r="B32" s="1781"/>
      <c r="C32" s="1781"/>
      <c r="D32" s="1781"/>
      <c r="E32" s="1781"/>
      <c r="F32" s="1781"/>
      <c r="G32" s="1781"/>
      <c r="H32" s="1781"/>
      <c r="I32" s="1781"/>
      <c r="J32" s="1781"/>
    </row>
  </sheetData>
  <mergeCells count="85">
    <mergeCell ref="A7:C7"/>
    <mergeCell ref="D7:E7"/>
    <mergeCell ref="G7:H7"/>
    <mergeCell ref="A1:B1"/>
    <mergeCell ref="C1:F2"/>
    <mergeCell ref="H1:I1"/>
    <mergeCell ref="A2:B2"/>
    <mergeCell ref="H2:I2"/>
    <mergeCell ref="A3:J3"/>
    <mergeCell ref="A4:J4"/>
    <mergeCell ref="A5:C6"/>
    <mergeCell ref="D5:E6"/>
    <mergeCell ref="F5:I5"/>
    <mergeCell ref="G6:H6"/>
    <mergeCell ref="A8:C8"/>
    <mergeCell ref="D8:E8"/>
    <mergeCell ref="G8:H8"/>
    <mergeCell ref="A9:C9"/>
    <mergeCell ref="D9:E9"/>
    <mergeCell ref="G9:H9"/>
    <mergeCell ref="A10:C10"/>
    <mergeCell ref="D10:E10"/>
    <mergeCell ref="G10:H10"/>
    <mergeCell ref="A11:C11"/>
    <mergeCell ref="D11:E11"/>
    <mergeCell ref="G11:H11"/>
    <mergeCell ref="A12:C12"/>
    <mergeCell ref="D12:E12"/>
    <mergeCell ref="G12:H12"/>
    <mergeCell ref="A13:C13"/>
    <mergeCell ref="D13:E13"/>
    <mergeCell ref="G13:H13"/>
    <mergeCell ref="A14:C14"/>
    <mergeCell ref="D14:E14"/>
    <mergeCell ref="G14:H14"/>
    <mergeCell ref="A15:C15"/>
    <mergeCell ref="D15:E15"/>
    <mergeCell ref="G15:H15"/>
    <mergeCell ref="A16:C16"/>
    <mergeCell ref="D16:E16"/>
    <mergeCell ref="G16:H16"/>
    <mergeCell ref="A17:C17"/>
    <mergeCell ref="D17:E17"/>
    <mergeCell ref="G17:H17"/>
    <mergeCell ref="A18:C18"/>
    <mergeCell ref="D18:E18"/>
    <mergeCell ref="G18:H18"/>
    <mergeCell ref="A19:C19"/>
    <mergeCell ref="D19:E19"/>
    <mergeCell ref="G19:H19"/>
    <mergeCell ref="A20:C20"/>
    <mergeCell ref="D20:E20"/>
    <mergeCell ref="G20:H20"/>
    <mergeCell ref="A21:C21"/>
    <mergeCell ref="D21:E21"/>
    <mergeCell ref="G21:H21"/>
    <mergeCell ref="A22:C22"/>
    <mergeCell ref="D22:E22"/>
    <mergeCell ref="G22:H22"/>
    <mergeCell ref="A23:C23"/>
    <mergeCell ref="D23:E23"/>
    <mergeCell ref="G23:H23"/>
    <mergeCell ref="A24:C24"/>
    <mergeCell ref="D24:E24"/>
    <mergeCell ref="G24:H24"/>
    <mergeCell ref="A25:C25"/>
    <mergeCell ref="D25:E25"/>
    <mergeCell ref="G25:H25"/>
    <mergeCell ref="A26:C26"/>
    <mergeCell ref="D26:E26"/>
    <mergeCell ref="G26:H26"/>
    <mergeCell ref="A27:C27"/>
    <mergeCell ref="D27:E27"/>
    <mergeCell ref="G27:H27"/>
    <mergeCell ref="A28:C28"/>
    <mergeCell ref="D28:E28"/>
    <mergeCell ref="G28:H28"/>
    <mergeCell ref="A29:C29"/>
    <mergeCell ref="D29:E29"/>
    <mergeCell ref="G29:H29"/>
    <mergeCell ref="A30:C30"/>
    <mergeCell ref="D30:E30"/>
    <mergeCell ref="G30:H30"/>
    <mergeCell ref="A31:J31"/>
    <mergeCell ref="A32:J32"/>
  </mergeCells>
  <phoneticPr fontId="3" type="noConversion"/>
  <hyperlinks>
    <hyperlink ref="J2" location="預告統計資料發布時間表!A1" display="回發布時間表" xr:uid="{B2151FBB-A1BD-46CA-B9CA-B0B52520B41A}"/>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27313-7CD7-47D9-8F12-30402E77A533}">
  <dimension ref="A1:J32"/>
  <sheetViews>
    <sheetView zoomScale="130" zoomScaleNormal="130" workbookViewId="0">
      <selection sqref="A1:B1"/>
    </sheetView>
  </sheetViews>
  <sheetFormatPr defaultRowHeight="16.5"/>
  <cols>
    <col min="6" max="6" width="11.25" customWidth="1"/>
    <col min="8" max="8" width="7.125" customWidth="1"/>
    <col min="9" max="9" width="16.125" bestFit="1" customWidth="1"/>
  </cols>
  <sheetData>
    <row r="1" spans="1:10">
      <c r="A1" s="1794" t="s">
        <v>919</v>
      </c>
      <c r="B1" s="1795"/>
      <c r="C1" s="1796" t="s">
        <v>920</v>
      </c>
      <c r="D1" s="1797"/>
      <c r="E1" s="1797"/>
      <c r="F1" s="1798"/>
      <c r="G1" s="307" t="s">
        <v>921</v>
      </c>
      <c r="H1" s="1802" t="s">
        <v>922</v>
      </c>
      <c r="I1" s="1803"/>
      <c r="J1" s="308"/>
    </row>
    <row r="2" spans="1:10">
      <c r="A2" s="1794" t="s">
        <v>923</v>
      </c>
      <c r="B2" s="1795"/>
      <c r="C2" s="1799"/>
      <c r="D2" s="1800"/>
      <c r="E2" s="1800"/>
      <c r="F2" s="1801"/>
      <c r="G2" s="307" t="s">
        <v>924</v>
      </c>
      <c r="H2" s="1804" t="s">
        <v>925</v>
      </c>
      <c r="I2" s="1805"/>
      <c r="J2" s="23" t="s">
        <v>105</v>
      </c>
    </row>
    <row r="3" spans="1:10" ht="33" customHeight="1">
      <c r="A3" s="1806" t="s">
        <v>926</v>
      </c>
      <c r="B3" s="1807"/>
      <c r="C3" s="1807"/>
      <c r="D3" s="1807"/>
      <c r="E3" s="1807"/>
      <c r="F3" s="1807"/>
      <c r="G3" s="1807"/>
      <c r="H3" s="1807"/>
      <c r="I3" s="1807"/>
      <c r="J3" s="1807"/>
    </row>
    <row r="4" spans="1:10" ht="25.5" customHeight="1" thickBot="1">
      <c r="A4" s="1808" t="s">
        <v>2310</v>
      </c>
      <c r="B4" s="1808"/>
      <c r="C4" s="1808"/>
      <c r="D4" s="1808"/>
      <c r="E4" s="1808"/>
      <c r="F4" s="1808"/>
      <c r="G4" s="1808"/>
      <c r="H4" s="1808"/>
      <c r="I4" s="1808"/>
      <c r="J4" s="1808"/>
    </row>
    <row r="5" spans="1:10">
      <c r="A5" s="1809" t="s">
        <v>928</v>
      </c>
      <c r="B5" s="1809"/>
      <c r="C5" s="1810"/>
      <c r="D5" s="1813" t="s">
        <v>929</v>
      </c>
      <c r="E5" s="1810"/>
      <c r="F5" s="1815" t="s">
        <v>930</v>
      </c>
      <c r="G5" s="1816"/>
      <c r="H5" s="1816"/>
      <c r="I5" s="1816"/>
    </row>
    <row r="6" spans="1:10" ht="31.5">
      <c r="A6" s="1811"/>
      <c r="B6" s="1811"/>
      <c r="C6" s="1812"/>
      <c r="D6" s="1814"/>
      <c r="E6" s="1812"/>
      <c r="F6" s="309" t="s">
        <v>931</v>
      </c>
      <c r="G6" s="1794" t="s">
        <v>932</v>
      </c>
      <c r="H6" s="1817"/>
      <c r="I6" s="310" t="s">
        <v>933</v>
      </c>
      <c r="J6" s="308"/>
    </row>
    <row r="7" spans="1:10" ht="18" customHeight="1">
      <c r="A7" s="1782" t="s">
        <v>934</v>
      </c>
      <c r="B7" s="1783"/>
      <c r="C7" s="1784"/>
      <c r="D7" s="1793">
        <f>SUM(D8:E30)</f>
        <v>71667</v>
      </c>
      <c r="E7" s="1793"/>
      <c r="F7" s="311">
        <f>SUM(F8:F30)</f>
        <v>16563</v>
      </c>
      <c r="G7" s="1787">
        <f>SUM(G8:H30)</f>
        <v>0</v>
      </c>
      <c r="H7" s="1787"/>
      <c r="I7" s="312">
        <f>SUM(I8:I30)</f>
        <v>55104</v>
      </c>
      <c r="J7" s="308"/>
    </row>
    <row r="8" spans="1:10" ht="18" customHeight="1">
      <c r="A8" s="1782" t="s">
        <v>935</v>
      </c>
      <c r="B8" s="1783"/>
      <c r="C8" s="1784"/>
      <c r="D8" s="1793">
        <f t="shared" ref="D8:D30" si="0">SUM(F8:I8)</f>
        <v>18059</v>
      </c>
      <c r="E8" s="1793"/>
      <c r="F8" s="311">
        <v>3000</v>
      </c>
      <c r="G8" s="1787">
        <v>0</v>
      </c>
      <c r="H8" s="1787"/>
      <c r="I8" s="312">
        <v>15059</v>
      </c>
      <c r="J8" s="308"/>
    </row>
    <row r="9" spans="1:10" ht="18" customHeight="1">
      <c r="A9" s="1782" t="s">
        <v>936</v>
      </c>
      <c r="B9" s="1783"/>
      <c r="C9" s="1784"/>
      <c r="D9" s="1785">
        <f t="shared" si="0"/>
        <v>1261</v>
      </c>
      <c r="E9" s="1786"/>
      <c r="F9" s="311">
        <v>700</v>
      </c>
      <c r="G9" s="1788">
        <v>0</v>
      </c>
      <c r="H9" s="1789"/>
      <c r="I9" s="312">
        <v>561</v>
      </c>
      <c r="J9" s="308"/>
    </row>
    <row r="10" spans="1:10" ht="18" customHeight="1">
      <c r="A10" s="1782" t="s">
        <v>937</v>
      </c>
      <c r="B10" s="1783"/>
      <c r="C10" s="1784"/>
      <c r="D10" s="1785">
        <f t="shared" si="0"/>
        <v>9930</v>
      </c>
      <c r="E10" s="1786"/>
      <c r="F10" s="311">
        <v>2420</v>
      </c>
      <c r="G10" s="1787">
        <v>0</v>
      </c>
      <c r="H10" s="1787"/>
      <c r="I10" s="312">
        <v>7510</v>
      </c>
      <c r="J10" s="308"/>
    </row>
    <row r="11" spans="1:10" ht="18" customHeight="1">
      <c r="A11" s="1782" t="s">
        <v>938</v>
      </c>
      <c r="B11" s="1783"/>
      <c r="C11" s="1784"/>
      <c r="D11" s="1785">
        <f t="shared" si="0"/>
        <v>14553</v>
      </c>
      <c r="E11" s="1786"/>
      <c r="F11" s="311">
        <v>2900</v>
      </c>
      <c r="G11" s="1788">
        <v>0</v>
      </c>
      <c r="H11" s="1789"/>
      <c r="I11" s="312">
        <v>11653</v>
      </c>
      <c r="J11" s="308"/>
    </row>
    <row r="12" spans="1:10" ht="18" customHeight="1">
      <c r="A12" s="1782" t="s">
        <v>939</v>
      </c>
      <c r="B12" s="1783"/>
      <c r="C12" s="1784"/>
      <c r="D12" s="1785">
        <f t="shared" si="0"/>
        <v>177</v>
      </c>
      <c r="E12" s="1786"/>
      <c r="F12" s="311">
        <v>120</v>
      </c>
      <c r="G12" s="1787">
        <v>0</v>
      </c>
      <c r="H12" s="1787"/>
      <c r="I12" s="312">
        <v>57</v>
      </c>
      <c r="J12" s="308"/>
    </row>
    <row r="13" spans="1:10" ht="18" customHeight="1">
      <c r="A13" s="1782" t="s">
        <v>940</v>
      </c>
      <c r="B13" s="1783"/>
      <c r="C13" s="1784"/>
      <c r="D13" s="1785">
        <f t="shared" si="0"/>
        <v>3</v>
      </c>
      <c r="E13" s="1786"/>
      <c r="F13" s="311">
        <v>2</v>
      </c>
      <c r="G13" s="1788">
        <v>0</v>
      </c>
      <c r="H13" s="1789"/>
      <c r="I13" s="312">
        <v>1</v>
      </c>
      <c r="J13" s="308"/>
    </row>
    <row r="14" spans="1:10" ht="18" customHeight="1">
      <c r="A14" s="1782" t="s">
        <v>941</v>
      </c>
      <c r="B14" s="1783"/>
      <c r="C14" s="1784"/>
      <c r="D14" s="1785">
        <f t="shared" si="0"/>
        <v>473</v>
      </c>
      <c r="E14" s="1786"/>
      <c r="F14" s="311">
        <v>80</v>
      </c>
      <c r="G14" s="1787">
        <v>0</v>
      </c>
      <c r="H14" s="1787"/>
      <c r="I14" s="312">
        <v>393</v>
      </c>
      <c r="J14" s="308"/>
    </row>
    <row r="15" spans="1:10" ht="18" customHeight="1">
      <c r="A15" s="1782" t="s">
        <v>942</v>
      </c>
      <c r="B15" s="1783"/>
      <c r="C15" s="1784"/>
      <c r="D15" s="1785">
        <f t="shared" si="0"/>
        <v>0</v>
      </c>
      <c r="E15" s="1786"/>
      <c r="F15" s="311">
        <v>0</v>
      </c>
      <c r="G15" s="1788">
        <v>0</v>
      </c>
      <c r="H15" s="1789"/>
      <c r="I15" s="312">
        <v>0</v>
      </c>
      <c r="J15" s="308"/>
    </row>
    <row r="16" spans="1:10" ht="18" customHeight="1">
      <c r="A16" s="1782" t="s">
        <v>943</v>
      </c>
      <c r="B16" s="1783"/>
      <c r="C16" s="1784"/>
      <c r="D16" s="1785">
        <f t="shared" si="0"/>
        <v>0</v>
      </c>
      <c r="E16" s="1786"/>
      <c r="F16" s="311">
        <v>0</v>
      </c>
      <c r="G16" s="1787">
        <v>0</v>
      </c>
      <c r="H16" s="1787"/>
      <c r="I16" s="312">
        <v>0</v>
      </c>
      <c r="J16" s="308"/>
    </row>
    <row r="17" spans="1:10" ht="18" customHeight="1">
      <c r="A17" s="1782" t="s">
        <v>944</v>
      </c>
      <c r="B17" s="1783"/>
      <c r="C17" s="1784"/>
      <c r="D17" s="1785">
        <f t="shared" si="0"/>
        <v>0</v>
      </c>
      <c r="E17" s="1786"/>
      <c r="F17" s="311">
        <v>0</v>
      </c>
      <c r="G17" s="1788">
        <v>0</v>
      </c>
      <c r="H17" s="1789"/>
      <c r="I17" s="312">
        <v>0</v>
      </c>
      <c r="J17" s="308"/>
    </row>
    <row r="18" spans="1:10" ht="18" customHeight="1">
      <c r="A18" s="1782" t="s">
        <v>945</v>
      </c>
      <c r="B18" s="1783"/>
      <c r="C18" s="1784"/>
      <c r="D18" s="1785">
        <f t="shared" si="0"/>
        <v>27116</v>
      </c>
      <c r="E18" s="1786"/>
      <c r="F18" s="311">
        <v>7253</v>
      </c>
      <c r="G18" s="1787">
        <v>0</v>
      </c>
      <c r="H18" s="1787"/>
      <c r="I18" s="312">
        <v>19863</v>
      </c>
      <c r="J18" s="308"/>
    </row>
    <row r="19" spans="1:10" ht="18" customHeight="1">
      <c r="A19" s="1782" t="s">
        <v>946</v>
      </c>
      <c r="B19" s="1783"/>
      <c r="C19" s="1784"/>
      <c r="D19" s="1785">
        <f t="shared" si="0"/>
        <v>4</v>
      </c>
      <c r="E19" s="1786"/>
      <c r="F19" s="311">
        <v>1</v>
      </c>
      <c r="G19" s="1788">
        <v>0</v>
      </c>
      <c r="H19" s="1789"/>
      <c r="I19" s="312">
        <v>3</v>
      </c>
      <c r="J19" s="308"/>
    </row>
    <row r="20" spans="1:10" ht="18" customHeight="1">
      <c r="A20" s="1782" t="s">
        <v>947</v>
      </c>
      <c r="B20" s="1783"/>
      <c r="C20" s="1784"/>
      <c r="D20" s="1785">
        <f t="shared" si="0"/>
        <v>4</v>
      </c>
      <c r="E20" s="1786"/>
      <c r="F20" s="311">
        <v>2</v>
      </c>
      <c r="G20" s="1787">
        <v>0</v>
      </c>
      <c r="H20" s="1787"/>
      <c r="I20" s="312">
        <v>2</v>
      </c>
      <c r="J20" s="308"/>
    </row>
    <row r="21" spans="1:10" ht="18" customHeight="1">
      <c r="A21" s="1782" t="s">
        <v>948</v>
      </c>
      <c r="B21" s="1783"/>
      <c r="C21" s="1784"/>
      <c r="D21" s="1785">
        <f t="shared" si="0"/>
        <v>0</v>
      </c>
      <c r="E21" s="1786"/>
      <c r="F21" s="311">
        <v>0</v>
      </c>
      <c r="G21" s="1788">
        <v>0</v>
      </c>
      <c r="H21" s="1789"/>
      <c r="I21" s="312">
        <v>0</v>
      </c>
      <c r="J21" s="308"/>
    </row>
    <row r="22" spans="1:10" ht="18" customHeight="1">
      <c r="A22" s="1782" t="s">
        <v>949</v>
      </c>
      <c r="B22" s="1783"/>
      <c r="C22" s="1784"/>
      <c r="D22" s="1785">
        <f t="shared" si="0"/>
        <v>0</v>
      </c>
      <c r="E22" s="1786"/>
      <c r="F22" s="311">
        <v>0</v>
      </c>
      <c r="G22" s="1787">
        <v>0</v>
      </c>
      <c r="H22" s="1787"/>
      <c r="I22" s="312">
        <v>0</v>
      </c>
      <c r="J22" s="308"/>
    </row>
    <row r="23" spans="1:10" ht="18" customHeight="1">
      <c r="A23" s="1782" t="s">
        <v>950</v>
      </c>
      <c r="B23" s="1783"/>
      <c r="C23" s="1784"/>
      <c r="D23" s="1785">
        <f t="shared" si="0"/>
        <v>85</v>
      </c>
      <c r="E23" s="1786"/>
      <c r="F23" s="311">
        <v>85</v>
      </c>
      <c r="G23" s="1788">
        <v>0</v>
      </c>
      <c r="H23" s="1789"/>
      <c r="I23" s="312">
        <v>0</v>
      </c>
      <c r="J23" s="308"/>
    </row>
    <row r="24" spans="1:10" ht="18" customHeight="1">
      <c r="A24" s="1782" t="s">
        <v>951</v>
      </c>
      <c r="B24" s="1783"/>
      <c r="C24" s="1784"/>
      <c r="D24" s="1785">
        <f t="shared" si="0"/>
        <v>0</v>
      </c>
      <c r="E24" s="1786"/>
      <c r="F24" s="311">
        <v>0</v>
      </c>
      <c r="G24" s="1787">
        <v>0</v>
      </c>
      <c r="H24" s="1787"/>
      <c r="I24" s="312">
        <v>0</v>
      </c>
      <c r="J24" s="308"/>
    </row>
    <row r="25" spans="1:10" ht="18" customHeight="1">
      <c r="A25" s="1782" t="s">
        <v>952</v>
      </c>
      <c r="B25" s="1783"/>
      <c r="C25" s="1784"/>
      <c r="D25" s="1785">
        <f t="shared" si="0"/>
        <v>0</v>
      </c>
      <c r="E25" s="1786"/>
      <c r="F25" s="311">
        <v>0</v>
      </c>
      <c r="G25" s="1788">
        <v>0</v>
      </c>
      <c r="H25" s="1789"/>
      <c r="I25" s="312">
        <v>0</v>
      </c>
      <c r="J25" s="308"/>
    </row>
    <row r="26" spans="1:10" ht="18" customHeight="1">
      <c r="A26" s="1782" t="s">
        <v>953</v>
      </c>
      <c r="B26" s="1783"/>
      <c r="C26" s="1784"/>
      <c r="D26" s="1785">
        <f t="shared" si="0"/>
        <v>0</v>
      </c>
      <c r="E26" s="1786"/>
      <c r="F26" s="311">
        <v>0</v>
      </c>
      <c r="G26" s="1787">
        <v>0</v>
      </c>
      <c r="H26" s="1787"/>
      <c r="I26" s="312">
        <v>0</v>
      </c>
      <c r="J26" s="308"/>
    </row>
    <row r="27" spans="1:10" ht="28.5" customHeight="1">
      <c r="A27" s="1790" t="s">
        <v>954</v>
      </c>
      <c r="B27" s="1791"/>
      <c r="C27" s="1792"/>
      <c r="D27" s="1785">
        <f t="shared" si="0"/>
        <v>0</v>
      </c>
      <c r="E27" s="1786"/>
      <c r="F27" s="311">
        <v>0</v>
      </c>
      <c r="G27" s="1788">
        <v>0</v>
      </c>
      <c r="H27" s="1789"/>
      <c r="I27" s="312">
        <v>0</v>
      </c>
      <c r="J27" s="308"/>
    </row>
    <row r="28" spans="1:10" ht="18" customHeight="1">
      <c r="A28" s="1782" t="s">
        <v>955</v>
      </c>
      <c r="B28" s="1783"/>
      <c r="C28" s="1784"/>
      <c r="D28" s="1785">
        <f t="shared" si="0"/>
        <v>2</v>
      </c>
      <c r="E28" s="1786"/>
      <c r="F28" s="311">
        <v>0</v>
      </c>
      <c r="G28" s="1787">
        <v>0</v>
      </c>
      <c r="H28" s="1787"/>
      <c r="I28" s="312">
        <v>2</v>
      </c>
      <c r="J28" s="308"/>
    </row>
    <row r="29" spans="1:10" ht="18" customHeight="1">
      <c r="A29" s="1782" t="s">
        <v>956</v>
      </c>
      <c r="B29" s="1783"/>
      <c r="C29" s="1784"/>
      <c r="D29" s="1785">
        <f t="shared" si="0"/>
        <v>0</v>
      </c>
      <c r="E29" s="1786"/>
      <c r="F29" s="311">
        <v>0</v>
      </c>
      <c r="G29" s="1788">
        <v>0</v>
      </c>
      <c r="H29" s="1789"/>
      <c r="I29" s="312">
        <v>0</v>
      </c>
      <c r="J29" s="308"/>
    </row>
    <row r="30" spans="1:10" ht="18" customHeight="1" thickBot="1">
      <c r="A30" s="1772" t="s">
        <v>957</v>
      </c>
      <c r="B30" s="1773"/>
      <c r="C30" s="1774"/>
      <c r="D30" s="1775">
        <f t="shared" si="0"/>
        <v>0</v>
      </c>
      <c r="E30" s="1776"/>
      <c r="F30" s="313">
        <v>0</v>
      </c>
      <c r="G30" s="1777">
        <v>0</v>
      </c>
      <c r="H30" s="1777"/>
      <c r="I30" s="314">
        <v>0</v>
      </c>
      <c r="J30" s="315"/>
    </row>
    <row r="31" spans="1:10" ht="58.5" customHeight="1">
      <c r="A31" s="1778" t="s">
        <v>2311</v>
      </c>
      <c r="B31" s="1779"/>
      <c r="C31" s="1779"/>
      <c r="D31" s="1779"/>
      <c r="E31" s="1779"/>
      <c r="F31" s="1779"/>
      <c r="G31" s="1779"/>
      <c r="H31" s="1779"/>
      <c r="I31" s="1779"/>
      <c r="J31" s="1779"/>
    </row>
    <row r="32" spans="1:10" ht="82.5" customHeight="1">
      <c r="A32" s="1780" t="s">
        <v>959</v>
      </c>
      <c r="B32" s="1781"/>
      <c r="C32" s="1781"/>
      <c r="D32" s="1781"/>
      <c r="E32" s="1781"/>
      <c r="F32" s="1781"/>
      <c r="G32" s="1781"/>
      <c r="H32" s="1781"/>
      <c r="I32" s="1781"/>
      <c r="J32" s="1781"/>
    </row>
  </sheetData>
  <mergeCells count="85">
    <mergeCell ref="A30:C30"/>
    <mergeCell ref="D30:E30"/>
    <mergeCell ref="G30:H30"/>
    <mergeCell ref="A31:J31"/>
    <mergeCell ref="A32:J32"/>
    <mergeCell ref="A28:C28"/>
    <mergeCell ref="D28:E28"/>
    <mergeCell ref="G28:H28"/>
    <mergeCell ref="A29:C29"/>
    <mergeCell ref="D29:E29"/>
    <mergeCell ref="G29:H29"/>
    <mergeCell ref="A26:C26"/>
    <mergeCell ref="D26:E26"/>
    <mergeCell ref="G26:H26"/>
    <mergeCell ref="A27:C27"/>
    <mergeCell ref="D27:E27"/>
    <mergeCell ref="G27:H27"/>
    <mergeCell ref="A24:C24"/>
    <mergeCell ref="D24:E24"/>
    <mergeCell ref="G24:H24"/>
    <mergeCell ref="A25:C25"/>
    <mergeCell ref="D25:E25"/>
    <mergeCell ref="G25:H25"/>
    <mergeCell ref="A22:C22"/>
    <mergeCell ref="D22:E22"/>
    <mergeCell ref="G22:H22"/>
    <mergeCell ref="A23:C23"/>
    <mergeCell ref="D23:E23"/>
    <mergeCell ref="G23:H23"/>
    <mergeCell ref="A20:C20"/>
    <mergeCell ref="D20:E20"/>
    <mergeCell ref="G20:H20"/>
    <mergeCell ref="A21:C21"/>
    <mergeCell ref="D21:E21"/>
    <mergeCell ref="G21:H21"/>
    <mergeCell ref="A18:C18"/>
    <mergeCell ref="D18:E18"/>
    <mergeCell ref="G18:H18"/>
    <mergeCell ref="A19:C19"/>
    <mergeCell ref="D19:E19"/>
    <mergeCell ref="G19:H19"/>
    <mergeCell ref="A16:C16"/>
    <mergeCell ref="D16:E16"/>
    <mergeCell ref="G16:H16"/>
    <mergeCell ref="A17:C17"/>
    <mergeCell ref="D17:E17"/>
    <mergeCell ref="G17:H17"/>
    <mergeCell ref="A14:C14"/>
    <mergeCell ref="D14:E14"/>
    <mergeCell ref="G14:H14"/>
    <mergeCell ref="A15:C15"/>
    <mergeCell ref="D15:E15"/>
    <mergeCell ref="G15:H15"/>
    <mergeCell ref="A12:C12"/>
    <mergeCell ref="D12:E12"/>
    <mergeCell ref="G12:H12"/>
    <mergeCell ref="A13:C13"/>
    <mergeCell ref="D13:E13"/>
    <mergeCell ref="G13:H13"/>
    <mergeCell ref="A10:C10"/>
    <mergeCell ref="D10:E10"/>
    <mergeCell ref="G10:H10"/>
    <mergeCell ref="A11:C11"/>
    <mergeCell ref="D11:E11"/>
    <mergeCell ref="G11:H11"/>
    <mergeCell ref="A8:C8"/>
    <mergeCell ref="D8:E8"/>
    <mergeCell ref="G8:H8"/>
    <mergeCell ref="A9:C9"/>
    <mergeCell ref="D9:E9"/>
    <mergeCell ref="G9:H9"/>
    <mergeCell ref="A7:C7"/>
    <mergeCell ref="D7:E7"/>
    <mergeCell ref="G7:H7"/>
    <mergeCell ref="A1:B1"/>
    <mergeCell ref="C1:F2"/>
    <mergeCell ref="H1:I1"/>
    <mergeCell ref="A2:B2"/>
    <mergeCell ref="H2:I2"/>
    <mergeCell ref="A3:J3"/>
    <mergeCell ref="A4:J4"/>
    <mergeCell ref="A5:C6"/>
    <mergeCell ref="D5:E6"/>
    <mergeCell ref="F5:I5"/>
    <mergeCell ref="G6:H6"/>
  </mergeCells>
  <phoneticPr fontId="3" type="noConversion"/>
  <hyperlinks>
    <hyperlink ref="J2" location="預告統計資料發布時間表!A1" display="回發布時間表" xr:uid="{9A9951C5-F3FA-4B80-A2B7-E5AA57DA52D5}"/>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269A6-69DB-4670-B59A-D8747E40C298}">
  <dimension ref="A1:J32"/>
  <sheetViews>
    <sheetView topLeftCell="A17" zoomScale="130" zoomScaleNormal="130" workbookViewId="0">
      <selection activeCell="A31" sqref="A31:J31"/>
    </sheetView>
  </sheetViews>
  <sheetFormatPr defaultRowHeight="16.5"/>
  <cols>
    <col min="6" max="6" width="11.25" customWidth="1"/>
    <col min="8" max="8" width="7.125" customWidth="1"/>
    <col min="9" max="9" width="16.125" bestFit="1" customWidth="1"/>
  </cols>
  <sheetData>
    <row r="1" spans="1:10">
      <c r="A1" s="1794" t="s">
        <v>919</v>
      </c>
      <c r="B1" s="1795"/>
      <c r="C1" s="1796" t="s">
        <v>920</v>
      </c>
      <c r="D1" s="1797"/>
      <c r="E1" s="1797"/>
      <c r="F1" s="1798"/>
      <c r="G1" s="307" t="s">
        <v>921</v>
      </c>
      <c r="H1" s="1802" t="s">
        <v>922</v>
      </c>
      <c r="I1" s="1803"/>
      <c r="J1" s="308"/>
    </row>
    <row r="2" spans="1:10">
      <c r="A2" s="1794" t="s">
        <v>923</v>
      </c>
      <c r="B2" s="1795"/>
      <c r="C2" s="1799"/>
      <c r="D2" s="1800"/>
      <c r="E2" s="1800"/>
      <c r="F2" s="1801"/>
      <c r="G2" s="307" t="s">
        <v>924</v>
      </c>
      <c r="H2" s="1804" t="s">
        <v>925</v>
      </c>
      <c r="I2" s="1805"/>
      <c r="J2" s="23" t="s">
        <v>105</v>
      </c>
    </row>
    <row r="3" spans="1:10" ht="33" customHeight="1">
      <c r="A3" s="1806" t="s">
        <v>926</v>
      </c>
      <c r="B3" s="1807"/>
      <c r="C3" s="1807"/>
      <c r="D3" s="1807"/>
      <c r="E3" s="1807"/>
      <c r="F3" s="1807"/>
      <c r="G3" s="1807"/>
      <c r="H3" s="1807"/>
      <c r="I3" s="1807"/>
      <c r="J3" s="1807"/>
    </row>
    <row r="4" spans="1:10" ht="25.5" customHeight="1" thickBot="1">
      <c r="A4" s="1808" t="s">
        <v>2320</v>
      </c>
      <c r="B4" s="1808"/>
      <c r="C4" s="1808"/>
      <c r="D4" s="1808"/>
      <c r="E4" s="1808"/>
      <c r="F4" s="1808"/>
      <c r="G4" s="1808"/>
      <c r="H4" s="1808"/>
      <c r="I4" s="1808"/>
      <c r="J4" s="1808"/>
    </row>
    <row r="5" spans="1:10">
      <c r="A5" s="1809" t="s">
        <v>928</v>
      </c>
      <c r="B5" s="1809"/>
      <c r="C5" s="1810"/>
      <c r="D5" s="1813" t="s">
        <v>929</v>
      </c>
      <c r="E5" s="1810"/>
      <c r="F5" s="1815" t="s">
        <v>930</v>
      </c>
      <c r="G5" s="1816"/>
      <c r="H5" s="1816"/>
      <c r="I5" s="1816"/>
    </row>
    <row r="6" spans="1:10" ht="31.5">
      <c r="A6" s="1811"/>
      <c r="B6" s="1811"/>
      <c r="C6" s="1812"/>
      <c r="D6" s="1814"/>
      <c r="E6" s="1812"/>
      <c r="F6" s="309" t="s">
        <v>931</v>
      </c>
      <c r="G6" s="1794" t="s">
        <v>932</v>
      </c>
      <c r="H6" s="1817"/>
      <c r="I6" s="310" t="s">
        <v>933</v>
      </c>
      <c r="J6" s="308"/>
    </row>
    <row r="7" spans="1:10" ht="18" customHeight="1">
      <c r="A7" s="1782" t="s">
        <v>934</v>
      </c>
      <c r="B7" s="1783"/>
      <c r="C7" s="1784"/>
      <c r="D7" s="1793">
        <f>SUM(D8:E30)</f>
        <v>71840</v>
      </c>
      <c r="E7" s="1793"/>
      <c r="F7" s="311">
        <f>SUM(F8:F30)</f>
        <v>17104</v>
      </c>
      <c r="G7" s="1787">
        <f>SUM(G8:H30)</f>
        <v>0</v>
      </c>
      <c r="H7" s="1787"/>
      <c r="I7" s="312">
        <f>SUM(I8:I30)</f>
        <v>54736</v>
      </c>
      <c r="J7" s="308"/>
    </row>
    <row r="8" spans="1:10" ht="18" customHeight="1">
      <c r="A8" s="1782" t="s">
        <v>935</v>
      </c>
      <c r="B8" s="1783"/>
      <c r="C8" s="1784"/>
      <c r="D8" s="1793">
        <f t="shared" ref="D8:D30" si="0">SUM(F8:I8)</f>
        <v>18245</v>
      </c>
      <c r="E8" s="1793"/>
      <c r="F8" s="311">
        <v>3500</v>
      </c>
      <c r="G8" s="1787">
        <v>0</v>
      </c>
      <c r="H8" s="1787"/>
      <c r="I8" s="312">
        <v>14745</v>
      </c>
      <c r="J8" s="308"/>
    </row>
    <row r="9" spans="1:10" ht="18" customHeight="1">
      <c r="A9" s="1782" t="s">
        <v>936</v>
      </c>
      <c r="B9" s="1783"/>
      <c r="C9" s="1784"/>
      <c r="D9" s="1785">
        <f t="shared" si="0"/>
        <v>1107</v>
      </c>
      <c r="E9" s="1786"/>
      <c r="F9" s="311">
        <v>650</v>
      </c>
      <c r="G9" s="1788">
        <v>0</v>
      </c>
      <c r="H9" s="1789"/>
      <c r="I9" s="312">
        <v>457</v>
      </c>
      <c r="J9" s="308"/>
    </row>
    <row r="10" spans="1:10" ht="18" customHeight="1">
      <c r="A10" s="1782" t="s">
        <v>937</v>
      </c>
      <c r="B10" s="1783"/>
      <c r="C10" s="1784"/>
      <c r="D10" s="1785">
        <f t="shared" si="0"/>
        <v>9634</v>
      </c>
      <c r="E10" s="1786"/>
      <c r="F10" s="311">
        <v>2420</v>
      </c>
      <c r="G10" s="1787">
        <v>0</v>
      </c>
      <c r="H10" s="1787"/>
      <c r="I10" s="312">
        <v>7214</v>
      </c>
      <c r="J10" s="308"/>
    </row>
    <row r="11" spans="1:10" ht="18" customHeight="1">
      <c r="A11" s="1782" t="s">
        <v>938</v>
      </c>
      <c r="B11" s="1783"/>
      <c r="C11" s="1784"/>
      <c r="D11" s="1785">
        <f t="shared" si="0"/>
        <v>16903</v>
      </c>
      <c r="E11" s="1786"/>
      <c r="F11" s="311">
        <v>4000</v>
      </c>
      <c r="G11" s="1788">
        <v>0</v>
      </c>
      <c r="H11" s="1789"/>
      <c r="I11" s="312">
        <v>12903</v>
      </c>
      <c r="J11" s="308"/>
    </row>
    <row r="12" spans="1:10" ht="18" customHeight="1">
      <c r="A12" s="1782" t="s">
        <v>939</v>
      </c>
      <c r="B12" s="1783"/>
      <c r="C12" s="1784"/>
      <c r="D12" s="1785">
        <f t="shared" si="0"/>
        <v>127</v>
      </c>
      <c r="E12" s="1786"/>
      <c r="F12" s="311">
        <v>100</v>
      </c>
      <c r="G12" s="1787">
        <v>0</v>
      </c>
      <c r="H12" s="1787"/>
      <c r="I12" s="312">
        <v>27</v>
      </c>
      <c r="J12" s="308"/>
    </row>
    <row r="13" spans="1:10" ht="18" customHeight="1">
      <c r="A13" s="1782" t="s">
        <v>940</v>
      </c>
      <c r="B13" s="1783"/>
      <c r="C13" s="1784"/>
      <c r="D13" s="1785">
        <f t="shared" si="0"/>
        <v>3</v>
      </c>
      <c r="E13" s="1786"/>
      <c r="F13" s="311">
        <v>1</v>
      </c>
      <c r="G13" s="1788">
        <v>0</v>
      </c>
      <c r="H13" s="1789"/>
      <c r="I13" s="312">
        <v>2</v>
      </c>
      <c r="J13" s="308"/>
    </row>
    <row r="14" spans="1:10" ht="18" customHeight="1">
      <c r="A14" s="1782" t="s">
        <v>941</v>
      </c>
      <c r="B14" s="1783"/>
      <c r="C14" s="1784"/>
      <c r="D14" s="1785">
        <f t="shared" si="0"/>
        <v>359</v>
      </c>
      <c r="E14" s="1786"/>
      <c r="F14" s="311">
        <v>100</v>
      </c>
      <c r="G14" s="1787">
        <v>0</v>
      </c>
      <c r="H14" s="1787"/>
      <c r="I14" s="312">
        <v>259</v>
      </c>
      <c r="J14" s="308"/>
    </row>
    <row r="15" spans="1:10" ht="18" customHeight="1">
      <c r="A15" s="1782" t="s">
        <v>942</v>
      </c>
      <c r="B15" s="1783"/>
      <c r="C15" s="1784"/>
      <c r="D15" s="1785">
        <f t="shared" si="0"/>
        <v>0</v>
      </c>
      <c r="E15" s="1786"/>
      <c r="F15" s="311">
        <v>0</v>
      </c>
      <c r="G15" s="1788">
        <v>0</v>
      </c>
      <c r="H15" s="1789"/>
      <c r="I15" s="312">
        <v>0</v>
      </c>
      <c r="J15" s="308"/>
    </row>
    <row r="16" spans="1:10" ht="18" customHeight="1">
      <c r="A16" s="1782" t="s">
        <v>943</v>
      </c>
      <c r="B16" s="1783"/>
      <c r="C16" s="1784"/>
      <c r="D16" s="1785">
        <f t="shared" si="0"/>
        <v>0</v>
      </c>
      <c r="E16" s="1786"/>
      <c r="F16" s="311">
        <v>0</v>
      </c>
      <c r="G16" s="1787">
        <v>0</v>
      </c>
      <c r="H16" s="1787"/>
      <c r="I16" s="312">
        <v>0</v>
      </c>
      <c r="J16" s="308"/>
    </row>
    <row r="17" spans="1:10" ht="18" customHeight="1">
      <c r="A17" s="1782" t="s">
        <v>944</v>
      </c>
      <c r="B17" s="1783"/>
      <c r="C17" s="1784"/>
      <c r="D17" s="1785">
        <f t="shared" si="0"/>
        <v>0</v>
      </c>
      <c r="E17" s="1786"/>
      <c r="F17" s="311">
        <v>0</v>
      </c>
      <c r="G17" s="1788">
        <v>0</v>
      </c>
      <c r="H17" s="1789"/>
      <c r="I17" s="312">
        <v>0</v>
      </c>
      <c r="J17" s="308"/>
    </row>
    <row r="18" spans="1:10" ht="18" customHeight="1">
      <c r="A18" s="1782" t="s">
        <v>945</v>
      </c>
      <c r="B18" s="1783"/>
      <c r="C18" s="1784"/>
      <c r="D18" s="1785">
        <f t="shared" si="0"/>
        <v>25341</v>
      </c>
      <c r="E18" s="1786"/>
      <c r="F18" s="311">
        <v>6222</v>
      </c>
      <c r="G18" s="1787">
        <v>0</v>
      </c>
      <c r="H18" s="1787"/>
      <c r="I18" s="312">
        <v>19119</v>
      </c>
      <c r="J18" s="308"/>
    </row>
    <row r="19" spans="1:10" ht="18" customHeight="1">
      <c r="A19" s="1782" t="s">
        <v>946</v>
      </c>
      <c r="B19" s="1783"/>
      <c r="C19" s="1784"/>
      <c r="D19" s="1785">
        <f t="shared" si="0"/>
        <v>3</v>
      </c>
      <c r="E19" s="1786"/>
      <c r="F19" s="311">
        <v>0</v>
      </c>
      <c r="G19" s="1788">
        <v>0</v>
      </c>
      <c r="H19" s="1789"/>
      <c r="I19" s="312">
        <v>3</v>
      </c>
      <c r="J19" s="308"/>
    </row>
    <row r="20" spans="1:10" ht="18" customHeight="1">
      <c r="A20" s="1782" t="s">
        <v>947</v>
      </c>
      <c r="B20" s="1783"/>
      <c r="C20" s="1784"/>
      <c r="D20" s="1785">
        <f t="shared" si="0"/>
        <v>3</v>
      </c>
      <c r="E20" s="1786"/>
      <c r="F20" s="311">
        <v>1</v>
      </c>
      <c r="G20" s="1787">
        <v>0</v>
      </c>
      <c r="H20" s="1787"/>
      <c r="I20" s="312">
        <v>2</v>
      </c>
      <c r="J20" s="308"/>
    </row>
    <row r="21" spans="1:10" ht="18" customHeight="1">
      <c r="A21" s="1782" t="s">
        <v>948</v>
      </c>
      <c r="B21" s="1783"/>
      <c r="C21" s="1784"/>
      <c r="D21" s="1785">
        <f t="shared" si="0"/>
        <v>0</v>
      </c>
      <c r="E21" s="1786"/>
      <c r="F21" s="311">
        <v>0</v>
      </c>
      <c r="G21" s="1788">
        <v>0</v>
      </c>
      <c r="H21" s="1789"/>
      <c r="I21" s="312">
        <v>0</v>
      </c>
      <c r="J21" s="308"/>
    </row>
    <row r="22" spans="1:10" ht="18" customHeight="1">
      <c r="A22" s="1782" t="s">
        <v>949</v>
      </c>
      <c r="B22" s="1783"/>
      <c r="C22" s="1784"/>
      <c r="D22" s="1785">
        <f t="shared" si="0"/>
        <v>0</v>
      </c>
      <c r="E22" s="1786"/>
      <c r="F22" s="311">
        <v>0</v>
      </c>
      <c r="G22" s="1787">
        <v>0</v>
      </c>
      <c r="H22" s="1787"/>
      <c r="I22" s="312">
        <v>0</v>
      </c>
      <c r="J22" s="308"/>
    </row>
    <row r="23" spans="1:10" ht="18" customHeight="1">
      <c r="A23" s="1782" t="s">
        <v>950</v>
      </c>
      <c r="B23" s="1783"/>
      <c r="C23" s="1784"/>
      <c r="D23" s="1785">
        <f t="shared" si="0"/>
        <v>110</v>
      </c>
      <c r="E23" s="1786"/>
      <c r="F23" s="311">
        <v>110</v>
      </c>
      <c r="G23" s="1788">
        <v>0</v>
      </c>
      <c r="H23" s="1789"/>
      <c r="I23" s="312">
        <v>0</v>
      </c>
      <c r="J23" s="308"/>
    </row>
    <row r="24" spans="1:10" ht="18" customHeight="1">
      <c r="A24" s="1782" t="s">
        <v>951</v>
      </c>
      <c r="B24" s="1783"/>
      <c r="C24" s="1784"/>
      <c r="D24" s="1785">
        <f t="shared" si="0"/>
        <v>0</v>
      </c>
      <c r="E24" s="1786"/>
      <c r="F24" s="311">
        <v>0</v>
      </c>
      <c r="G24" s="1787">
        <v>0</v>
      </c>
      <c r="H24" s="1787"/>
      <c r="I24" s="312">
        <v>0</v>
      </c>
      <c r="J24" s="308"/>
    </row>
    <row r="25" spans="1:10" ht="18" customHeight="1">
      <c r="A25" s="1782" t="s">
        <v>952</v>
      </c>
      <c r="B25" s="1783"/>
      <c r="C25" s="1784"/>
      <c r="D25" s="1785">
        <f t="shared" si="0"/>
        <v>0</v>
      </c>
      <c r="E25" s="1786"/>
      <c r="F25" s="311">
        <v>0</v>
      </c>
      <c r="G25" s="1788">
        <v>0</v>
      </c>
      <c r="H25" s="1789"/>
      <c r="I25" s="312">
        <v>0</v>
      </c>
      <c r="J25" s="308"/>
    </row>
    <row r="26" spans="1:10" ht="18" customHeight="1">
      <c r="A26" s="1782" t="s">
        <v>953</v>
      </c>
      <c r="B26" s="1783"/>
      <c r="C26" s="1784"/>
      <c r="D26" s="1785">
        <f t="shared" si="0"/>
        <v>0</v>
      </c>
      <c r="E26" s="1786"/>
      <c r="F26" s="311">
        <v>0</v>
      </c>
      <c r="G26" s="1787">
        <v>0</v>
      </c>
      <c r="H26" s="1787"/>
      <c r="I26" s="312">
        <v>0</v>
      </c>
      <c r="J26" s="308"/>
    </row>
    <row r="27" spans="1:10" ht="28.5" customHeight="1">
      <c r="A27" s="1790" t="s">
        <v>954</v>
      </c>
      <c r="B27" s="1791"/>
      <c r="C27" s="1792"/>
      <c r="D27" s="1785">
        <f t="shared" si="0"/>
        <v>0</v>
      </c>
      <c r="E27" s="1786"/>
      <c r="F27" s="311">
        <v>0</v>
      </c>
      <c r="G27" s="1788">
        <v>0</v>
      </c>
      <c r="H27" s="1789"/>
      <c r="I27" s="312">
        <v>0</v>
      </c>
      <c r="J27" s="308"/>
    </row>
    <row r="28" spans="1:10" ht="18" customHeight="1">
      <c r="A28" s="1782" t="s">
        <v>955</v>
      </c>
      <c r="B28" s="1783"/>
      <c r="C28" s="1784"/>
      <c r="D28" s="1785">
        <f t="shared" si="0"/>
        <v>5</v>
      </c>
      <c r="E28" s="1786"/>
      <c r="F28" s="311">
        <v>0</v>
      </c>
      <c r="G28" s="1787">
        <v>0</v>
      </c>
      <c r="H28" s="1787"/>
      <c r="I28" s="312">
        <v>5</v>
      </c>
      <c r="J28" s="308"/>
    </row>
    <row r="29" spans="1:10" ht="18" customHeight="1">
      <c r="A29" s="1782" t="s">
        <v>956</v>
      </c>
      <c r="B29" s="1783"/>
      <c r="C29" s="1784"/>
      <c r="D29" s="1785">
        <f t="shared" si="0"/>
        <v>0</v>
      </c>
      <c r="E29" s="1786"/>
      <c r="F29" s="311">
        <v>0</v>
      </c>
      <c r="G29" s="1788">
        <v>0</v>
      </c>
      <c r="H29" s="1789"/>
      <c r="I29" s="312">
        <v>0</v>
      </c>
      <c r="J29" s="308"/>
    </row>
    <row r="30" spans="1:10" ht="18" customHeight="1" thickBot="1">
      <c r="A30" s="1772" t="s">
        <v>957</v>
      </c>
      <c r="B30" s="1773"/>
      <c r="C30" s="1774"/>
      <c r="D30" s="1775">
        <f t="shared" si="0"/>
        <v>0</v>
      </c>
      <c r="E30" s="1776"/>
      <c r="F30" s="313">
        <v>0</v>
      </c>
      <c r="G30" s="1777">
        <v>0</v>
      </c>
      <c r="H30" s="1777"/>
      <c r="I30" s="314">
        <v>0</v>
      </c>
      <c r="J30" s="315"/>
    </row>
    <row r="31" spans="1:10" ht="58.5" customHeight="1">
      <c r="A31" s="1778" t="s">
        <v>2321</v>
      </c>
      <c r="B31" s="1779"/>
      <c r="C31" s="1779"/>
      <c r="D31" s="1779"/>
      <c r="E31" s="1779"/>
      <c r="F31" s="1779"/>
      <c r="G31" s="1779"/>
      <c r="H31" s="1779"/>
      <c r="I31" s="1779"/>
      <c r="J31" s="1779"/>
    </row>
    <row r="32" spans="1:10" ht="82.5" customHeight="1">
      <c r="A32" s="1780" t="s">
        <v>959</v>
      </c>
      <c r="B32" s="1781"/>
      <c r="C32" s="1781"/>
      <c r="D32" s="1781"/>
      <c r="E32" s="1781"/>
      <c r="F32" s="1781"/>
      <c r="G32" s="1781"/>
      <c r="H32" s="1781"/>
      <c r="I32" s="1781"/>
      <c r="J32" s="1781"/>
    </row>
  </sheetData>
  <mergeCells count="85">
    <mergeCell ref="A7:C7"/>
    <mergeCell ref="D7:E7"/>
    <mergeCell ref="G7:H7"/>
    <mergeCell ref="A1:B1"/>
    <mergeCell ref="C1:F2"/>
    <mergeCell ref="H1:I1"/>
    <mergeCell ref="A2:B2"/>
    <mergeCell ref="H2:I2"/>
    <mergeCell ref="A3:J3"/>
    <mergeCell ref="A4:J4"/>
    <mergeCell ref="A5:C6"/>
    <mergeCell ref="D5:E6"/>
    <mergeCell ref="F5:I5"/>
    <mergeCell ref="G6:H6"/>
    <mergeCell ref="A8:C8"/>
    <mergeCell ref="D8:E8"/>
    <mergeCell ref="G8:H8"/>
    <mergeCell ref="A9:C9"/>
    <mergeCell ref="D9:E9"/>
    <mergeCell ref="G9:H9"/>
    <mergeCell ref="A10:C10"/>
    <mergeCell ref="D10:E10"/>
    <mergeCell ref="G10:H10"/>
    <mergeCell ref="A11:C11"/>
    <mergeCell ref="D11:E11"/>
    <mergeCell ref="G11:H11"/>
    <mergeCell ref="A12:C12"/>
    <mergeCell ref="D12:E12"/>
    <mergeCell ref="G12:H12"/>
    <mergeCell ref="A13:C13"/>
    <mergeCell ref="D13:E13"/>
    <mergeCell ref="G13:H13"/>
    <mergeCell ref="A14:C14"/>
    <mergeCell ref="D14:E14"/>
    <mergeCell ref="G14:H14"/>
    <mergeCell ref="A15:C15"/>
    <mergeCell ref="D15:E15"/>
    <mergeCell ref="G15:H15"/>
    <mergeCell ref="A16:C16"/>
    <mergeCell ref="D16:E16"/>
    <mergeCell ref="G16:H16"/>
    <mergeCell ref="A17:C17"/>
    <mergeCell ref="D17:E17"/>
    <mergeCell ref="G17:H17"/>
    <mergeCell ref="A18:C18"/>
    <mergeCell ref="D18:E18"/>
    <mergeCell ref="G18:H18"/>
    <mergeCell ref="A19:C19"/>
    <mergeCell ref="D19:E19"/>
    <mergeCell ref="G19:H19"/>
    <mergeCell ref="A20:C20"/>
    <mergeCell ref="D20:E20"/>
    <mergeCell ref="G20:H20"/>
    <mergeCell ref="A21:C21"/>
    <mergeCell ref="D21:E21"/>
    <mergeCell ref="G21:H21"/>
    <mergeCell ref="A22:C22"/>
    <mergeCell ref="D22:E22"/>
    <mergeCell ref="G22:H22"/>
    <mergeCell ref="A23:C23"/>
    <mergeCell ref="D23:E23"/>
    <mergeCell ref="G23:H23"/>
    <mergeCell ref="A24:C24"/>
    <mergeCell ref="D24:E24"/>
    <mergeCell ref="G24:H24"/>
    <mergeCell ref="A25:C25"/>
    <mergeCell ref="D25:E25"/>
    <mergeCell ref="G25:H25"/>
    <mergeCell ref="A26:C26"/>
    <mergeCell ref="D26:E26"/>
    <mergeCell ref="G26:H26"/>
    <mergeCell ref="A27:C27"/>
    <mergeCell ref="D27:E27"/>
    <mergeCell ref="G27:H27"/>
    <mergeCell ref="A28:C28"/>
    <mergeCell ref="D28:E28"/>
    <mergeCell ref="G28:H28"/>
    <mergeCell ref="A29:C29"/>
    <mergeCell ref="D29:E29"/>
    <mergeCell ref="G29:H29"/>
    <mergeCell ref="A30:C30"/>
    <mergeCell ref="D30:E30"/>
    <mergeCell ref="G30:H30"/>
    <mergeCell ref="A31:J31"/>
    <mergeCell ref="A32:J32"/>
  </mergeCells>
  <phoneticPr fontId="3" type="noConversion"/>
  <hyperlinks>
    <hyperlink ref="J2" location="預告統計資料發布時間表!A1" display="回發布時間表" xr:uid="{3DC35443-EF8F-4543-8796-716A53296912}"/>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82EB1-D69F-43CB-B700-9622A1F127C6}">
  <dimension ref="A1:J32"/>
  <sheetViews>
    <sheetView zoomScale="130" zoomScaleNormal="130" workbookViewId="0">
      <selection activeCell="M31" sqref="M31"/>
    </sheetView>
  </sheetViews>
  <sheetFormatPr defaultRowHeight="16.5"/>
  <cols>
    <col min="6" max="6" width="11.25" customWidth="1"/>
    <col min="8" max="8" width="7.125" customWidth="1"/>
    <col min="9" max="9" width="16.125" bestFit="1" customWidth="1"/>
  </cols>
  <sheetData>
    <row r="1" spans="1:10">
      <c r="A1" s="1794" t="s">
        <v>919</v>
      </c>
      <c r="B1" s="1795"/>
      <c r="C1" s="1796" t="s">
        <v>920</v>
      </c>
      <c r="D1" s="1797"/>
      <c r="E1" s="1797"/>
      <c r="F1" s="1798"/>
      <c r="G1" s="307" t="s">
        <v>921</v>
      </c>
      <c r="H1" s="1802" t="s">
        <v>922</v>
      </c>
      <c r="I1" s="1803"/>
      <c r="J1" s="308"/>
    </row>
    <row r="2" spans="1:10">
      <c r="A2" s="1794" t="s">
        <v>923</v>
      </c>
      <c r="B2" s="1795"/>
      <c r="C2" s="1799"/>
      <c r="D2" s="1800"/>
      <c r="E2" s="1800"/>
      <c r="F2" s="1801"/>
      <c r="G2" s="307" t="s">
        <v>924</v>
      </c>
      <c r="H2" s="1804" t="s">
        <v>925</v>
      </c>
      <c r="I2" s="1805"/>
      <c r="J2" s="23" t="s">
        <v>105</v>
      </c>
    </row>
    <row r="3" spans="1:10" ht="33" customHeight="1">
      <c r="A3" s="1806" t="s">
        <v>926</v>
      </c>
      <c r="B3" s="1807"/>
      <c r="C3" s="1807"/>
      <c r="D3" s="1807"/>
      <c r="E3" s="1807"/>
      <c r="F3" s="1807"/>
      <c r="G3" s="1807"/>
      <c r="H3" s="1807"/>
      <c r="I3" s="1807"/>
      <c r="J3" s="1807"/>
    </row>
    <row r="4" spans="1:10" ht="25.5" customHeight="1" thickBot="1">
      <c r="A4" s="1808" t="s">
        <v>2322</v>
      </c>
      <c r="B4" s="1808"/>
      <c r="C4" s="1808"/>
      <c r="D4" s="1808"/>
      <c r="E4" s="1808"/>
      <c r="F4" s="1808"/>
      <c r="G4" s="1808"/>
      <c r="H4" s="1808"/>
      <c r="I4" s="1808"/>
      <c r="J4" s="1808"/>
    </row>
    <row r="5" spans="1:10">
      <c r="A5" s="1809" t="s">
        <v>928</v>
      </c>
      <c r="B5" s="1809"/>
      <c r="C5" s="1810"/>
      <c r="D5" s="1813" t="s">
        <v>929</v>
      </c>
      <c r="E5" s="1810"/>
      <c r="F5" s="1815" t="s">
        <v>930</v>
      </c>
      <c r="G5" s="1816"/>
      <c r="H5" s="1816"/>
      <c r="I5" s="1816"/>
    </row>
    <row r="6" spans="1:10" ht="31.5">
      <c r="A6" s="1811"/>
      <c r="B6" s="1811"/>
      <c r="C6" s="1812"/>
      <c r="D6" s="1814"/>
      <c r="E6" s="1812"/>
      <c r="F6" s="309" t="s">
        <v>931</v>
      </c>
      <c r="G6" s="1794" t="s">
        <v>932</v>
      </c>
      <c r="H6" s="1817"/>
      <c r="I6" s="310" t="s">
        <v>933</v>
      </c>
      <c r="J6" s="308"/>
    </row>
    <row r="7" spans="1:10" ht="18" customHeight="1">
      <c r="A7" s="1782" t="s">
        <v>934</v>
      </c>
      <c r="B7" s="1783"/>
      <c r="C7" s="1784"/>
      <c r="D7" s="1793">
        <f>SUM(D8:E30)</f>
        <v>71690</v>
      </c>
      <c r="E7" s="1793"/>
      <c r="F7" s="311">
        <f>SUM(F8:F30)</f>
        <v>17108</v>
      </c>
      <c r="G7" s="1787">
        <f>SUM(G8:H30)</f>
        <v>0</v>
      </c>
      <c r="H7" s="1787"/>
      <c r="I7" s="312">
        <f>SUM(I8:I30)</f>
        <v>54582</v>
      </c>
      <c r="J7" s="308"/>
    </row>
    <row r="8" spans="1:10" ht="18" customHeight="1">
      <c r="A8" s="1782" t="s">
        <v>935</v>
      </c>
      <c r="B8" s="1783"/>
      <c r="C8" s="1784"/>
      <c r="D8" s="1793">
        <f t="shared" ref="D8:D30" si="0">SUM(F8:I8)</f>
        <v>17412</v>
      </c>
      <c r="E8" s="1793"/>
      <c r="F8" s="311">
        <v>3540</v>
      </c>
      <c r="G8" s="1787">
        <v>0</v>
      </c>
      <c r="H8" s="1787"/>
      <c r="I8" s="312">
        <v>13872</v>
      </c>
      <c r="J8" s="308"/>
    </row>
    <row r="9" spans="1:10" ht="18" customHeight="1">
      <c r="A9" s="1782" t="s">
        <v>936</v>
      </c>
      <c r="B9" s="1783"/>
      <c r="C9" s="1784"/>
      <c r="D9" s="1785">
        <f t="shared" si="0"/>
        <v>928</v>
      </c>
      <c r="E9" s="1786"/>
      <c r="F9" s="311">
        <v>550</v>
      </c>
      <c r="G9" s="1788">
        <v>0</v>
      </c>
      <c r="H9" s="1789"/>
      <c r="I9" s="312">
        <v>378</v>
      </c>
      <c r="J9" s="308"/>
    </row>
    <row r="10" spans="1:10" ht="18" customHeight="1">
      <c r="A10" s="1782" t="s">
        <v>937</v>
      </c>
      <c r="B10" s="1783"/>
      <c r="C10" s="1784"/>
      <c r="D10" s="1785">
        <f t="shared" si="0"/>
        <v>10699</v>
      </c>
      <c r="E10" s="1786"/>
      <c r="F10" s="311">
        <v>2400</v>
      </c>
      <c r="G10" s="1787">
        <v>0</v>
      </c>
      <c r="H10" s="1787"/>
      <c r="I10" s="312">
        <v>8299</v>
      </c>
      <c r="J10" s="308"/>
    </row>
    <row r="11" spans="1:10" ht="18" customHeight="1">
      <c r="A11" s="1782" t="s">
        <v>938</v>
      </c>
      <c r="B11" s="1783"/>
      <c r="C11" s="1784"/>
      <c r="D11" s="1785">
        <f t="shared" si="0"/>
        <v>18397</v>
      </c>
      <c r="E11" s="1786"/>
      <c r="F11" s="311">
        <v>4400</v>
      </c>
      <c r="G11" s="1788">
        <v>0</v>
      </c>
      <c r="H11" s="1789"/>
      <c r="I11" s="312">
        <v>13997</v>
      </c>
      <c r="J11" s="308"/>
    </row>
    <row r="12" spans="1:10" ht="18" customHeight="1">
      <c r="A12" s="1782" t="s">
        <v>939</v>
      </c>
      <c r="B12" s="1783"/>
      <c r="C12" s="1784"/>
      <c r="D12" s="1785">
        <f t="shared" si="0"/>
        <v>113</v>
      </c>
      <c r="E12" s="1786"/>
      <c r="F12" s="311">
        <v>80</v>
      </c>
      <c r="G12" s="1787">
        <v>0</v>
      </c>
      <c r="H12" s="1787"/>
      <c r="I12" s="312">
        <v>33</v>
      </c>
      <c r="J12" s="308"/>
    </row>
    <row r="13" spans="1:10" ht="18" customHeight="1">
      <c r="A13" s="1782" t="s">
        <v>940</v>
      </c>
      <c r="B13" s="1783"/>
      <c r="C13" s="1784"/>
      <c r="D13" s="1785">
        <f t="shared" si="0"/>
        <v>0</v>
      </c>
      <c r="E13" s="1786"/>
      <c r="F13" s="311">
        <v>0</v>
      </c>
      <c r="G13" s="1788">
        <v>0</v>
      </c>
      <c r="H13" s="1789"/>
      <c r="I13" s="312">
        <v>0</v>
      </c>
      <c r="J13" s="308"/>
    </row>
    <row r="14" spans="1:10" ht="18" customHeight="1">
      <c r="A14" s="1782" t="s">
        <v>941</v>
      </c>
      <c r="B14" s="1783"/>
      <c r="C14" s="1784"/>
      <c r="D14" s="1785">
        <f t="shared" si="0"/>
        <v>466</v>
      </c>
      <c r="E14" s="1786"/>
      <c r="F14" s="311">
        <v>90</v>
      </c>
      <c r="G14" s="1787">
        <v>0</v>
      </c>
      <c r="H14" s="1787"/>
      <c r="I14" s="312">
        <v>376</v>
      </c>
      <c r="J14" s="308"/>
    </row>
    <row r="15" spans="1:10" ht="18" customHeight="1">
      <c r="A15" s="1782" t="s">
        <v>942</v>
      </c>
      <c r="B15" s="1783"/>
      <c r="C15" s="1784"/>
      <c r="D15" s="1785">
        <f t="shared" si="0"/>
        <v>0</v>
      </c>
      <c r="E15" s="1786"/>
      <c r="F15" s="311">
        <v>0</v>
      </c>
      <c r="G15" s="1788">
        <v>0</v>
      </c>
      <c r="H15" s="1789"/>
      <c r="I15" s="312">
        <v>0</v>
      </c>
      <c r="J15" s="308"/>
    </row>
    <row r="16" spans="1:10" ht="18" customHeight="1">
      <c r="A16" s="1782" t="s">
        <v>943</v>
      </c>
      <c r="B16" s="1783"/>
      <c r="C16" s="1784"/>
      <c r="D16" s="1785">
        <f t="shared" si="0"/>
        <v>0</v>
      </c>
      <c r="E16" s="1786"/>
      <c r="F16" s="311">
        <v>0</v>
      </c>
      <c r="G16" s="1787">
        <v>0</v>
      </c>
      <c r="H16" s="1787"/>
      <c r="I16" s="312">
        <v>0</v>
      </c>
      <c r="J16" s="308"/>
    </row>
    <row r="17" spans="1:10" ht="18" customHeight="1">
      <c r="A17" s="1782" t="s">
        <v>944</v>
      </c>
      <c r="B17" s="1783"/>
      <c r="C17" s="1784"/>
      <c r="D17" s="1785">
        <f t="shared" si="0"/>
        <v>0</v>
      </c>
      <c r="E17" s="1786"/>
      <c r="F17" s="311">
        <v>0</v>
      </c>
      <c r="G17" s="1788">
        <v>0</v>
      </c>
      <c r="H17" s="1789"/>
      <c r="I17" s="312">
        <v>0</v>
      </c>
      <c r="J17" s="308"/>
    </row>
    <row r="18" spans="1:10" ht="18" customHeight="1">
      <c r="A18" s="1782" t="s">
        <v>945</v>
      </c>
      <c r="B18" s="1783"/>
      <c r="C18" s="1784"/>
      <c r="D18" s="1785">
        <f t="shared" si="0"/>
        <v>23582</v>
      </c>
      <c r="E18" s="1786"/>
      <c r="F18" s="311">
        <v>5964</v>
      </c>
      <c r="G18" s="1787">
        <v>0</v>
      </c>
      <c r="H18" s="1787"/>
      <c r="I18" s="312">
        <v>17618</v>
      </c>
      <c r="J18" s="308"/>
    </row>
    <row r="19" spans="1:10" ht="18" customHeight="1">
      <c r="A19" s="1782" t="s">
        <v>946</v>
      </c>
      <c r="B19" s="1783"/>
      <c r="C19" s="1784"/>
      <c r="D19" s="1785">
        <f t="shared" si="0"/>
        <v>4</v>
      </c>
      <c r="E19" s="1786"/>
      <c r="F19" s="311">
        <v>0</v>
      </c>
      <c r="G19" s="1788">
        <v>0</v>
      </c>
      <c r="H19" s="1789"/>
      <c r="I19" s="312">
        <v>4</v>
      </c>
      <c r="J19" s="308"/>
    </row>
    <row r="20" spans="1:10" ht="18" customHeight="1">
      <c r="A20" s="1782" t="s">
        <v>947</v>
      </c>
      <c r="B20" s="1783"/>
      <c r="C20" s="1784"/>
      <c r="D20" s="1785">
        <f t="shared" si="0"/>
        <v>0</v>
      </c>
      <c r="E20" s="1786"/>
      <c r="F20" s="311">
        <v>0</v>
      </c>
      <c r="G20" s="1787">
        <v>0</v>
      </c>
      <c r="H20" s="1787"/>
      <c r="I20" s="312">
        <v>0</v>
      </c>
      <c r="J20" s="308"/>
    </row>
    <row r="21" spans="1:10" ht="18" customHeight="1">
      <c r="A21" s="1782" t="s">
        <v>948</v>
      </c>
      <c r="B21" s="1783"/>
      <c r="C21" s="1784"/>
      <c r="D21" s="1785">
        <f t="shared" si="0"/>
        <v>0</v>
      </c>
      <c r="E21" s="1786"/>
      <c r="F21" s="311">
        <v>0</v>
      </c>
      <c r="G21" s="1788">
        <v>0</v>
      </c>
      <c r="H21" s="1789"/>
      <c r="I21" s="312">
        <v>0</v>
      </c>
      <c r="J21" s="308"/>
    </row>
    <row r="22" spans="1:10" ht="18" customHeight="1">
      <c r="A22" s="1782" t="s">
        <v>949</v>
      </c>
      <c r="B22" s="1783"/>
      <c r="C22" s="1784"/>
      <c r="D22" s="1785">
        <f t="shared" si="0"/>
        <v>0</v>
      </c>
      <c r="E22" s="1786"/>
      <c r="F22" s="311">
        <v>0</v>
      </c>
      <c r="G22" s="1787">
        <v>0</v>
      </c>
      <c r="H22" s="1787"/>
      <c r="I22" s="312">
        <v>0</v>
      </c>
      <c r="J22" s="308"/>
    </row>
    <row r="23" spans="1:10" ht="18" customHeight="1">
      <c r="A23" s="1782" t="s">
        <v>950</v>
      </c>
      <c r="B23" s="1783"/>
      <c r="C23" s="1784"/>
      <c r="D23" s="1785">
        <f t="shared" si="0"/>
        <v>84</v>
      </c>
      <c r="E23" s="1786"/>
      <c r="F23" s="311">
        <v>84</v>
      </c>
      <c r="G23" s="1788">
        <v>0</v>
      </c>
      <c r="H23" s="1789"/>
      <c r="I23" s="312">
        <v>0</v>
      </c>
      <c r="J23" s="308"/>
    </row>
    <row r="24" spans="1:10" ht="18" customHeight="1">
      <c r="A24" s="1782" t="s">
        <v>951</v>
      </c>
      <c r="B24" s="1783"/>
      <c r="C24" s="1784"/>
      <c r="D24" s="1785">
        <f t="shared" si="0"/>
        <v>0</v>
      </c>
      <c r="E24" s="1786"/>
      <c r="F24" s="311">
        <v>0</v>
      </c>
      <c r="G24" s="1787">
        <v>0</v>
      </c>
      <c r="H24" s="1787"/>
      <c r="I24" s="312">
        <v>0</v>
      </c>
      <c r="J24" s="308"/>
    </row>
    <row r="25" spans="1:10" ht="18" customHeight="1">
      <c r="A25" s="1782" t="s">
        <v>952</v>
      </c>
      <c r="B25" s="1783"/>
      <c r="C25" s="1784"/>
      <c r="D25" s="1785">
        <f t="shared" si="0"/>
        <v>0</v>
      </c>
      <c r="E25" s="1786"/>
      <c r="F25" s="311">
        <v>0</v>
      </c>
      <c r="G25" s="1788">
        <v>0</v>
      </c>
      <c r="H25" s="1789"/>
      <c r="I25" s="312">
        <v>0</v>
      </c>
      <c r="J25" s="308"/>
    </row>
    <row r="26" spans="1:10" ht="18" customHeight="1">
      <c r="A26" s="1782" t="s">
        <v>953</v>
      </c>
      <c r="B26" s="1783"/>
      <c r="C26" s="1784"/>
      <c r="D26" s="1785">
        <f t="shared" si="0"/>
        <v>0</v>
      </c>
      <c r="E26" s="1786"/>
      <c r="F26" s="311">
        <v>0</v>
      </c>
      <c r="G26" s="1787">
        <v>0</v>
      </c>
      <c r="H26" s="1787"/>
      <c r="I26" s="312">
        <v>0</v>
      </c>
      <c r="J26" s="308"/>
    </row>
    <row r="27" spans="1:10" ht="28.5" customHeight="1">
      <c r="A27" s="1790" t="s">
        <v>954</v>
      </c>
      <c r="B27" s="1791"/>
      <c r="C27" s="1792"/>
      <c r="D27" s="1785">
        <f t="shared" si="0"/>
        <v>0</v>
      </c>
      <c r="E27" s="1786"/>
      <c r="F27" s="311">
        <v>0</v>
      </c>
      <c r="G27" s="1788">
        <v>0</v>
      </c>
      <c r="H27" s="1789"/>
      <c r="I27" s="312">
        <v>0</v>
      </c>
      <c r="J27" s="308"/>
    </row>
    <row r="28" spans="1:10" ht="18" customHeight="1">
      <c r="A28" s="1782" t="s">
        <v>955</v>
      </c>
      <c r="B28" s="1783"/>
      <c r="C28" s="1784"/>
      <c r="D28" s="1785">
        <f t="shared" si="0"/>
        <v>5</v>
      </c>
      <c r="E28" s="1786"/>
      <c r="F28" s="311">
        <v>0</v>
      </c>
      <c r="G28" s="1787">
        <v>0</v>
      </c>
      <c r="H28" s="1787"/>
      <c r="I28" s="312">
        <v>5</v>
      </c>
      <c r="J28" s="308"/>
    </row>
    <row r="29" spans="1:10" ht="18" customHeight="1">
      <c r="A29" s="1782" t="s">
        <v>956</v>
      </c>
      <c r="B29" s="1783"/>
      <c r="C29" s="1784"/>
      <c r="D29" s="1785">
        <f t="shared" si="0"/>
        <v>0</v>
      </c>
      <c r="E29" s="1786"/>
      <c r="F29" s="311">
        <v>0</v>
      </c>
      <c r="G29" s="1788">
        <v>0</v>
      </c>
      <c r="H29" s="1789"/>
      <c r="I29" s="312">
        <v>0</v>
      </c>
      <c r="J29" s="308"/>
    </row>
    <row r="30" spans="1:10" ht="18" customHeight="1" thickBot="1">
      <c r="A30" s="1772" t="s">
        <v>957</v>
      </c>
      <c r="B30" s="1773"/>
      <c r="C30" s="1774"/>
      <c r="D30" s="1775">
        <f t="shared" si="0"/>
        <v>0</v>
      </c>
      <c r="E30" s="1776"/>
      <c r="F30" s="313">
        <v>0</v>
      </c>
      <c r="G30" s="1777">
        <v>0</v>
      </c>
      <c r="H30" s="1777"/>
      <c r="I30" s="314">
        <v>0</v>
      </c>
      <c r="J30" s="315"/>
    </row>
    <row r="31" spans="1:10" ht="58.5" customHeight="1">
      <c r="A31" s="1778" t="s">
        <v>2323</v>
      </c>
      <c r="B31" s="1779"/>
      <c r="C31" s="1779"/>
      <c r="D31" s="1779"/>
      <c r="E31" s="1779"/>
      <c r="F31" s="1779"/>
      <c r="G31" s="1779"/>
      <c r="H31" s="1779"/>
      <c r="I31" s="1779"/>
      <c r="J31" s="1779"/>
    </row>
    <row r="32" spans="1:10" ht="82.5" customHeight="1">
      <c r="A32" s="1780" t="s">
        <v>959</v>
      </c>
      <c r="B32" s="1781"/>
      <c r="C32" s="1781"/>
      <c r="D32" s="1781"/>
      <c r="E32" s="1781"/>
      <c r="F32" s="1781"/>
      <c r="G32" s="1781"/>
      <c r="H32" s="1781"/>
      <c r="I32" s="1781"/>
      <c r="J32" s="1781"/>
    </row>
  </sheetData>
  <mergeCells count="85">
    <mergeCell ref="A7:C7"/>
    <mergeCell ref="D7:E7"/>
    <mergeCell ref="G7:H7"/>
    <mergeCell ref="A1:B1"/>
    <mergeCell ref="C1:F2"/>
    <mergeCell ref="H1:I1"/>
    <mergeCell ref="A2:B2"/>
    <mergeCell ref="H2:I2"/>
    <mergeCell ref="A3:J3"/>
    <mergeCell ref="A4:J4"/>
    <mergeCell ref="A5:C6"/>
    <mergeCell ref="D5:E6"/>
    <mergeCell ref="F5:I5"/>
    <mergeCell ref="G6:H6"/>
    <mergeCell ref="A8:C8"/>
    <mergeCell ref="D8:E8"/>
    <mergeCell ref="G8:H8"/>
    <mergeCell ref="A9:C9"/>
    <mergeCell ref="D9:E9"/>
    <mergeCell ref="G9:H9"/>
    <mergeCell ref="A10:C10"/>
    <mergeCell ref="D10:E10"/>
    <mergeCell ref="G10:H10"/>
    <mergeCell ref="A11:C11"/>
    <mergeCell ref="D11:E11"/>
    <mergeCell ref="G11:H11"/>
    <mergeCell ref="A12:C12"/>
    <mergeCell ref="D12:E12"/>
    <mergeCell ref="G12:H12"/>
    <mergeCell ref="A13:C13"/>
    <mergeCell ref="D13:E13"/>
    <mergeCell ref="G13:H13"/>
    <mergeCell ref="A14:C14"/>
    <mergeCell ref="D14:E14"/>
    <mergeCell ref="G14:H14"/>
    <mergeCell ref="A15:C15"/>
    <mergeCell ref="D15:E15"/>
    <mergeCell ref="G15:H15"/>
    <mergeCell ref="A16:C16"/>
    <mergeCell ref="D16:E16"/>
    <mergeCell ref="G16:H16"/>
    <mergeCell ref="A17:C17"/>
    <mergeCell ref="D17:E17"/>
    <mergeCell ref="G17:H17"/>
    <mergeCell ref="A18:C18"/>
    <mergeCell ref="D18:E18"/>
    <mergeCell ref="G18:H18"/>
    <mergeCell ref="A19:C19"/>
    <mergeCell ref="D19:E19"/>
    <mergeCell ref="G19:H19"/>
    <mergeCell ref="A20:C20"/>
    <mergeCell ref="D20:E20"/>
    <mergeCell ref="G20:H20"/>
    <mergeCell ref="A21:C21"/>
    <mergeCell ref="D21:E21"/>
    <mergeCell ref="G21:H21"/>
    <mergeCell ref="A22:C22"/>
    <mergeCell ref="D22:E22"/>
    <mergeCell ref="G22:H22"/>
    <mergeCell ref="A23:C23"/>
    <mergeCell ref="D23:E23"/>
    <mergeCell ref="G23:H23"/>
    <mergeCell ref="A24:C24"/>
    <mergeCell ref="D24:E24"/>
    <mergeCell ref="G24:H24"/>
    <mergeCell ref="A25:C25"/>
    <mergeCell ref="D25:E25"/>
    <mergeCell ref="G25:H25"/>
    <mergeCell ref="A26:C26"/>
    <mergeCell ref="D26:E26"/>
    <mergeCell ref="G26:H26"/>
    <mergeCell ref="A27:C27"/>
    <mergeCell ref="D27:E27"/>
    <mergeCell ref="G27:H27"/>
    <mergeCell ref="A28:C28"/>
    <mergeCell ref="D28:E28"/>
    <mergeCell ref="G28:H28"/>
    <mergeCell ref="A29:C29"/>
    <mergeCell ref="D29:E29"/>
    <mergeCell ref="G29:H29"/>
    <mergeCell ref="A30:C30"/>
    <mergeCell ref="D30:E30"/>
    <mergeCell ref="G30:H30"/>
    <mergeCell ref="A31:J31"/>
    <mergeCell ref="A32:J32"/>
  </mergeCells>
  <phoneticPr fontId="3" type="noConversion"/>
  <hyperlinks>
    <hyperlink ref="J2" location="預告統計資料發布時間表!A1" display="回發布時間表" xr:uid="{F36B3825-9E82-41FD-B6B1-37A0F37D5882}"/>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9A361-813D-422D-9F0A-DA94662FF826}">
  <dimension ref="A1:J32"/>
  <sheetViews>
    <sheetView zoomScale="130" zoomScaleNormal="130" workbookViewId="0">
      <selection activeCell="I33" sqref="I33"/>
    </sheetView>
  </sheetViews>
  <sheetFormatPr defaultRowHeight="16.5"/>
  <cols>
    <col min="6" max="6" width="11.25" customWidth="1"/>
    <col min="8" max="8" width="7.125" customWidth="1"/>
    <col min="9" max="9" width="16.125" bestFit="1" customWidth="1"/>
  </cols>
  <sheetData>
    <row r="1" spans="1:10">
      <c r="A1" s="1794" t="s">
        <v>919</v>
      </c>
      <c r="B1" s="1795"/>
      <c r="C1" s="1796" t="s">
        <v>920</v>
      </c>
      <c r="D1" s="1797"/>
      <c r="E1" s="1797"/>
      <c r="F1" s="1798"/>
      <c r="G1" s="307" t="s">
        <v>921</v>
      </c>
      <c r="H1" s="1802" t="s">
        <v>922</v>
      </c>
      <c r="I1" s="1803"/>
      <c r="J1" s="308"/>
    </row>
    <row r="2" spans="1:10">
      <c r="A2" s="1794" t="s">
        <v>923</v>
      </c>
      <c r="B2" s="1795"/>
      <c r="C2" s="1799"/>
      <c r="D2" s="1800"/>
      <c r="E2" s="1800"/>
      <c r="F2" s="1801"/>
      <c r="G2" s="307" t="s">
        <v>924</v>
      </c>
      <c r="H2" s="1804" t="s">
        <v>925</v>
      </c>
      <c r="I2" s="1805"/>
      <c r="J2" s="23" t="s">
        <v>105</v>
      </c>
    </row>
    <row r="3" spans="1:10" ht="33" customHeight="1">
      <c r="A3" s="1806" t="s">
        <v>926</v>
      </c>
      <c r="B3" s="1807"/>
      <c r="C3" s="1807"/>
      <c r="D3" s="1807"/>
      <c r="E3" s="1807"/>
      <c r="F3" s="1807"/>
      <c r="G3" s="1807"/>
      <c r="H3" s="1807"/>
      <c r="I3" s="1807"/>
      <c r="J3" s="1807"/>
    </row>
    <row r="4" spans="1:10" ht="25.5" customHeight="1" thickBot="1">
      <c r="A4" s="1808" t="s">
        <v>2324</v>
      </c>
      <c r="B4" s="1808"/>
      <c r="C4" s="1808"/>
      <c r="D4" s="1808"/>
      <c r="E4" s="1808"/>
      <c r="F4" s="1808"/>
      <c r="G4" s="1808"/>
      <c r="H4" s="1808"/>
      <c r="I4" s="1808"/>
      <c r="J4" s="1808"/>
    </row>
    <row r="5" spans="1:10">
      <c r="A5" s="1809" t="s">
        <v>928</v>
      </c>
      <c r="B5" s="1809"/>
      <c r="C5" s="1810"/>
      <c r="D5" s="1813" t="s">
        <v>929</v>
      </c>
      <c r="E5" s="1810"/>
      <c r="F5" s="1815" t="s">
        <v>930</v>
      </c>
      <c r="G5" s="1816"/>
      <c r="H5" s="1816"/>
      <c r="I5" s="1816"/>
    </row>
    <row r="6" spans="1:10" ht="31.5">
      <c r="A6" s="1811"/>
      <c r="B6" s="1811"/>
      <c r="C6" s="1812"/>
      <c r="D6" s="1814"/>
      <c r="E6" s="1812"/>
      <c r="F6" s="309" t="s">
        <v>931</v>
      </c>
      <c r="G6" s="1794" t="s">
        <v>932</v>
      </c>
      <c r="H6" s="1817"/>
      <c r="I6" s="310" t="s">
        <v>933</v>
      </c>
      <c r="J6" s="308"/>
    </row>
    <row r="7" spans="1:10" ht="18" customHeight="1">
      <c r="A7" s="1782" t="s">
        <v>934</v>
      </c>
      <c r="B7" s="1783"/>
      <c r="C7" s="1784"/>
      <c r="D7" s="1793">
        <f>SUM(D8:E30)</f>
        <v>71965</v>
      </c>
      <c r="E7" s="1793"/>
      <c r="F7" s="311">
        <f>SUM(F8:F30)</f>
        <v>15643</v>
      </c>
      <c r="G7" s="1787">
        <f>SUM(G8:H30)</f>
        <v>0</v>
      </c>
      <c r="H7" s="1787"/>
      <c r="I7" s="312">
        <f>SUM(I8:I30)</f>
        <v>56322</v>
      </c>
      <c r="J7" s="308"/>
    </row>
    <row r="8" spans="1:10" ht="18" customHeight="1">
      <c r="A8" s="1782" t="s">
        <v>935</v>
      </c>
      <c r="B8" s="1783"/>
      <c r="C8" s="1784"/>
      <c r="D8" s="1793">
        <f t="shared" ref="D8:D30" si="0">SUM(F8:I8)</f>
        <v>17440</v>
      </c>
      <c r="E8" s="1793"/>
      <c r="F8" s="311">
        <v>3300</v>
      </c>
      <c r="G8" s="1787">
        <v>0</v>
      </c>
      <c r="H8" s="1787"/>
      <c r="I8" s="312">
        <v>14140</v>
      </c>
      <c r="J8" s="308"/>
    </row>
    <row r="9" spans="1:10" ht="18" customHeight="1">
      <c r="A9" s="1782" t="s">
        <v>936</v>
      </c>
      <c r="B9" s="1783"/>
      <c r="C9" s="1784"/>
      <c r="D9" s="1785">
        <f t="shared" si="0"/>
        <v>717</v>
      </c>
      <c r="E9" s="1786"/>
      <c r="F9" s="311">
        <v>350</v>
      </c>
      <c r="G9" s="1788">
        <v>0</v>
      </c>
      <c r="H9" s="1789"/>
      <c r="I9" s="312">
        <v>367</v>
      </c>
      <c r="J9" s="308"/>
    </row>
    <row r="10" spans="1:10" ht="18" customHeight="1">
      <c r="A10" s="1782" t="s">
        <v>937</v>
      </c>
      <c r="B10" s="1783"/>
      <c r="C10" s="1784"/>
      <c r="D10" s="1785">
        <f t="shared" si="0"/>
        <v>10615</v>
      </c>
      <c r="E10" s="1786"/>
      <c r="F10" s="311">
        <v>2000</v>
      </c>
      <c r="G10" s="1787">
        <v>0</v>
      </c>
      <c r="H10" s="1787"/>
      <c r="I10" s="312">
        <v>8615</v>
      </c>
      <c r="J10" s="308"/>
    </row>
    <row r="11" spans="1:10" ht="18" customHeight="1">
      <c r="A11" s="1782" t="s">
        <v>938</v>
      </c>
      <c r="B11" s="1783"/>
      <c r="C11" s="1784"/>
      <c r="D11" s="1785">
        <f t="shared" si="0"/>
        <v>18697</v>
      </c>
      <c r="E11" s="1786"/>
      <c r="F11" s="311">
        <v>3840</v>
      </c>
      <c r="G11" s="1788">
        <v>0</v>
      </c>
      <c r="H11" s="1789"/>
      <c r="I11" s="312">
        <v>14857</v>
      </c>
      <c r="J11" s="308"/>
    </row>
    <row r="12" spans="1:10" ht="18" customHeight="1">
      <c r="A12" s="1782" t="s">
        <v>939</v>
      </c>
      <c r="B12" s="1783"/>
      <c r="C12" s="1784"/>
      <c r="D12" s="1785">
        <f t="shared" si="0"/>
        <v>65</v>
      </c>
      <c r="E12" s="1786"/>
      <c r="F12" s="311">
        <v>30</v>
      </c>
      <c r="G12" s="1787">
        <v>0</v>
      </c>
      <c r="H12" s="1787"/>
      <c r="I12" s="312">
        <v>35</v>
      </c>
      <c r="J12" s="308"/>
    </row>
    <row r="13" spans="1:10" ht="18" customHeight="1">
      <c r="A13" s="1782" t="s">
        <v>940</v>
      </c>
      <c r="B13" s="1783"/>
      <c r="C13" s="1784"/>
      <c r="D13" s="1785">
        <f t="shared" si="0"/>
        <v>2</v>
      </c>
      <c r="E13" s="1786"/>
      <c r="F13" s="311">
        <v>0</v>
      </c>
      <c r="G13" s="1788">
        <v>0</v>
      </c>
      <c r="H13" s="1789"/>
      <c r="I13" s="312">
        <v>2</v>
      </c>
      <c r="J13" s="308"/>
    </row>
    <row r="14" spans="1:10" ht="18" customHeight="1">
      <c r="A14" s="1782" t="s">
        <v>941</v>
      </c>
      <c r="B14" s="1783"/>
      <c r="C14" s="1784"/>
      <c r="D14" s="1785">
        <f t="shared" si="0"/>
        <v>458</v>
      </c>
      <c r="E14" s="1786"/>
      <c r="F14" s="311">
        <v>82</v>
      </c>
      <c r="G14" s="1787">
        <v>0</v>
      </c>
      <c r="H14" s="1787"/>
      <c r="I14" s="312">
        <v>376</v>
      </c>
      <c r="J14" s="308"/>
    </row>
    <row r="15" spans="1:10" ht="18" customHeight="1">
      <c r="A15" s="1782" t="s">
        <v>942</v>
      </c>
      <c r="B15" s="1783"/>
      <c r="C15" s="1784"/>
      <c r="D15" s="1785">
        <f t="shared" si="0"/>
        <v>0</v>
      </c>
      <c r="E15" s="1786"/>
      <c r="F15" s="311">
        <v>0</v>
      </c>
      <c r="G15" s="1788">
        <v>0</v>
      </c>
      <c r="H15" s="1789"/>
      <c r="I15" s="312">
        <v>0</v>
      </c>
      <c r="J15" s="308"/>
    </row>
    <row r="16" spans="1:10" ht="18" customHeight="1">
      <c r="A16" s="1782" t="s">
        <v>943</v>
      </c>
      <c r="B16" s="1783"/>
      <c r="C16" s="1784"/>
      <c r="D16" s="1785">
        <f t="shared" si="0"/>
        <v>0</v>
      </c>
      <c r="E16" s="1786"/>
      <c r="F16" s="311">
        <v>0</v>
      </c>
      <c r="G16" s="1787">
        <v>0</v>
      </c>
      <c r="H16" s="1787"/>
      <c r="I16" s="312">
        <v>0</v>
      </c>
      <c r="J16" s="308"/>
    </row>
    <row r="17" spans="1:10" ht="18" customHeight="1">
      <c r="A17" s="1782" t="s">
        <v>944</v>
      </c>
      <c r="B17" s="1783"/>
      <c r="C17" s="1784"/>
      <c r="D17" s="1785">
        <f t="shared" si="0"/>
        <v>0</v>
      </c>
      <c r="E17" s="1786"/>
      <c r="F17" s="311">
        <v>0</v>
      </c>
      <c r="G17" s="1788">
        <v>0</v>
      </c>
      <c r="H17" s="1789"/>
      <c r="I17" s="312">
        <v>0</v>
      </c>
      <c r="J17" s="308"/>
    </row>
    <row r="18" spans="1:10" ht="18" customHeight="1">
      <c r="A18" s="1782" t="s">
        <v>945</v>
      </c>
      <c r="B18" s="1783"/>
      <c r="C18" s="1784"/>
      <c r="D18" s="1785">
        <f t="shared" si="0"/>
        <v>23839</v>
      </c>
      <c r="E18" s="1786"/>
      <c r="F18" s="311">
        <v>5926</v>
      </c>
      <c r="G18" s="1787">
        <v>0</v>
      </c>
      <c r="H18" s="1787"/>
      <c r="I18" s="312">
        <v>17913</v>
      </c>
      <c r="J18" s="308"/>
    </row>
    <row r="19" spans="1:10" ht="18" customHeight="1">
      <c r="A19" s="1782" t="s">
        <v>946</v>
      </c>
      <c r="B19" s="1783"/>
      <c r="C19" s="1784"/>
      <c r="D19" s="1785">
        <f t="shared" si="0"/>
        <v>8</v>
      </c>
      <c r="E19" s="1786"/>
      <c r="F19" s="311">
        <v>0</v>
      </c>
      <c r="G19" s="1788">
        <v>0</v>
      </c>
      <c r="H19" s="1789"/>
      <c r="I19" s="312">
        <v>8</v>
      </c>
      <c r="J19" s="308"/>
    </row>
    <row r="20" spans="1:10" ht="18" customHeight="1">
      <c r="A20" s="1782" t="s">
        <v>947</v>
      </c>
      <c r="B20" s="1783"/>
      <c r="C20" s="1784"/>
      <c r="D20" s="1785">
        <f t="shared" si="0"/>
        <v>1</v>
      </c>
      <c r="E20" s="1786"/>
      <c r="F20" s="311">
        <v>0</v>
      </c>
      <c r="G20" s="1787">
        <v>0</v>
      </c>
      <c r="H20" s="1787"/>
      <c r="I20" s="312">
        <v>1</v>
      </c>
      <c r="J20" s="308"/>
    </row>
    <row r="21" spans="1:10" ht="18" customHeight="1">
      <c r="A21" s="1782" t="s">
        <v>948</v>
      </c>
      <c r="B21" s="1783"/>
      <c r="C21" s="1784"/>
      <c r="D21" s="1785">
        <f t="shared" si="0"/>
        <v>0</v>
      </c>
      <c r="E21" s="1786"/>
      <c r="F21" s="311">
        <v>0</v>
      </c>
      <c r="G21" s="1788">
        <v>0</v>
      </c>
      <c r="H21" s="1789"/>
      <c r="I21" s="312">
        <v>0</v>
      </c>
      <c r="J21" s="308"/>
    </row>
    <row r="22" spans="1:10" ht="18" customHeight="1">
      <c r="A22" s="1782" t="s">
        <v>949</v>
      </c>
      <c r="B22" s="1783"/>
      <c r="C22" s="1784"/>
      <c r="D22" s="1785">
        <f t="shared" si="0"/>
        <v>0</v>
      </c>
      <c r="E22" s="1786"/>
      <c r="F22" s="311">
        <v>0</v>
      </c>
      <c r="G22" s="1787">
        <v>0</v>
      </c>
      <c r="H22" s="1787"/>
      <c r="I22" s="312">
        <v>0</v>
      </c>
      <c r="J22" s="308"/>
    </row>
    <row r="23" spans="1:10" ht="18" customHeight="1">
      <c r="A23" s="1782" t="s">
        <v>950</v>
      </c>
      <c r="B23" s="1783"/>
      <c r="C23" s="1784"/>
      <c r="D23" s="1785">
        <f t="shared" si="0"/>
        <v>115</v>
      </c>
      <c r="E23" s="1786"/>
      <c r="F23" s="311">
        <v>115</v>
      </c>
      <c r="G23" s="1788">
        <v>0</v>
      </c>
      <c r="H23" s="1789"/>
      <c r="I23" s="312">
        <v>0</v>
      </c>
      <c r="J23" s="308"/>
    </row>
    <row r="24" spans="1:10" ht="18" customHeight="1">
      <c r="A24" s="1782" t="s">
        <v>951</v>
      </c>
      <c r="B24" s="1783"/>
      <c r="C24" s="1784"/>
      <c r="D24" s="1785">
        <f t="shared" si="0"/>
        <v>0</v>
      </c>
      <c r="E24" s="1786"/>
      <c r="F24" s="311">
        <v>0</v>
      </c>
      <c r="G24" s="1787">
        <v>0</v>
      </c>
      <c r="H24" s="1787"/>
      <c r="I24" s="312">
        <v>0</v>
      </c>
      <c r="J24" s="308"/>
    </row>
    <row r="25" spans="1:10" ht="18" customHeight="1">
      <c r="A25" s="1782" t="s">
        <v>952</v>
      </c>
      <c r="B25" s="1783"/>
      <c r="C25" s="1784"/>
      <c r="D25" s="1785">
        <f t="shared" si="0"/>
        <v>0</v>
      </c>
      <c r="E25" s="1786"/>
      <c r="F25" s="311">
        <v>0</v>
      </c>
      <c r="G25" s="1788">
        <v>0</v>
      </c>
      <c r="H25" s="1789"/>
      <c r="I25" s="312">
        <v>0</v>
      </c>
      <c r="J25" s="308"/>
    </row>
    <row r="26" spans="1:10" ht="18" customHeight="1">
      <c r="A26" s="1782" t="s">
        <v>953</v>
      </c>
      <c r="B26" s="1783"/>
      <c r="C26" s="1784"/>
      <c r="D26" s="1785">
        <f t="shared" si="0"/>
        <v>0</v>
      </c>
      <c r="E26" s="1786"/>
      <c r="F26" s="311">
        <v>0</v>
      </c>
      <c r="G26" s="1787">
        <v>0</v>
      </c>
      <c r="H26" s="1787"/>
      <c r="I26" s="312">
        <v>0</v>
      </c>
      <c r="J26" s="308"/>
    </row>
    <row r="27" spans="1:10" ht="28.5" customHeight="1">
      <c r="A27" s="1790" t="s">
        <v>954</v>
      </c>
      <c r="B27" s="1791"/>
      <c r="C27" s="1792"/>
      <c r="D27" s="1785">
        <f t="shared" si="0"/>
        <v>0</v>
      </c>
      <c r="E27" s="1786"/>
      <c r="F27" s="311">
        <v>0</v>
      </c>
      <c r="G27" s="1788">
        <v>0</v>
      </c>
      <c r="H27" s="1789"/>
      <c r="I27" s="312">
        <v>0</v>
      </c>
      <c r="J27" s="308"/>
    </row>
    <row r="28" spans="1:10" ht="18" customHeight="1">
      <c r="A28" s="1782" t="s">
        <v>955</v>
      </c>
      <c r="B28" s="1783"/>
      <c r="C28" s="1784"/>
      <c r="D28" s="1785">
        <f t="shared" si="0"/>
        <v>8</v>
      </c>
      <c r="E28" s="1786"/>
      <c r="F28" s="311">
        <v>0</v>
      </c>
      <c r="G28" s="1787">
        <v>0</v>
      </c>
      <c r="H28" s="1787"/>
      <c r="I28" s="312">
        <v>8</v>
      </c>
      <c r="J28" s="308"/>
    </row>
    <row r="29" spans="1:10" ht="18" customHeight="1">
      <c r="A29" s="1782" t="s">
        <v>956</v>
      </c>
      <c r="B29" s="1783"/>
      <c r="C29" s="1784"/>
      <c r="D29" s="1785">
        <f t="shared" si="0"/>
        <v>0</v>
      </c>
      <c r="E29" s="1786"/>
      <c r="F29" s="311">
        <v>0</v>
      </c>
      <c r="G29" s="1788">
        <v>0</v>
      </c>
      <c r="H29" s="1789"/>
      <c r="I29" s="312">
        <v>0</v>
      </c>
      <c r="J29" s="308"/>
    </row>
    <row r="30" spans="1:10" ht="18" customHeight="1" thickBot="1">
      <c r="A30" s="1772" t="s">
        <v>957</v>
      </c>
      <c r="B30" s="1773"/>
      <c r="C30" s="1774"/>
      <c r="D30" s="1775">
        <f t="shared" si="0"/>
        <v>0</v>
      </c>
      <c r="E30" s="1776"/>
      <c r="F30" s="313">
        <v>0</v>
      </c>
      <c r="G30" s="1777">
        <v>0</v>
      </c>
      <c r="H30" s="1777"/>
      <c r="I30" s="314">
        <v>0</v>
      </c>
      <c r="J30" s="315"/>
    </row>
    <row r="31" spans="1:10" ht="58.5" customHeight="1">
      <c r="A31" s="1778" t="s">
        <v>2325</v>
      </c>
      <c r="B31" s="1779"/>
      <c r="C31" s="1779"/>
      <c r="D31" s="1779"/>
      <c r="E31" s="1779"/>
      <c r="F31" s="1779"/>
      <c r="G31" s="1779"/>
      <c r="H31" s="1779"/>
      <c r="I31" s="1779"/>
      <c r="J31" s="1779"/>
    </row>
    <row r="32" spans="1:10" ht="82.5" customHeight="1">
      <c r="A32" s="1780" t="s">
        <v>959</v>
      </c>
      <c r="B32" s="1781"/>
      <c r="C32" s="1781"/>
      <c r="D32" s="1781"/>
      <c r="E32" s="1781"/>
      <c r="F32" s="1781"/>
      <c r="G32" s="1781"/>
      <c r="H32" s="1781"/>
      <c r="I32" s="1781"/>
      <c r="J32" s="1781"/>
    </row>
  </sheetData>
  <mergeCells count="85">
    <mergeCell ref="A7:C7"/>
    <mergeCell ref="D7:E7"/>
    <mergeCell ref="G7:H7"/>
    <mergeCell ref="A1:B1"/>
    <mergeCell ref="C1:F2"/>
    <mergeCell ref="H1:I1"/>
    <mergeCell ref="A2:B2"/>
    <mergeCell ref="H2:I2"/>
    <mergeCell ref="A3:J3"/>
    <mergeCell ref="A4:J4"/>
    <mergeCell ref="A5:C6"/>
    <mergeCell ref="D5:E6"/>
    <mergeCell ref="F5:I5"/>
    <mergeCell ref="G6:H6"/>
    <mergeCell ref="A8:C8"/>
    <mergeCell ref="D8:E8"/>
    <mergeCell ref="G8:H8"/>
    <mergeCell ref="A9:C9"/>
    <mergeCell ref="D9:E9"/>
    <mergeCell ref="G9:H9"/>
    <mergeCell ref="A10:C10"/>
    <mergeCell ref="D10:E10"/>
    <mergeCell ref="G10:H10"/>
    <mergeCell ref="A11:C11"/>
    <mergeCell ref="D11:E11"/>
    <mergeCell ref="G11:H11"/>
    <mergeCell ref="A12:C12"/>
    <mergeCell ref="D12:E12"/>
    <mergeCell ref="G12:H12"/>
    <mergeCell ref="A13:C13"/>
    <mergeCell ref="D13:E13"/>
    <mergeCell ref="G13:H13"/>
    <mergeCell ref="A14:C14"/>
    <mergeCell ref="D14:E14"/>
    <mergeCell ref="G14:H14"/>
    <mergeCell ref="A15:C15"/>
    <mergeCell ref="D15:E15"/>
    <mergeCell ref="G15:H15"/>
    <mergeCell ref="A16:C16"/>
    <mergeCell ref="D16:E16"/>
    <mergeCell ref="G16:H16"/>
    <mergeCell ref="A17:C17"/>
    <mergeCell ref="D17:E17"/>
    <mergeCell ref="G17:H17"/>
    <mergeCell ref="A18:C18"/>
    <mergeCell ref="D18:E18"/>
    <mergeCell ref="G18:H18"/>
    <mergeCell ref="A19:C19"/>
    <mergeCell ref="D19:E19"/>
    <mergeCell ref="G19:H19"/>
    <mergeCell ref="A20:C20"/>
    <mergeCell ref="D20:E20"/>
    <mergeCell ref="G20:H20"/>
    <mergeCell ref="A21:C21"/>
    <mergeCell ref="D21:E21"/>
    <mergeCell ref="G21:H21"/>
    <mergeCell ref="A22:C22"/>
    <mergeCell ref="D22:E22"/>
    <mergeCell ref="G22:H22"/>
    <mergeCell ref="A23:C23"/>
    <mergeCell ref="D23:E23"/>
    <mergeCell ref="G23:H23"/>
    <mergeCell ref="A24:C24"/>
    <mergeCell ref="D24:E24"/>
    <mergeCell ref="G24:H24"/>
    <mergeCell ref="A25:C25"/>
    <mergeCell ref="D25:E25"/>
    <mergeCell ref="G25:H25"/>
    <mergeCell ref="A26:C26"/>
    <mergeCell ref="D26:E26"/>
    <mergeCell ref="G26:H26"/>
    <mergeCell ref="A27:C27"/>
    <mergeCell ref="D27:E27"/>
    <mergeCell ref="G27:H27"/>
    <mergeCell ref="A28:C28"/>
    <mergeCell ref="D28:E28"/>
    <mergeCell ref="G28:H28"/>
    <mergeCell ref="A29:C29"/>
    <mergeCell ref="D29:E29"/>
    <mergeCell ref="G29:H29"/>
    <mergeCell ref="A30:C30"/>
    <mergeCell ref="D30:E30"/>
    <mergeCell ref="G30:H30"/>
    <mergeCell ref="A31:J31"/>
    <mergeCell ref="A32:J32"/>
  </mergeCells>
  <phoneticPr fontId="3" type="noConversion"/>
  <hyperlinks>
    <hyperlink ref="J2" location="預告統計資料發布時間表!A1" display="回發布時間表" xr:uid="{F0E76053-701A-458D-B430-3617958A641E}"/>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2EB18-5B51-41E4-B9D1-618CD51CF384}">
  <dimension ref="A1:J32"/>
  <sheetViews>
    <sheetView zoomScale="130" zoomScaleNormal="130" workbookViewId="0">
      <selection activeCell="J2" sqref="J2"/>
    </sheetView>
  </sheetViews>
  <sheetFormatPr defaultRowHeight="16.5"/>
  <cols>
    <col min="6" max="6" width="11.25" customWidth="1"/>
    <col min="8" max="8" width="7.125" customWidth="1"/>
    <col min="9" max="9" width="16.125" bestFit="1" customWidth="1"/>
  </cols>
  <sheetData>
    <row r="1" spans="1:10">
      <c r="A1" s="1794" t="s">
        <v>919</v>
      </c>
      <c r="B1" s="1795"/>
      <c r="C1" s="1796" t="s">
        <v>920</v>
      </c>
      <c r="D1" s="1797"/>
      <c r="E1" s="1797"/>
      <c r="F1" s="1798"/>
      <c r="G1" s="307" t="s">
        <v>921</v>
      </c>
      <c r="H1" s="1802" t="s">
        <v>922</v>
      </c>
      <c r="I1" s="1803"/>
      <c r="J1" s="308"/>
    </row>
    <row r="2" spans="1:10">
      <c r="A2" s="1794" t="s">
        <v>923</v>
      </c>
      <c r="B2" s="1795"/>
      <c r="C2" s="1799"/>
      <c r="D2" s="1800"/>
      <c r="E2" s="1800"/>
      <c r="F2" s="1801"/>
      <c r="G2" s="307" t="s">
        <v>924</v>
      </c>
      <c r="H2" s="1804" t="s">
        <v>925</v>
      </c>
      <c r="I2" s="1805"/>
      <c r="J2" s="23" t="s">
        <v>105</v>
      </c>
    </row>
    <row r="3" spans="1:10" ht="33" customHeight="1">
      <c r="A3" s="1806" t="s">
        <v>926</v>
      </c>
      <c r="B3" s="1807"/>
      <c r="C3" s="1807"/>
      <c r="D3" s="1807"/>
      <c r="E3" s="1807"/>
      <c r="F3" s="1807"/>
      <c r="G3" s="1807"/>
      <c r="H3" s="1807"/>
      <c r="I3" s="1807"/>
      <c r="J3" s="1807"/>
    </row>
    <row r="4" spans="1:10" ht="25.5" customHeight="1" thickBot="1">
      <c r="A4" s="1808" t="s">
        <v>2326</v>
      </c>
      <c r="B4" s="1808"/>
      <c r="C4" s="1808"/>
      <c r="D4" s="1808"/>
      <c r="E4" s="1808"/>
      <c r="F4" s="1808"/>
      <c r="G4" s="1808"/>
      <c r="H4" s="1808"/>
      <c r="I4" s="1808"/>
      <c r="J4" s="1808"/>
    </row>
    <row r="5" spans="1:10">
      <c r="A5" s="1809" t="s">
        <v>928</v>
      </c>
      <c r="B5" s="1809"/>
      <c r="C5" s="1810"/>
      <c r="D5" s="1813" t="s">
        <v>929</v>
      </c>
      <c r="E5" s="1810"/>
      <c r="F5" s="1815" t="s">
        <v>930</v>
      </c>
      <c r="G5" s="1816"/>
      <c r="H5" s="1816"/>
      <c r="I5" s="1816"/>
    </row>
    <row r="6" spans="1:10" ht="31.5">
      <c r="A6" s="1811"/>
      <c r="B6" s="1811"/>
      <c r="C6" s="1812"/>
      <c r="D6" s="1814"/>
      <c r="E6" s="1812"/>
      <c r="F6" s="309" t="s">
        <v>931</v>
      </c>
      <c r="G6" s="1794" t="s">
        <v>932</v>
      </c>
      <c r="H6" s="1817"/>
      <c r="I6" s="310" t="s">
        <v>933</v>
      </c>
      <c r="J6" s="308"/>
    </row>
    <row r="7" spans="1:10" ht="18" customHeight="1">
      <c r="A7" s="1782" t="s">
        <v>934</v>
      </c>
      <c r="B7" s="1783"/>
      <c r="C7" s="1784"/>
      <c r="D7" s="1793">
        <f>SUM(D8:E30)</f>
        <v>71875</v>
      </c>
      <c r="E7" s="1793"/>
      <c r="F7" s="311">
        <f>SUM(F8:F30)</f>
        <v>16447</v>
      </c>
      <c r="G7" s="1787">
        <f>SUM(G8:H30)</f>
        <v>0</v>
      </c>
      <c r="H7" s="1787"/>
      <c r="I7" s="312">
        <f>SUM(I8:I30)</f>
        <v>55428</v>
      </c>
      <c r="J7" s="308"/>
    </row>
    <row r="8" spans="1:10" ht="18" customHeight="1">
      <c r="A8" s="1782" t="s">
        <v>935</v>
      </c>
      <c r="B8" s="1783"/>
      <c r="C8" s="1784"/>
      <c r="D8" s="1793">
        <f t="shared" ref="D8:D30" si="0">SUM(F8:I8)</f>
        <v>17052</v>
      </c>
      <c r="E8" s="1793"/>
      <c r="F8" s="311">
        <v>3500</v>
      </c>
      <c r="G8" s="1787">
        <v>0</v>
      </c>
      <c r="H8" s="1787"/>
      <c r="I8" s="312">
        <v>13552</v>
      </c>
      <c r="J8" s="308"/>
    </row>
    <row r="9" spans="1:10" ht="18" customHeight="1">
      <c r="A9" s="1782" t="s">
        <v>936</v>
      </c>
      <c r="B9" s="1783"/>
      <c r="C9" s="1784"/>
      <c r="D9" s="1785">
        <f t="shared" si="0"/>
        <v>601</v>
      </c>
      <c r="E9" s="1786"/>
      <c r="F9" s="311">
        <v>320</v>
      </c>
      <c r="G9" s="1788">
        <v>0</v>
      </c>
      <c r="H9" s="1789"/>
      <c r="I9" s="312">
        <v>281</v>
      </c>
      <c r="J9" s="308"/>
    </row>
    <row r="10" spans="1:10" ht="18" customHeight="1">
      <c r="A10" s="1782" t="s">
        <v>937</v>
      </c>
      <c r="B10" s="1783"/>
      <c r="C10" s="1784"/>
      <c r="D10" s="1785">
        <f t="shared" si="0"/>
        <v>10911</v>
      </c>
      <c r="E10" s="1786"/>
      <c r="F10" s="311">
        <v>2600</v>
      </c>
      <c r="G10" s="1787">
        <v>0</v>
      </c>
      <c r="H10" s="1787"/>
      <c r="I10" s="312">
        <v>8311</v>
      </c>
      <c r="J10" s="308"/>
    </row>
    <row r="11" spans="1:10" ht="18" customHeight="1">
      <c r="A11" s="1782" t="s">
        <v>938</v>
      </c>
      <c r="B11" s="1783"/>
      <c r="C11" s="1784"/>
      <c r="D11" s="1785">
        <f t="shared" si="0"/>
        <v>18106</v>
      </c>
      <c r="E11" s="1786"/>
      <c r="F11" s="311">
        <v>4000</v>
      </c>
      <c r="G11" s="1788">
        <v>0</v>
      </c>
      <c r="H11" s="1789"/>
      <c r="I11" s="312">
        <v>14106</v>
      </c>
      <c r="J11" s="308"/>
    </row>
    <row r="12" spans="1:10" ht="18" customHeight="1">
      <c r="A12" s="1782" t="s">
        <v>939</v>
      </c>
      <c r="B12" s="1783"/>
      <c r="C12" s="1784"/>
      <c r="D12" s="1785">
        <f t="shared" si="0"/>
        <v>65</v>
      </c>
      <c r="E12" s="1786"/>
      <c r="F12" s="311">
        <v>25</v>
      </c>
      <c r="G12" s="1787">
        <v>0</v>
      </c>
      <c r="H12" s="1787"/>
      <c r="I12" s="312">
        <v>40</v>
      </c>
      <c r="J12" s="308"/>
    </row>
    <row r="13" spans="1:10" ht="18" customHeight="1">
      <c r="A13" s="1782" t="s">
        <v>940</v>
      </c>
      <c r="B13" s="1783"/>
      <c r="C13" s="1784"/>
      <c r="D13" s="1785">
        <f t="shared" si="0"/>
        <v>4</v>
      </c>
      <c r="E13" s="1786"/>
      <c r="F13" s="311">
        <v>0</v>
      </c>
      <c r="G13" s="1788">
        <v>0</v>
      </c>
      <c r="H13" s="1789"/>
      <c r="I13" s="312">
        <v>4</v>
      </c>
      <c r="J13" s="308"/>
    </row>
    <row r="14" spans="1:10" ht="18" customHeight="1">
      <c r="A14" s="1782" t="s">
        <v>941</v>
      </c>
      <c r="B14" s="1783"/>
      <c r="C14" s="1784"/>
      <c r="D14" s="1785">
        <f t="shared" si="0"/>
        <v>388</v>
      </c>
      <c r="E14" s="1786"/>
      <c r="F14" s="311">
        <v>80</v>
      </c>
      <c r="G14" s="1787">
        <v>0</v>
      </c>
      <c r="H14" s="1787"/>
      <c r="I14" s="312">
        <v>308</v>
      </c>
      <c r="J14" s="308"/>
    </row>
    <row r="15" spans="1:10" ht="18" customHeight="1">
      <c r="A15" s="1782" t="s">
        <v>942</v>
      </c>
      <c r="B15" s="1783"/>
      <c r="C15" s="1784"/>
      <c r="D15" s="1785">
        <f t="shared" si="0"/>
        <v>0</v>
      </c>
      <c r="E15" s="1786"/>
      <c r="F15" s="311">
        <v>0</v>
      </c>
      <c r="G15" s="1788">
        <v>0</v>
      </c>
      <c r="H15" s="1789"/>
      <c r="I15" s="312">
        <v>0</v>
      </c>
      <c r="J15" s="308"/>
    </row>
    <row r="16" spans="1:10" ht="18" customHeight="1">
      <c r="A16" s="1782" t="s">
        <v>943</v>
      </c>
      <c r="B16" s="1783"/>
      <c r="C16" s="1784"/>
      <c r="D16" s="1785">
        <f t="shared" si="0"/>
        <v>0</v>
      </c>
      <c r="E16" s="1786"/>
      <c r="F16" s="311">
        <v>0</v>
      </c>
      <c r="G16" s="1787">
        <v>0</v>
      </c>
      <c r="H16" s="1787"/>
      <c r="I16" s="312">
        <v>0</v>
      </c>
      <c r="J16" s="308"/>
    </row>
    <row r="17" spans="1:10" ht="18" customHeight="1">
      <c r="A17" s="1782" t="s">
        <v>944</v>
      </c>
      <c r="B17" s="1783"/>
      <c r="C17" s="1784"/>
      <c r="D17" s="1785">
        <f t="shared" si="0"/>
        <v>0</v>
      </c>
      <c r="E17" s="1786"/>
      <c r="F17" s="311">
        <v>0</v>
      </c>
      <c r="G17" s="1788">
        <v>0</v>
      </c>
      <c r="H17" s="1789"/>
      <c r="I17" s="312">
        <v>0</v>
      </c>
      <c r="J17" s="308"/>
    </row>
    <row r="18" spans="1:10" ht="18" customHeight="1">
      <c r="A18" s="1782" t="s">
        <v>945</v>
      </c>
      <c r="B18" s="1783"/>
      <c r="C18" s="1784"/>
      <c r="D18" s="1785">
        <f t="shared" si="0"/>
        <v>24622</v>
      </c>
      <c r="E18" s="1786"/>
      <c r="F18" s="311">
        <v>5808</v>
      </c>
      <c r="G18" s="1787">
        <v>0</v>
      </c>
      <c r="H18" s="1787"/>
      <c r="I18" s="312">
        <v>18814</v>
      </c>
      <c r="J18" s="308"/>
    </row>
    <row r="19" spans="1:10" ht="18" customHeight="1">
      <c r="A19" s="1782" t="s">
        <v>946</v>
      </c>
      <c r="B19" s="1783"/>
      <c r="C19" s="1784"/>
      <c r="D19" s="1785">
        <f t="shared" si="0"/>
        <v>0</v>
      </c>
      <c r="E19" s="1786"/>
      <c r="F19" s="311">
        <v>0</v>
      </c>
      <c r="G19" s="1788">
        <v>0</v>
      </c>
      <c r="H19" s="1789"/>
      <c r="I19" s="312">
        <v>0</v>
      </c>
      <c r="J19" s="308"/>
    </row>
    <row r="20" spans="1:10" ht="18" customHeight="1">
      <c r="A20" s="1782" t="s">
        <v>947</v>
      </c>
      <c r="B20" s="1783"/>
      <c r="C20" s="1784"/>
      <c r="D20" s="1785">
        <f t="shared" si="0"/>
        <v>0</v>
      </c>
      <c r="E20" s="1786"/>
      <c r="F20" s="311">
        <v>0</v>
      </c>
      <c r="G20" s="1787">
        <v>0</v>
      </c>
      <c r="H20" s="1787"/>
      <c r="I20" s="312">
        <v>0</v>
      </c>
      <c r="J20" s="308"/>
    </row>
    <row r="21" spans="1:10" ht="18" customHeight="1">
      <c r="A21" s="1782" t="s">
        <v>948</v>
      </c>
      <c r="B21" s="1783"/>
      <c r="C21" s="1784"/>
      <c r="D21" s="1785">
        <f t="shared" si="0"/>
        <v>0</v>
      </c>
      <c r="E21" s="1786"/>
      <c r="F21" s="311">
        <v>0</v>
      </c>
      <c r="G21" s="1788">
        <v>0</v>
      </c>
      <c r="H21" s="1789"/>
      <c r="I21" s="312">
        <v>0</v>
      </c>
      <c r="J21" s="308"/>
    </row>
    <row r="22" spans="1:10" ht="18" customHeight="1">
      <c r="A22" s="1782" t="s">
        <v>949</v>
      </c>
      <c r="B22" s="1783"/>
      <c r="C22" s="1784"/>
      <c r="D22" s="1785">
        <f t="shared" si="0"/>
        <v>0</v>
      </c>
      <c r="E22" s="1786"/>
      <c r="F22" s="311">
        <v>0</v>
      </c>
      <c r="G22" s="1787">
        <v>0</v>
      </c>
      <c r="H22" s="1787"/>
      <c r="I22" s="312">
        <v>0</v>
      </c>
      <c r="J22" s="308"/>
    </row>
    <row r="23" spans="1:10" ht="18" customHeight="1">
      <c r="A23" s="1782" t="s">
        <v>950</v>
      </c>
      <c r="B23" s="1783"/>
      <c r="C23" s="1784"/>
      <c r="D23" s="1785">
        <f t="shared" si="0"/>
        <v>114</v>
      </c>
      <c r="E23" s="1786"/>
      <c r="F23" s="311">
        <v>114</v>
      </c>
      <c r="G23" s="1788">
        <v>0</v>
      </c>
      <c r="H23" s="1789"/>
      <c r="I23" s="312">
        <v>0</v>
      </c>
      <c r="J23" s="308"/>
    </row>
    <row r="24" spans="1:10" ht="18" customHeight="1">
      <c r="A24" s="1782" t="s">
        <v>951</v>
      </c>
      <c r="B24" s="1783"/>
      <c r="C24" s="1784"/>
      <c r="D24" s="1785">
        <f t="shared" si="0"/>
        <v>0</v>
      </c>
      <c r="E24" s="1786"/>
      <c r="F24" s="311">
        <v>0</v>
      </c>
      <c r="G24" s="1787">
        <v>0</v>
      </c>
      <c r="H24" s="1787"/>
      <c r="I24" s="312">
        <v>0</v>
      </c>
      <c r="J24" s="308"/>
    </row>
    <row r="25" spans="1:10" ht="18" customHeight="1">
      <c r="A25" s="1782" t="s">
        <v>952</v>
      </c>
      <c r="B25" s="1783"/>
      <c r="C25" s="1784"/>
      <c r="D25" s="1785">
        <f t="shared" si="0"/>
        <v>0</v>
      </c>
      <c r="E25" s="1786"/>
      <c r="F25" s="311">
        <v>0</v>
      </c>
      <c r="G25" s="1788">
        <v>0</v>
      </c>
      <c r="H25" s="1789"/>
      <c r="I25" s="312">
        <v>0</v>
      </c>
      <c r="J25" s="308"/>
    </row>
    <row r="26" spans="1:10" ht="18" customHeight="1">
      <c r="A26" s="1782" t="s">
        <v>953</v>
      </c>
      <c r="B26" s="1783"/>
      <c r="C26" s="1784"/>
      <c r="D26" s="1785">
        <f t="shared" si="0"/>
        <v>0</v>
      </c>
      <c r="E26" s="1786"/>
      <c r="F26" s="311">
        <v>0</v>
      </c>
      <c r="G26" s="1787">
        <v>0</v>
      </c>
      <c r="H26" s="1787"/>
      <c r="I26" s="312">
        <v>0</v>
      </c>
      <c r="J26" s="308"/>
    </row>
    <row r="27" spans="1:10" ht="28.5" customHeight="1">
      <c r="A27" s="1790" t="s">
        <v>954</v>
      </c>
      <c r="B27" s="1791"/>
      <c r="C27" s="1792"/>
      <c r="D27" s="1785">
        <f t="shared" si="0"/>
        <v>0</v>
      </c>
      <c r="E27" s="1786"/>
      <c r="F27" s="311">
        <v>0</v>
      </c>
      <c r="G27" s="1788">
        <v>0</v>
      </c>
      <c r="H27" s="1789"/>
      <c r="I27" s="312">
        <v>0</v>
      </c>
      <c r="J27" s="308"/>
    </row>
    <row r="28" spans="1:10" ht="18" customHeight="1">
      <c r="A28" s="1782" t="s">
        <v>955</v>
      </c>
      <c r="B28" s="1783"/>
      <c r="C28" s="1784"/>
      <c r="D28" s="1785">
        <f t="shared" si="0"/>
        <v>12</v>
      </c>
      <c r="E28" s="1786"/>
      <c r="F28" s="311">
        <v>0</v>
      </c>
      <c r="G28" s="1787">
        <v>0</v>
      </c>
      <c r="H28" s="1787"/>
      <c r="I28" s="312">
        <v>12</v>
      </c>
      <c r="J28" s="308"/>
    </row>
    <row r="29" spans="1:10" ht="18" customHeight="1">
      <c r="A29" s="1782" t="s">
        <v>956</v>
      </c>
      <c r="B29" s="1783"/>
      <c r="C29" s="1784"/>
      <c r="D29" s="1785">
        <f t="shared" si="0"/>
        <v>0</v>
      </c>
      <c r="E29" s="1786"/>
      <c r="F29" s="311">
        <v>0</v>
      </c>
      <c r="G29" s="1788">
        <v>0</v>
      </c>
      <c r="H29" s="1789"/>
      <c r="I29" s="312">
        <v>0</v>
      </c>
      <c r="J29" s="308"/>
    </row>
    <row r="30" spans="1:10" ht="18" customHeight="1" thickBot="1">
      <c r="A30" s="1772" t="s">
        <v>957</v>
      </c>
      <c r="B30" s="1773"/>
      <c r="C30" s="1774"/>
      <c r="D30" s="1775">
        <f t="shared" si="0"/>
        <v>0</v>
      </c>
      <c r="E30" s="1776"/>
      <c r="F30" s="313">
        <v>0</v>
      </c>
      <c r="G30" s="1777">
        <v>0</v>
      </c>
      <c r="H30" s="1777"/>
      <c r="I30" s="314">
        <v>0</v>
      </c>
      <c r="J30" s="315"/>
    </row>
    <row r="31" spans="1:10" ht="58.5" customHeight="1">
      <c r="A31" s="1778" t="s">
        <v>2327</v>
      </c>
      <c r="B31" s="1779"/>
      <c r="C31" s="1779"/>
      <c r="D31" s="1779"/>
      <c r="E31" s="1779"/>
      <c r="F31" s="1779"/>
      <c r="G31" s="1779"/>
      <c r="H31" s="1779"/>
      <c r="I31" s="1779"/>
      <c r="J31" s="1779"/>
    </row>
    <row r="32" spans="1:10" ht="82.5" customHeight="1">
      <c r="A32" s="1780" t="s">
        <v>959</v>
      </c>
      <c r="B32" s="1781"/>
      <c r="C32" s="1781"/>
      <c r="D32" s="1781"/>
      <c r="E32" s="1781"/>
      <c r="F32" s="1781"/>
      <c r="G32" s="1781"/>
      <c r="H32" s="1781"/>
      <c r="I32" s="1781"/>
      <c r="J32" s="1781"/>
    </row>
  </sheetData>
  <mergeCells count="85">
    <mergeCell ref="A7:C7"/>
    <mergeCell ref="D7:E7"/>
    <mergeCell ref="G7:H7"/>
    <mergeCell ref="A1:B1"/>
    <mergeCell ref="C1:F2"/>
    <mergeCell ref="H1:I1"/>
    <mergeCell ref="A2:B2"/>
    <mergeCell ref="H2:I2"/>
    <mergeCell ref="A3:J3"/>
    <mergeCell ref="A4:J4"/>
    <mergeCell ref="A5:C6"/>
    <mergeCell ref="D5:E6"/>
    <mergeCell ref="F5:I5"/>
    <mergeCell ref="G6:H6"/>
    <mergeCell ref="A8:C8"/>
    <mergeCell ref="D8:E8"/>
    <mergeCell ref="G8:H8"/>
    <mergeCell ref="A9:C9"/>
    <mergeCell ref="D9:E9"/>
    <mergeCell ref="G9:H9"/>
    <mergeCell ref="A10:C10"/>
    <mergeCell ref="D10:E10"/>
    <mergeCell ref="G10:H10"/>
    <mergeCell ref="A11:C11"/>
    <mergeCell ref="D11:E11"/>
    <mergeCell ref="G11:H11"/>
    <mergeCell ref="A12:C12"/>
    <mergeCell ref="D12:E12"/>
    <mergeCell ref="G12:H12"/>
    <mergeCell ref="A13:C13"/>
    <mergeCell ref="D13:E13"/>
    <mergeCell ref="G13:H13"/>
    <mergeCell ref="A14:C14"/>
    <mergeCell ref="D14:E14"/>
    <mergeCell ref="G14:H14"/>
    <mergeCell ref="A15:C15"/>
    <mergeCell ref="D15:E15"/>
    <mergeCell ref="G15:H15"/>
    <mergeCell ref="A16:C16"/>
    <mergeCell ref="D16:E16"/>
    <mergeCell ref="G16:H16"/>
    <mergeCell ref="A17:C17"/>
    <mergeCell ref="D17:E17"/>
    <mergeCell ref="G17:H17"/>
    <mergeCell ref="A18:C18"/>
    <mergeCell ref="D18:E18"/>
    <mergeCell ref="G18:H18"/>
    <mergeCell ref="A19:C19"/>
    <mergeCell ref="D19:E19"/>
    <mergeCell ref="G19:H19"/>
    <mergeCell ref="A20:C20"/>
    <mergeCell ref="D20:E20"/>
    <mergeCell ref="G20:H20"/>
    <mergeCell ref="A21:C21"/>
    <mergeCell ref="D21:E21"/>
    <mergeCell ref="G21:H21"/>
    <mergeCell ref="A22:C22"/>
    <mergeCell ref="D22:E22"/>
    <mergeCell ref="G22:H22"/>
    <mergeCell ref="A23:C23"/>
    <mergeCell ref="D23:E23"/>
    <mergeCell ref="G23:H23"/>
    <mergeCell ref="A24:C24"/>
    <mergeCell ref="D24:E24"/>
    <mergeCell ref="G24:H24"/>
    <mergeCell ref="A25:C25"/>
    <mergeCell ref="D25:E25"/>
    <mergeCell ref="G25:H25"/>
    <mergeCell ref="A26:C26"/>
    <mergeCell ref="D26:E26"/>
    <mergeCell ref="G26:H26"/>
    <mergeCell ref="A27:C27"/>
    <mergeCell ref="D27:E27"/>
    <mergeCell ref="G27:H27"/>
    <mergeCell ref="A28:C28"/>
    <mergeCell ref="D28:E28"/>
    <mergeCell ref="G28:H28"/>
    <mergeCell ref="A29:C29"/>
    <mergeCell ref="D29:E29"/>
    <mergeCell ref="G29:H29"/>
    <mergeCell ref="A30:C30"/>
    <mergeCell ref="D30:E30"/>
    <mergeCell ref="G30:H30"/>
    <mergeCell ref="A31:J31"/>
    <mergeCell ref="A32:J32"/>
  </mergeCells>
  <phoneticPr fontId="3" type="noConversion"/>
  <hyperlinks>
    <hyperlink ref="J2" location="預告統計資料發布時間表!A1" display="回發布時間表" xr:uid="{95831210-E950-4FA8-B2A5-14D89CDB3CFD}"/>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B6763-EAED-43D5-A171-D666B159CB3D}">
  <dimension ref="A1:I41"/>
  <sheetViews>
    <sheetView workbookViewId="0">
      <selection activeCell="B1" sqref="B1"/>
    </sheetView>
  </sheetViews>
  <sheetFormatPr defaultColWidth="7" defaultRowHeight="15.75"/>
  <cols>
    <col min="1" max="1" width="10.875" style="317" customWidth="1"/>
    <col min="2" max="2" width="12.75" style="317" customWidth="1"/>
    <col min="3" max="3" width="23.625" style="317" customWidth="1"/>
    <col min="4" max="4" width="10.875" style="317" customWidth="1"/>
    <col min="5" max="5" width="9.5" style="317" customWidth="1"/>
    <col min="6" max="6" width="9.875" style="317" customWidth="1"/>
    <col min="7" max="7" width="9.375" style="317" customWidth="1"/>
    <col min="8" max="16384" width="7" style="317"/>
  </cols>
  <sheetData>
    <row r="1" spans="1:9" ht="17.25" customHeight="1" thickBot="1">
      <c r="A1" s="316" t="s">
        <v>960</v>
      </c>
      <c r="D1" s="316" t="s">
        <v>733</v>
      </c>
      <c r="E1" s="1846" t="s">
        <v>961</v>
      </c>
      <c r="F1" s="1847"/>
      <c r="G1" s="1848"/>
      <c r="H1" s="318"/>
      <c r="I1" s="318"/>
    </row>
    <row r="2" spans="1:9" ht="18" customHeight="1" thickBot="1">
      <c r="A2" s="316" t="s">
        <v>962</v>
      </c>
      <c r="B2" s="319" t="s">
        <v>963</v>
      </c>
      <c r="C2" s="320"/>
      <c r="D2" s="316" t="s">
        <v>964</v>
      </c>
      <c r="E2" s="1849" t="s">
        <v>965</v>
      </c>
      <c r="F2" s="1850"/>
      <c r="G2" s="1851"/>
      <c r="H2" s="318"/>
    </row>
    <row r="3" spans="1:9" ht="57.75" customHeight="1">
      <c r="A3" s="1852" t="s">
        <v>966</v>
      </c>
      <c r="B3" s="1852"/>
      <c r="C3" s="1852"/>
      <c r="D3" s="1852"/>
      <c r="E3" s="1852"/>
      <c r="F3" s="1852"/>
      <c r="G3" s="1852"/>
      <c r="H3" s="23" t="s">
        <v>105</v>
      </c>
    </row>
    <row r="4" spans="1:9">
      <c r="A4" s="1853"/>
      <c r="B4" s="1853"/>
      <c r="C4" s="1853"/>
      <c r="D4" s="1853"/>
      <c r="E4" s="1853"/>
      <c r="F4" s="1853"/>
      <c r="G4" s="1853"/>
    </row>
    <row r="5" spans="1:9" ht="18.75" customHeight="1" thickBot="1">
      <c r="A5" s="1854" t="s">
        <v>967</v>
      </c>
      <c r="B5" s="1854"/>
      <c r="C5" s="1854"/>
      <c r="D5" s="1854"/>
      <c r="E5" s="1854"/>
      <c r="F5" s="1854"/>
      <c r="G5" s="1854"/>
    </row>
    <row r="6" spans="1:9" ht="19.5" customHeight="1">
      <c r="A6" s="1838" t="s">
        <v>968</v>
      </c>
      <c r="B6" s="1838"/>
      <c r="C6" s="1839"/>
      <c r="D6" s="1842" t="s">
        <v>969</v>
      </c>
      <c r="E6" s="321"/>
      <c r="F6" s="321"/>
      <c r="G6" s="1844" t="s">
        <v>970</v>
      </c>
    </row>
    <row r="7" spans="1:9" ht="34.5" customHeight="1" thickBot="1">
      <c r="A7" s="1840"/>
      <c r="B7" s="1840"/>
      <c r="C7" s="1841"/>
      <c r="D7" s="1843"/>
      <c r="E7" s="322" t="s">
        <v>971</v>
      </c>
      <c r="F7" s="323" t="s">
        <v>972</v>
      </c>
      <c r="G7" s="1845"/>
    </row>
    <row r="8" spans="1:9" ht="24" customHeight="1">
      <c r="A8" s="1825" t="s">
        <v>973</v>
      </c>
      <c r="B8" s="1827" t="s">
        <v>974</v>
      </c>
      <c r="C8" s="1828"/>
      <c r="D8" s="324">
        <f>SUM(D9:D11)</f>
        <v>47.81</v>
      </c>
      <c r="E8" s="324">
        <f t="shared" ref="E8:G8" si="0">SUM(E9:E11)</f>
        <v>1.3</v>
      </c>
      <c r="F8" s="324">
        <f t="shared" si="0"/>
        <v>0</v>
      </c>
      <c r="G8" s="325">
        <f t="shared" si="0"/>
        <v>0.1</v>
      </c>
    </row>
    <row r="9" spans="1:9" ht="24" customHeight="1">
      <c r="A9" s="1825"/>
      <c r="B9" s="1829" t="s">
        <v>975</v>
      </c>
      <c r="C9" s="1830"/>
      <c r="D9" s="326">
        <v>47.81</v>
      </c>
      <c r="E9" s="327">
        <v>1.3</v>
      </c>
      <c r="F9" s="328">
        <v>0</v>
      </c>
      <c r="G9" s="329">
        <v>0.1</v>
      </c>
    </row>
    <row r="10" spans="1:9" ht="24" customHeight="1">
      <c r="A10" s="1825"/>
      <c r="B10" s="1831" t="s">
        <v>976</v>
      </c>
      <c r="C10" s="1832"/>
      <c r="D10" s="326">
        <v>0</v>
      </c>
      <c r="E10" s="327">
        <v>0</v>
      </c>
      <c r="F10" s="330">
        <v>0</v>
      </c>
      <c r="G10" s="329">
        <v>0</v>
      </c>
    </row>
    <row r="11" spans="1:9" ht="24" customHeight="1">
      <c r="A11" s="1826"/>
      <c r="B11" s="1833" t="s">
        <v>977</v>
      </c>
      <c r="C11" s="1834"/>
      <c r="D11" s="326">
        <v>0</v>
      </c>
      <c r="E11" s="332">
        <v>0</v>
      </c>
      <c r="F11" s="330">
        <v>0</v>
      </c>
      <c r="G11" s="329">
        <v>0</v>
      </c>
    </row>
    <row r="12" spans="1:9" ht="24" customHeight="1">
      <c r="A12" s="1835" t="s">
        <v>978</v>
      </c>
      <c r="B12" s="1831" t="s">
        <v>974</v>
      </c>
      <c r="C12" s="1832"/>
      <c r="D12" s="326">
        <f>SUM(D13:D14)</f>
        <v>47.81</v>
      </c>
      <c r="E12" s="326">
        <v>1.3</v>
      </c>
      <c r="F12" s="326">
        <f t="shared" ref="F12" si="1">SUM(F13:F14)</f>
        <v>0</v>
      </c>
      <c r="G12" s="329">
        <v>0.1</v>
      </c>
    </row>
    <row r="13" spans="1:9" ht="24" customHeight="1">
      <c r="A13" s="1836"/>
      <c r="B13" s="1831" t="s">
        <v>979</v>
      </c>
      <c r="C13" s="1832"/>
      <c r="D13" s="326">
        <v>47.81</v>
      </c>
      <c r="E13" s="326">
        <v>1.3</v>
      </c>
      <c r="F13" s="328">
        <v>0</v>
      </c>
      <c r="G13" s="333">
        <v>0</v>
      </c>
    </row>
    <row r="14" spans="1:9" ht="24" customHeight="1">
      <c r="A14" s="1836"/>
      <c r="B14" s="1831" t="s">
        <v>980</v>
      </c>
      <c r="C14" s="1832"/>
      <c r="D14" s="326">
        <v>0</v>
      </c>
      <c r="E14" s="326">
        <f>SUM(E17+E20)</f>
        <v>0</v>
      </c>
      <c r="F14" s="326">
        <f>SUM(F17+F20)</f>
        <v>0</v>
      </c>
      <c r="G14" s="334">
        <v>0</v>
      </c>
    </row>
    <row r="15" spans="1:9" ht="24" customHeight="1">
      <c r="A15" s="1836"/>
      <c r="B15" s="1819" t="s">
        <v>981</v>
      </c>
      <c r="C15" s="335" t="s">
        <v>982</v>
      </c>
      <c r="D15" s="324">
        <f>SUM(D16:D17)</f>
        <v>47.81</v>
      </c>
      <c r="E15" s="324">
        <v>1.3</v>
      </c>
      <c r="F15" s="324">
        <f>SUM(F16:F17)</f>
        <v>0</v>
      </c>
      <c r="G15" s="329">
        <f>SUM(G16:G17)</f>
        <v>0</v>
      </c>
    </row>
    <row r="16" spans="1:9" ht="24" customHeight="1">
      <c r="A16" s="1836"/>
      <c r="B16" s="1819"/>
      <c r="C16" s="331" t="s">
        <v>983</v>
      </c>
      <c r="D16" s="326">
        <v>47.81</v>
      </c>
      <c r="E16" s="332">
        <v>1.3</v>
      </c>
      <c r="F16" s="328">
        <v>0</v>
      </c>
      <c r="G16" s="333">
        <v>0</v>
      </c>
    </row>
    <row r="17" spans="1:7" ht="24" customHeight="1">
      <c r="A17" s="1836"/>
      <c r="B17" s="1820"/>
      <c r="C17" s="331" t="s">
        <v>984</v>
      </c>
      <c r="D17" s="326">
        <v>0</v>
      </c>
      <c r="E17" s="332">
        <v>0</v>
      </c>
      <c r="F17" s="328">
        <v>0</v>
      </c>
      <c r="G17" s="334">
        <v>0</v>
      </c>
    </row>
    <row r="18" spans="1:7" ht="24" customHeight="1">
      <c r="A18" s="1836"/>
      <c r="B18" s="1818" t="s">
        <v>985</v>
      </c>
      <c r="C18" s="331" t="s">
        <v>982</v>
      </c>
      <c r="D18" s="326">
        <f>SUM(D19:D20)</f>
        <v>0</v>
      </c>
      <c r="E18" s="326">
        <f t="shared" ref="E18:G18" si="2">SUM(E19:E20)</f>
        <v>0</v>
      </c>
      <c r="F18" s="326">
        <f t="shared" si="2"/>
        <v>0</v>
      </c>
      <c r="G18" s="329">
        <f t="shared" si="2"/>
        <v>0</v>
      </c>
    </row>
    <row r="19" spans="1:7" ht="24" customHeight="1">
      <c r="A19" s="1836"/>
      <c r="B19" s="1819"/>
      <c r="C19" s="331" t="s">
        <v>983</v>
      </c>
      <c r="D19" s="326">
        <v>0</v>
      </c>
      <c r="E19" s="332">
        <v>0</v>
      </c>
      <c r="F19" s="328"/>
      <c r="G19" s="333">
        <v>0</v>
      </c>
    </row>
    <row r="20" spans="1:7" ht="24" customHeight="1">
      <c r="A20" s="1836"/>
      <c r="B20" s="1820"/>
      <c r="C20" s="331" t="s">
        <v>984</v>
      </c>
      <c r="D20" s="326">
        <v>0</v>
      </c>
      <c r="E20" s="332">
        <v>0</v>
      </c>
      <c r="F20" s="328">
        <v>0</v>
      </c>
      <c r="G20" s="334">
        <v>0</v>
      </c>
    </row>
    <row r="21" spans="1:7" ht="24" customHeight="1">
      <c r="A21" s="1836"/>
      <c r="B21" s="1821" t="s">
        <v>986</v>
      </c>
      <c r="C21" s="331" t="s">
        <v>987</v>
      </c>
      <c r="D21" s="326">
        <v>0</v>
      </c>
      <c r="E21" s="332">
        <v>0</v>
      </c>
      <c r="F21" s="328">
        <v>0</v>
      </c>
      <c r="G21" s="336">
        <v>0</v>
      </c>
    </row>
    <row r="22" spans="1:7" ht="24" customHeight="1">
      <c r="A22" s="1836"/>
      <c r="B22" s="1822"/>
      <c r="C22" s="331" t="s">
        <v>988</v>
      </c>
      <c r="D22" s="326">
        <v>0</v>
      </c>
      <c r="E22" s="332">
        <v>0</v>
      </c>
      <c r="F22" s="328">
        <v>0</v>
      </c>
      <c r="G22" s="336">
        <v>0</v>
      </c>
    </row>
    <row r="23" spans="1:7" ht="24" customHeight="1">
      <c r="A23" s="1836"/>
      <c r="B23" s="1823"/>
      <c r="C23" s="331" t="s">
        <v>989</v>
      </c>
      <c r="D23" s="326">
        <v>0</v>
      </c>
      <c r="E23" s="332">
        <v>0</v>
      </c>
      <c r="F23" s="328">
        <v>0</v>
      </c>
      <c r="G23" s="336">
        <v>0</v>
      </c>
    </row>
    <row r="24" spans="1:7" ht="24" customHeight="1">
      <c r="A24" s="1836"/>
      <c r="B24" s="1824" t="s">
        <v>990</v>
      </c>
      <c r="C24" s="331" t="s">
        <v>982</v>
      </c>
      <c r="D24" s="337">
        <v>0</v>
      </c>
      <c r="E24" s="338">
        <v>0</v>
      </c>
      <c r="F24" s="330">
        <v>0</v>
      </c>
      <c r="G24" s="339">
        <v>0</v>
      </c>
    </row>
    <row r="25" spans="1:7" ht="24" customHeight="1">
      <c r="A25" s="1836"/>
      <c r="B25" s="1824"/>
      <c r="C25" s="331" t="s">
        <v>983</v>
      </c>
      <c r="D25" s="337">
        <v>0</v>
      </c>
      <c r="E25" s="338">
        <v>0</v>
      </c>
      <c r="F25" s="330">
        <v>0</v>
      </c>
      <c r="G25" s="329">
        <v>0</v>
      </c>
    </row>
    <row r="26" spans="1:7" ht="24" customHeight="1">
      <c r="A26" s="1837"/>
      <c r="B26" s="1824"/>
      <c r="C26" s="331" t="s">
        <v>984</v>
      </c>
      <c r="D26" s="337">
        <v>0</v>
      </c>
      <c r="E26" s="338">
        <v>0</v>
      </c>
      <c r="F26" s="330">
        <v>0</v>
      </c>
      <c r="G26" s="333">
        <v>0</v>
      </c>
    </row>
    <row r="27" spans="1:7" ht="20.25" thickBot="1">
      <c r="A27" s="340" t="s">
        <v>991</v>
      </c>
      <c r="B27" s="340"/>
      <c r="C27" s="341" t="s">
        <v>992</v>
      </c>
      <c r="D27" s="342">
        <v>0</v>
      </c>
      <c r="E27" s="343">
        <v>0</v>
      </c>
      <c r="F27" s="344"/>
      <c r="G27" s="345"/>
    </row>
    <row r="28" spans="1:7">
      <c r="A28" s="346" t="s">
        <v>910</v>
      </c>
      <c r="B28" s="317" t="s">
        <v>993</v>
      </c>
      <c r="C28" s="317" t="s">
        <v>994</v>
      </c>
      <c r="D28" s="317" t="s">
        <v>995</v>
      </c>
      <c r="E28" s="346"/>
      <c r="F28" s="346"/>
      <c r="G28" s="347"/>
    </row>
    <row r="29" spans="1:7" ht="24.75" customHeight="1">
      <c r="A29" s="348"/>
      <c r="B29" s="348" t="s">
        <v>996</v>
      </c>
      <c r="C29" s="348" t="s">
        <v>997</v>
      </c>
      <c r="D29" s="348"/>
      <c r="E29" s="348"/>
      <c r="F29" s="348"/>
      <c r="G29" s="349" t="s">
        <v>998</v>
      </c>
    </row>
    <row r="30" spans="1:7">
      <c r="C30" s="347"/>
      <c r="G30" s="347"/>
    </row>
    <row r="31" spans="1:7">
      <c r="C31" s="347"/>
      <c r="G31" s="347"/>
    </row>
    <row r="32" spans="1:7">
      <c r="A32" s="350" t="s">
        <v>999</v>
      </c>
      <c r="C32" s="347"/>
      <c r="G32" s="347"/>
    </row>
    <row r="33" spans="1:7">
      <c r="A33" s="350" t="s">
        <v>1000</v>
      </c>
      <c r="C33" s="347"/>
      <c r="G33" s="347"/>
    </row>
    <row r="34" spans="1:7">
      <c r="C34" s="347"/>
      <c r="G34" s="347"/>
    </row>
    <row r="38" spans="1:7" ht="16.5">
      <c r="A38" s="351"/>
      <c r="C38" s="352"/>
    </row>
    <row r="39" spans="1:7" ht="16.5">
      <c r="A39" s="351"/>
      <c r="C39" s="352"/>
    </row>
    <row r="40" spans="1:7" ht="16.5">
      <c r="A40" s="351"/>
      <c r="C40" s="352"/>
    </row>
    <row r="41" spans="1:7" ht="16.5">
      <c r="A41" s="351"/>
      <c r="C41" s="352"/>
    </row>
  </sheetData>
  <mergeCells count="21">
    <mergeCell ref="A6:C7"/>
    <mergeCell ref="D6:D7"/>
    <mergeCell ref="G6:G7"/>
    <mergeCell ref="E1:G1"/>
    <mergeCell ref="E2:G2"/>
    <mergeCell ref="A3:G3"/>
    <mergeCell ref="A4:G4"/>
    <mergeCell ref="A5:G5"/>
    <mergeCell ref="B18:B20"/>
    <mergeCell ref="B21:B23"/>
    <mergeCell ref="B24:B26"/>
    <mergeCell ref="A8:A11"/>
    <mergeCell ref="B8:C8"/>
    <mergeCell ref="B9:C9"/>
    <mergeCell ref="B10:C10"/>
    <mergeCell ref="B11:C11"/>
    <mergeCell ref="A12:A26"/>
    <mergeCell ref="B12:C12"/>
    <mergeCell ref="B13:C13"/>
    <mergeCell ref="B14:C14"/>
    <mergeCell ref="B15:B17"/>
  </mergeCells>
  <phoneticPr fontId="3" type="noConversion"/>
  <hyperlinks>
    <hyperlink ref="H3" location="預告統計資料發布時間表!A1" display="回發布時間表" xr:uid="{E4DF93A5-451C-4B10-8D35-CEC0FDDFA0EC}"/>
  </hyperlinks>
  <pageMargins left="0.7" right="0.7" top="0.75" bottom="0.75" header="0.3" footer="0.3"/>
  <pageSetup paperSize="9" orientation="portrait" horizontalDpi="4294967292" vertic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59C53-B036-4F99-A561-85AEE9117E05}">
  <dimension ref="A1:I41"/>
  <sheetViews>
    <sheetView workbookViewId="0"/>
  </sheetViews>
  <sheetFormatPr defaultColWidth="7" defaultRowHeight="15.75"/>
  <cols>
    <col min="1" max="1" width="10.875" style="317" customWidth="1"/>
    <col min="2" max="2" width="12.75" style="317" customWidth="1"/>
    <col min="3" max="3" width="23.625" style="317" customWidth="1"/>
    <col min="4" max="4" width="10.875" style="317" customWidth="1"/>
    <col min="5" max="5" width="9.5" style="317" customWidth="1"/>
    <col min="6" max="6" width="9.875" style="317" customWidth="1"/>
    <col min="7" max="7" width="9.375" style="317" customWidth="1"/>
    <col min="8" max="16384" width="7" style="317"/>
  </cols>
  <sheetData>
    <row r="1" spans="1:9" ht="17.25" customHeight="1" thickBot="1">
      <c r="A1" s="316" t="s">
        <v>960</v>
      </c>
      <c r="D1" s="316" t="s">
        <v>733</v>
      </c>
      <c r="E1" s="1846" t="s">
        <v>961</v>
      </c>
      <c r="F1" s="1847"/>
      <c r="G1" s="1848"/>
      <c r="H1" s="318"/>
      <c r="I1" s="318"/>
    </row>
    <row r="2" spans="1:9" ht="18" customHeight="1" thickBot="1">
      <c r="A2" s="316" t="s">
        <v>962</v>
      </c>
      <c r="B2" s="319" t="s">
        <v>963</v>
      </c>
      <c r="C2" s="320"/>
      <c r="D2" s="316" t="s">
        <v>964</v>
      </c>
      <c r="E2" s="1849" t="s">
        <v>965</v>
      </c>
      <c r="F2" s="1850"/>
      <c r="G2" s="1851"/>
      <c r="H2" s="318"/>
    </row>
    <row r="3" spans="1:9" ht="57.75" customHeight="1">
      <c r="A3" s="1852" t="s">
        <v>966</v>
      </c>
      <c r="B3" s="1852"/>
      <c r="C3" s="1852"/>
      <c r="D3" s="1852"/>
      <c r="E3" s="1852"/>
      <c r="F3" s="1852"/>
      <c r="G3" s="1852"/>
      <c r="H3" s="23" t="s">
        <v>105</v>
      </c>
    </row>
    <row r="4" spans="1:9">
      <c r="A4" s="1853"/>
      <c r="B4" s="1853"/>
      <c r="C4" s="1853"/>
      <c r="D4" s="1853"/>
      <c r="E4" s="1853"/>
      <c r="F4" s="1853"/>
      <c r="G4" s="1853"/>
    </row>
    <row r="5" spans="1:9" ht="18.75" customHeight="1" thickBot="1">
      <c r="A5" s="1854" t="s">
        <v>1084</v>
      </c>
      <c r="B5" s="1854"/>
      <c r="C5" s="1854"/>
      <c r="D5" s="1854"/>
      <c r="E5" s="1854"/>
      <c r="F5" s="1854"/>
      <c r="G5" s="1854"/>
    </row>
    <row r="6" spans="1:9" ht="19.5" customHeight="1">
      <c r="A6" s="1838" t="s">
        <v>968</v>
      </c>
      <c r="B6" s="1838"/>
      <c r="C6" s="1839"/>
      <c r="D6" s="1842" t="s">
        <v>969</v>
      </c>
      <c r="E6" s="321"/>
      <c r="F6" s="321"/>
      <c r="G6" s="1844" t="s">
        <v>970</v>
      </c>
    </row>
    <row r="7" spans="1:9" ht="34.5" customHeight="1" thickBot="1">
      <c r="A7" s="1840"/>
      <c r="B7" s="1840"/>
      <c r="C7" s="1841"/>
      <c r="D7" s="1843"/>
      <c r="E7" s="322" t="s">
        <v>971</v>
      </c>
      <c r="F7" s="323" t="s">
        <v>972</v>
      </c>
      <c r="G7" s="1845"/>
    </row>
    <row r="8" spans="1:9" ht="24" customHeight="1">
      <c r="A8" s="1825" t="s">
        <v>973</v>
      </c>
      <c r="B8" s="1827" t="s">
        <v>974</v>
      </c>
      <c r="C8" s="1828"/>
      <c r="D8" s="324">
        <f>SUM(D9:D11)</f>
        <v>47.81</v>
      </c>
      <c r="E8" s="324">
        <f t="shared" ref="E8:G8" si="0">SUM(E9:E11)</f>
        <v>1.3</v>
      </c>
      <c r="F8" s="324">
        <f t="shared" si="0"/>
        <v>0</v>
      </c>
      <c r="G8" s="325">
        <f t="shared" si="0"/>
        <v>0.1</v>
      </c>
    </row>
    <row r="9" spans="1:9" ht="24" customHeight="1">
      <c r="A9" s="1825"/>
      <c r="B9" s="1829" t="s">
        <v>975</v>
      </c>
      <c r="C9" s="1830"/>
      <c r="D9" s="326">
        <v>47.81</v>
      </c>
      <c r="E9" s="327">
        <v>1.3</v>
      </c>
      <c r="F9" s="328">
        <v>0</v>
      </c>
      <c r="G9" s="329">
        <v>0.1</v>
      </c>
    </row>
    <row r="10" spans="1:9" ht="24" customHeight="1">
      <c r="A10" s="1825"/>
      <c r="B10" s="1831" t="s">
        <v>976</v>
      </c>
      <c r="C10" s="1832"/>
      <c r="D10" s="326">
        <v>0</v>
      </c>
      <c r="E10" s="327">
        <v>0</v>
      </c>
      <c r="F10" s="330">
        <v>0</v>
      </c>
      <c r="G10" s="329">
        <v>0</v>
      </c>
    </row>
    <row r="11" spans="1:9" ht="24" customHeight="1">
      <c r="A11" s="1826"/>
      <c r="B11" s="1833" t="s">
        <v>977</v>
      </c>
      <c r="C11" s="1834"/>
      <c r="D11" s="326">
        <v>0</v>
      </c>
      <c r="E11" s="332">
        <v>0</v>
      </c>
      <c r="F11" s="330">
        <v>0</v>
      </c>
      <c r="G11" s="329">
        <v>0</v>
      </c>
    </row>
    <row r="12" spans="1:9" ht="24" customHeight="1">
      <c r="A12" s="1835" t="s">
        <v>978</v>
      </c>
      <c r="B12" s="1831" t="s">
        <v>974</v>
      </c>
      <c r="C12" s="1832"/>
      <c r="D12" s="326">
        <f>SUM(D13:D14)</f>
        <v>47.81</v>
      </c>
      <c r="E12" s="326">
        <v>1.3</v>
      </c>
      <c r="F12" s="326">
        <f t="shared" ref="F12" si="1">SUM(F13:F14)</f>
        <v>0</v>
      </c>
      <c r="G12" s="329">
        <v>0.1</v>
      </c>
    </row>
    <row r="13" spans="1:9" ht="24" customHeight="1">
      <c r="A13" s="1836"/>
      <c r="B13" s="1831" t="s">
        <v>979</v>
      </c>
      <c r="C13" s="1832"/>
      <c r="D13" s="326">
        <v>47.81</v>
      </c>
      <c r="E13" s="326">
        <v>1.3</v>
      </c>
      <c r="F13" s="328">
        <v>0</v>
      </c>
      <c r="G13" s="333">
        <v>0</v>
      </c>
    </row>
    <row r="14" spans="1:9" ht="24" customHeight="1">
      <c r="A14" s="1836"/>
      <c r="B14" s="1831" t="s">
        <v>980</v>
      </c>
      <c r="C14" s="1832"/>
      <c r="D14" s="326">
        <v>0</v>
      </c>
      <c r="E14" s="326">
        <f>SUM(E17+E20)</f>
        <v>0</v>
      </c>
      <c r="F14" s="326">
        <f>SUM(F17+F20)</f>
        <v>0</v>
      </c>
      <c r="G14" s="334">
        <v>0</v>
      </c>
    </row>
    <row r="15" spans="1:9" ht="24" customHeight="1">
      <c r="A15" s="1836"/>
      <c r="B15" s="1819" t="s">
        <v>981</v>
      </c>
      <c r="C15" s="335" t="s">
        <v>982</v>
      </c>
      <c r="D15" s="324">
        <f>SUM(D16:D17)</f>
        <v>47.81</v>
      </c>
      <c r="E15" s="324">
        <v>1.3</v>
      </c>
      <c r="F15" s="324">
        <f>SUM(F16:F17)</f>
        <v>0</v>
      </c>
      <c r="G15" s="329">
        <f>SUM(G16:G17)</f>
        <v>0</v>
      </c>
    </row>
    <row r="16" spans="1:9" ht="24" customHeight="1">
      <c r="A16" s="1836"/>
      <c r="B16" s="1819"/>
      <c r="C16" s="331" t="s">
        <v>983</v>
      </c>
      <c r="D16" s="326">
        <v>47.81</v>
      </c>
      <c r="E16" s="332">
        <v>1.3</v>
      </c>
      <c r="F16" s="328">
        <v>0</v>
      </c>
      <c r="G16" s="333">
        <v>0</v>
      </c>
    </row>
    <row r="17" spans="1:7" ht="24" customHeight="1">
      <c r="A17" s="1836"/>
      <c r="B17" s="1820"/>
      <c r="C17" s="331" t="s">
        <v>984</v>
      </c>
      <c r="D17" s="326">
        <v>0</v>
      </c>
      <c r="E17" s="332">
        <v>0</v>
      </c>
      <c r="F17" s="328">
        <v>0</v>
      </c>
      <c r="G17" s="334">
        <v>0</v>
      </c>
    </row>
    <row r="18" spans="1:7" ht="24" customHeight="1">
      <c r="A18" s="1836"/>
      <c r="B18" s="1818" t="s">
        <v>985</v>
      </c>
      <c r="C18" s="331" t="s">
        <v>982</v>
      </c>
      <c r="D18" s="326">
        <f>SUM(D19:D20)</f>
        <v>0</v>
      </c>
      <c r="E18" s="326">
        <f t="shared" ref="E18:G18" si="2">SUM(E19:E20)</f>
        <v>0</v>
      </c>
      <c r="F18" s="326">
        <f t="shared" si="2"/>
        <v>0</v>
      </c>
      <c r="G18" s="329">
        <f t="shared" si="2"/>
        <v>0</v>
      </c>
    </row>
    <row r="19" spans="1:7" ht="24" customHeight="1">
      <c r="A19" s="1836"/>
      <c r="B19" s="1819"/>
      <c r="C19" s="331" t="s">
        <v>983</v>
      </c>
      <c r="D19" s="326">
        <v>0</v>
      </c>
      <c r="E19" s="332">
        <v>0</v>
      </c>
      <c r="F19" s="328"/>
      <c r="G19" s="333">
        <v>0</v>
      </c>
    </row>
    <row r="20" spans="1:7" ht="24" customHeight="1">
      <c r="A20" s="1836"/>
      <c r="B20" s="1820"/>
      <c r="C20" s="331" t="s">
        <v>984</v>
      </c>
      <c r="D20" s="326">
        <v>0</v>
      </c>
      <c r="E20" s="332">
        <v>0</v>
      </c>
      <c r="F20" s="328">
        <v>0</v>
      </c>
      <c r="G20" s="334">
        <v>0</v>
      </c>
    </row>
    <row r="21" spans="1:7" ht="24" customHeight="1">
      <c r="A21" s="1836"/>
      <c r="B21" s="1821" t="s">
        <v>986</v>
      </c>
      <c r="C21" s="331" t="s">
        <v>987</v>
      </c>
      <c r="D21" s="326">
        <v>0</v>
      </c>
      <c r="E21" s="332">
        <v>0</v>
      </c>
      <c r="F21" s="328">
        <v>0</v>
      </c>
      <c r="G21" s="336">
        <v>0</v>
      </c>
    </row>
    <row r="22" spans="1:7" ht="24" customHeight="1">
      <c r="A22" s="1836"/>
      <c r="B22" s="1822"/>
      <c r="C22" s="331" t="s">
        <v>988</v>
      </c>
      <c r="D22" s="326">
        <v>0</v>
      </c>
      <c r="E22" s="332">
        <v>0</v>
      </c>
      <c r="F22" s="328">
        <v>0</v>
      </c>
      <c r="G22" s="336">
        <v>0</v>
      </c>
    </row>
    <row r="23" spans="1:7" ht="24" customHeight="1">
      <c r="A23" s="1836"/>
      <c r="B23" s="1823"/>
      <c r="C23" s="331" t="s">
        <v>989</v>
      </c>
      <c r="D23" s="326">
        <v>0</v>
      </c>
      <c r="E23" s="332">
        <v>0</v>
      </c>
      <c r="F23" s="328">
        <v>0</v>
      </c>
      <c r="G23" s="336">
        <v>0</v>
      </c>
    </row>
    <row r="24" spans="1:7" ht="24" customHeight="1">
      <c r="A24" s="1836"/>
      <c r="B24" s="1824" t="s">
        <v>990</v>
      </c>
      <c r="C24" s="331" t="s">
        <v>982</v>
      </c>
      <c r="D24" s="337">
        <v>0</v>
      </c>
      <c r="E24" s="338">
        <v>0</v>
      </c>
      <c r="F24" s="330">
        <v>0</v>
      </c>
      <c r="G24" s="339">
        <v>0</v>
      </c>
    </row>
    <row r="25" spans="1:7" ht="24" customHeight="1">
      <c r="A25" s="1836"/>
      <c r="B25" s="1824"/>
      <c r="C25" s="331" t="s">
        <v>983</v>
      </c>
      <c r="D25" s="337">
        <v>0</v>
      </c>
      <c r="E25" s="338">
        <v>0</v>
      </c>
      <c r="F25" s="330">
        <v>0</v>
      </c>
      <c r="G25" s="329">
        <v>0</v>
      </c>
    </row>
    <row r="26" spans="1:7" ht="24" customHeight="1">
      <c r="A26" s="1837"/>
      <c r="B26" s="1824"/>
      <c r="C26" s="331" t="s">
        <v>984</v>
      </c>
      <c r="D26" s="337">
        <v>0</v>
      </c>
      <c r="E26" s="338">
        <v>0</v>
      </c>
      <c r="F26" s="330">
        <v>0</v>
      </c>
      <c r="G26" s="333">
        <v>0</v>
      </c>
    </row>
    <row r="27" spans="1:7" ht="20.25" thickBot="1">
      <c r="A27" s="340" t="s">
        <v>991</v>
      </c>
      <c r="B27" s="340"/>
      <c r="C27" s="341" t="s">
        <v>992</v>
      </c>
      <c r="D27" s="342">
        <v>0</v>
      </c>
      <c r="E27" s="343">
        <v>0</v>
      </c>
      <c r="F27" s="344"/>
      <c r="G27" s="345"/>
    </row>
    <row r="28" spans="1:7">
      <c r="A28" s="346" t="s">
        <v>910</v>
      </c>
      <c r="B28" s="317" t="s">
        <v>993</v>
      </c>
      <c r="C28" s="317" t="s">
        <v>994</v>
      </c>
      <c r="D28" s="317" t="s">
        <v>995</v>
      </c>
      <c r="E28" s="346"/>
      <c r="F28" s="346"/>
      <c r="G28" s="347"/>
    </row>
    <row r="29" spans="1:7" ht="24.75" customHeight="1">
      <c r="A29" s="348"/>
      <c r="B29" s="348" t="s">
        <v>996</v>
      </c>
      <c r="C29" s="348" t="s">
        <v>997</v>
      </c>
      <c r="D29" s="348"/>
      <c r="E29" s="348"/>
      <c r="F29" s="348"/>
      <c r="G29" s="349" t="s">
        <v>998</v>
      </c>
    </row>
    <row r="30" spans="1:7">
      <c r="C30" s="347"/>
      <c r="G30" s="347"/>
    </row>
    <row r="31" spans="1:7">
      <c r="C31" s="347"/>
      <c r="G31" s="347"/>
    </row>
    <row r="32" spans="1:7">
      <c r="A32" s="350" t="s">
        <v>999</v>
      </c>
      <c r="C32" s="347"/>
      <c r="G32" s="347"/>
    </row>
    <row r="33" spans="1:7">
      <c r="A33" s="350" t="s">
        <v>1000</v>
      </c>
      <c r="C33" s="347"/>
      <c r="G33" s="347"/>
    </row>
    <row r="34" spans="1:7">
      <c r="C34" s="347"/>
      <c r="G34" s="347"/>
    </row>
    <row r="38" spans="1:7" ht="16.5">
      <c r="A38" s="351"/>
      <c r="C38" s="352"/>
    </row>
    <row r="39" spans="1:7" ht="16.5">
      <c r="A39" s="351"/>
      <c r="C39" s="352"/>
    </row>
    <row r="40" spans="1:7" ht="16.5">
      <c r="A40" s="351"/>
      <c r="C40" s="352"/>
    </row>
    <row r="41" spans="1:7" ht="16.5">
      <c r="A41" s="351"/>
      <c r="C41" s="352"/>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3" type="noConversion"/>
  <hyperlinks>
    <hyperlink ref="H3" location="預告統計資料發布時間表!A1" display="回發布時間表" xr:uid="{D64B0951-B160-4008-9E1C-B839F9B687C4}"/>
  </hyperlinks>
  <pageMargins left="0.7" right="0.7" top="0.75" bottom="0.75" header="0.3" footer="0.3"/>
  <pageSetup paperSize="9" orientation="portrait" horizontalDpi="4294967292" verticalDpi="4294967292"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BA0F0-F39C-47D5-962A-9D1668940F70}">
  <dimension ref="A1:I41"/>
  <sheetViews>
    <sheetView workbookViewId="0"/>
  </sheetViews>
  <sheetFormatPr defaultColWidth="7" defaultRowHeight="15.75"/>
  <cols>
    <col min="1" max="1" width="10.875" style="317" customWidth="1"/>
    <col min="2" max="2" width="12.75" style="317" customWidth="1"/>
    <col min="3" max="3" width="23.625" style="317" customWidth="1"/>
    <col min="4" max="4" width="10.875" style="317" customWidth="1"/>
    <col min="5" max="5" width="9.5" style="317" customWidth="1"/>
    <col min="6" max="6" width="9.875" style="317" customWidth="1"/>
    <col min="7" max="7" width="9.375" style="317" customWidth="1"/>
    <col min="8" max="16384" width="7" style="317"/>
  </cols>
  <sheetData>
    <row r="1" spans="1:9" ht="17.25" customHeight="1" thickBot="1">
      <c r="A1" s="316" t="s">
        <v>960</v>
      </c>
      <c r="D1" s="316" t="s">
        <v>733</v>
      </c>
      <c r="E1" s="1846" t="s">
        <v>961</v>
      </c>
      <c r="F1" s="1847"/>
      <c r="G1" s="1848"/>
      <c r="H1" s="318"/>
      <c r="I1" s="318"/>
    </row>
    <row r="2" spans="1:9" ht="18" customHeight="1" thickBot="1">
      <c r="A2" s="316" t="s">
        <v>962</v>
      </c>
      <c r="B2" s="319" t="s">
        <v>963</v>
      </c>
      <c r="C2" s="320"/>
      <c r="D2" s="316" t="s">
        <v>964</v>
      </c>
      <c r="E2" s="1849" t="s">
        <v>965</v>
      </c>
      <c r="F2" s="1850"/>
      <c r="G2" s="1851"/>
      <c r="H2" s="318"/>
    </row>
    <row r="3" spans="1:9" ht="57.75" customHeight="1">
      <c r="A3" s="1852" t="s">
        <v>966</v>
      </c>
      <c r="B3" s="1852"/>
      <c r="C3" s="1852"/>
      <c r="D3" s="1852"/>
      <c r="E3" s="1852"/>
      <c r="F3" s="1852"/>
      <c r="G3" s="1852"/>
      <c r="H3" s="23" t="s">
        <v>105</v>
      </c>
    </row>
    <row r="4" spans="1:9">
      <c r="A4" s="1853"/>
      <c r="B4" s="1853"/>
      <c r="C4" s="1853"/>
      <c r="D4" s="1853"/>
      <c r="E4" s="1853"/>
      <c r="F4" s="1853"/>
      <c r="G4" s="1853"/>
    </row>
    <row r="5" spans="1:9" ht="18.75" customHeight="1" thickBot="1">
      <c r="A5" s="1854" t="s">
        <v>1087</v>
      </c>
      <c r="B5" s="1854"/>
      <c r="C5" s="1854"/>
      <c r="D5" s="1854"/>
      <c r="E5" s="1854"/>
      <c r="F5" s="1854"/>
      <c r="G5" s="1854"/>
    </row>
    <row r="6" spans="1:9" ht="19.5" customHeight="1">
      <c r="A6" s="1838" t="s">
        <v>968</v>
      </c>
      <c r="B6" s="1838"/>
      <c r="C6" s="1839"/>
      <c r="D6" s="1842" t="s">
        <v>969</v>
      </c>
      <c r="E6" s="321"/>
      <c r="F6" s="321"/>
      <c r="G6" s="1844" t="s">
        <v>970</v>
      </c>
    </row>
    <row r="7" spans="1:9" ht="34.5" customHeight="1" thickBot="1">
      <c r="A7" s="1840"/>
      <c r="B7" s="1840"/>
      <c r="C7" s="1841"/>
      <c r="D7" s="1843"/>
      <c r="E7" s="322" t="s">
        <v>971</v>
      </c>
      <c r="F7" s="323" t="s">
        <v>972</v>
      </c>
      <c r="G7" s="1845"/>
    </row>
    <row r="8" spans="1:9" ht="24" customHeight="1">
      <c r="A8" s="1825" t="s">
        <v>973</v>
      </c>
      <c r="B8" s="1827" t="s">
        <v>974</v>
      </c>
      <c r="C8" s="1828"/>
      <c r="D8" s="324">
        <f>SUM(D9:D11)</f>
        <v>54.79</v>
      </c>
      <c r="E8" s="324">
        <f t="shared" ref="E8:G8" si="0">SUM(E9:E11)</f>
        <v>2.42</v>
      </c>
      <c r="F8" s="324">
        <f t="shared" si="0"/>
        <v>0</v>
      </c>
      <c r="G8" s="325">
        <f t="shared" si="0"/>
        <v>0.3</v>
      </c>
    </row>
    <row r="9" spans="1:9" ht="24" customHeight="1">
      <c r="A9" s="1825"/>
      <c r="B9" s="1829" t="s">
        <v>975</v>
      </c>
      <c r="C9" s="1830"/>
      <c r="D9" s="326">
        <v>54.79</v>
      </c>
      <c r="E9" s="327">
        <v>2.42</v>
      </c>
      <c r="F9" s="328">
        <v>0</v>
      </c>
      <c r="G9" s="329">
        <v>0.3</v>
      </c>
    </row>
    <row r="10" spans="1:9" ht="24" customHeight="1">
      <c r="A10" s="1825"/>
      <c r="B10" s="1831" t="s">
        <v>976</v>
      </c>
      <c r="C10" s="1832"/>
      <c r="D10" s="326">
        <v>0</v>
      </c>
      <c r="E10" s="327">
        <v>0</v>
      </c>
      <c r="F10" s="330">
        <v>0</v>
      </c>
      <c r="G10" s="329">
        <v>0</v>
      </c>
    </row>
    <row r="11" spans="1:9" ht="24" customHeight="1">
      <c r="A11" s="1826"/>
      <c r="B11" s="1833" t="s">
        <v>977</v>
      </c>
      <c r="C11" s="1834"/>
      <c r="D11" s="326">
        <v>0</v>
      </c>
      <c r="E11" s="332">
        <v>0</v>
      </c>
      <c r="F11" s="330">
        <v>0</v>
      </c>
      <c r="G11" s="329">
        <v>0</v>
      </c>
    </row>
    <row r="12" spans="1:9" ht="24" customHeight="1">
      <c r="A12" s="1835" t="s">
        <v>978</v>
      </c>
      <c r="B12" s="1831" t="s">
        <v>974</v>
      </c>
      <c r="C12" s="1832"/>
      <c r="D12" s="326">
        <f>SUM(D13:D14)</f>
        <v>54.79</v>
      </c>
      <c r="E12" s="326">
        <v>2.42</v>
      </c>
      <c r="F12" s="326">
        <f t="shared" ref="F12" si="1">SUM(F13:F14)</f>
        <v>0</v>
      </c>
      <c r="G12" s="329">
        <v>0.3</v>
      </c>
    </row>
    <row r="13" spans="1:9" ht="24" customHeight="1">
      <c r="A13" s="1836"/>
      <c r="B13" s="1831" t="s">
        <v>979</v>
      </c>
      <c r="C13" s="1832"/>
      <c r="D13" s="326">
        <v>54.79</v>
      </c>
      <c r="E13" s="326">
        <v>2.42</v>
      </c>
      <c r="F13" s="328">
        <v>0</v>
      </c>
      <c r="G13" s="333">
        <v>0</v>
      </c>
    </row>
    <row r="14" spans="1:9" ht="24" customHeight="1">
      <c r="A14" s="1836"/>
      <c r="B14" s="1831" t="s">
        <v>980</v>
      </c>
      <c r="C14" s="1832"/>
      <c r="D14" s="326">
        <v>0</v>
      </c>
      <c r="E14" s="326">
        <f>SUM(E17+E20)</f>
        <v>0</v>
      </c>
      <c r="F14" s="326">
        <f>SUM(F17+F20)</f>
        <v>0</v>
      </c>
      <c r="G14" s="334">
        <v>0</v>
      </c>
    </row>
    <row r="15" spans="1:9" ht="24" customHeight="1">
      <c r="A15" s="1836"/>
      <c r="B15" s="1819" t="s">
        <v>981</v>
      </c>
      <c r="C15" s="335" t="s">
        <v>982</v>
      </c>
      <c r="D15" s="324">
        <f>SUM(D16:D17)</f>
        <v>0</v>
      </c>
      <c r="E15" s="324">
        <v>0</v>
      </c>
      <c r="F15" s="324">
        <f>SUM(F16:F17)</f>
        <v>0</v>
      </c>
      <c r="G15" s="329">
        <f>SUM(G16:G17)</f>
        <v>0</v>
      </c>
    </row>
    <row r="16" spans="1:9" ht="24" customHeight="1">
      <c r="A16" s="1836"/>
      <c r="B16" s="1819"/>
      <c r="C16" s="331" t="s">
        <v>983</v>
      </c>
      <c r="D16" s="326">
        <v>0</v>
      </c>
      <c r="E16" s="332">
        <v>0</v>
      </c>
      <c r="F16" s="328">
        <v>0</v>
      </c>
      <c r="G16" s="333">
        <v>0</v>
      </c>
    </row>
    <row r="17" spans="1:7" ht="24" customHeight="1">
      <c r="A17" s="1836"/>
      <c r="B17" s="1820"/>
      <c r="C17" s="331" t="s">
        <v>984</v>
      </c>
      <c r="D17" s="326">
        <v>0</v>
      </c>
      <c r="E17" s="332">
        <v>0</v>
      </c>
      <c r="F17" s="328">
        <v>0</v>
      </c>
      <c r="G17" s="334">
        <v>0</v>
      </c>
    </row>
    <row r="18" spans="1:7" ht="24" customHeight="1">
      <c r="A18" s="1836"/>
      <c r="B18" s="1818" t="s">
        <v>985</v>
      </c>
      <c r="C18" s="331" t="s">
        <v>982</v>
      </c>
      <c r="D18" s="326">
        <f>SUM(D19:D20)</f>
        <v>0</v>
      </c>
      <c r="E18" s="326">
        <f t="shared" ref="E18:G18" si="2">SUM(E19:E20)</f>
        <v>0</v>
      </c>
      <c r="F18" s="326">
        <f t="shared" si="2"/>
        <v>0</v>
      </c>
      <c r="G18" s="329">
        <f t="shared" si="2"/>
        <v>0</v>
      </c>
    </row>
    <row r="19" spans="1:7" ht="24" customHeight="1">
      <c r="A19" s="1836"/>
      <c r="B19" s="1819"/>
      <c r="C19" s="331" t="s">
        <v>983</v>
      </c>
      <c r="D19" s="326">
        <v>0</v>
      </c>
      <c r="E19" s="332">
        <v>0</v>
      </c>
      <c r="F19" s="328"/>
      <c r="G19" s="333">
        <v>0</v>
      </c>
    </row>
    <row r="20" spans="1:7" ht="24" customHeight="1">
      <c r="A20" s="1836"/>
      <c r="B20" s="1820"/>
      <c r="C20" s="331" t="s">
        <v>984</v>
      </c>
      <c r="D20" s="326">
        <v>0</v>
      </c>
      <c r="E20" s="332">
        <v>0</v>
      </c>
      <c r="F20" s="328">
        <v>0</v>
      </c>
      <c r="G20" s="334">
        <v>0</v>
      </c>
    </row>
    <row r="21" spans="1:7" ht="24" customHeight="1">
      <c r="A21" s="1836"/>
      <c r="B21" s="1821" t="s">
        <v>986</v>
      </c>
      <c r="C21" s="331" t="s">
        <v>987</v>
      </c>
      <c r="D21" s="326">
        <v>0</v>
      </c>
      <c r="E21" s="332">
        <v>0</v>
      </c>
      <c r="F21" s="328">
        <v>0</v>
      </c>
      <c r="G21" s="336">
        <v>0</v>
      </c>
    </row>
    <row r="22" spans="1:7" ht="24" customHeight="1">
      <c r="A22" s="1836"/>
      <c r="B22" s="1822"/>
      <c r="C22" s="331" t="s">
        <v>988</v>
      </c>
      <c r="D22" s="326">
        <v>0</v>
      </c>
      <c r="E22" s="332">
        <v>0</v>
      </c>
      <c r="F22" s="328">
        <v>0</v>
      </c>
      <c r="G22" s="336">
        <v>0</v>
      </c>
    </row>
    <row r="23" spans="1:7" ht="24" customHeight="1">
      <c r="A23" s="1836"/>
      <c r="B23" s="1823"/>
      <c r="C23" s="331" t="s">
        <v>989</v>
      </c>
      <c r="D23" s="326">
        <v>0</v>
      </c>
      <c r="E23" s="332">
        <v>0</v>
      </c>
      <c r="F23" s="328">
        <v>0</v>
      </c>
      <c r="G23" s="336">
        <v>0</v>
      </c>
    </row>
    <row r="24" spans="1:7" ht="24" customHeight="1">
      <c r="A24" s="1836"/>
      <c r="B24" s="1824" t="s">
        <v>990</v>
      </c>
      <c r="C24" s="331" t="s">
        <v>982</v>
      </c>
      <c r="D24" s="337">
        <v>0</v>
      </c>
      <c r="E24" s="338">
        <v>0</v>
      </c>
      <c r="F24" s="330">
        <v>0</v>
      </c>
      <c r="G24" s="339">
        <v>0</v>
      </c>
    </row>
    <row r="25" spans="1:7" ht="24" customHeight="1">
      <c r="A25" s="1836"/>
      <c r="B25" s="1824"/>
      <c r="C25" s="331" t="s">
        <v>983</v>
      </c>
      <c r="D25" s="337">
        <v>0</v>
      </c>
      <c r="E25" s="338">
        <v>0</v>
      </c>
      <c r="F25" s="330">
        <v>0</v>
      </c>
      <c r="G25" s="329">
        <v>0</v>
      </c>
    </row>
    <row r="26" spans="1:7" ht="24" customHeight="1">
      <c r="A26" s="1837"/>
      <c r="B26" s="1824"/>
      <c r="C26" s="331" t="s">
        <v>984</v>
      </c>
      <c r="D26" s="337">
        <v>0</v>
      </c>
      <c r="E26" s="338">
        <v>0</v>
      </c>
      <c r="F26" s="330">
        <v>0</v>
      </c>
      <c r="G26" s="333">
        <v>0</v>
      </c>
    </row>
    <row r="27" spans="1:7" ht="20.25" thickBot="1">
      <c r="A27" s="340" t="s">
        <v>991</v>
      </c>
      <c r="B27" s="340"/>
      <c r="C27" s="341" t="s">
        <v>992</v>
      </c>
      <c r="D27" s="342">
        <v>0</v>
      </c>
      <c r="E27" s="343">
        <v>0</v>
      </c>
      <c r="F27" s="344"/>
      <c r="G27" s="345"/>
    </row>
    <row r="28" spans="1:7">
      <c r="A28" s="346" t="s">
        <v>910</v>
      </c>
      <c r="B28" s="317" t="s">
        <v>993</v>
      </c>
      <c r="C28" s="317" t="s">
        <v>994</v>
      </c>
      <c r="D28" s="317" t="s">
        <v>995</v>
      </c>
      <c r="E28" s="346"/>
      <c r="F28" s="346"/>
      <c r="G28" s="347"/>
    </row>
    <row r="29" spans="1:7" ht="24.75" customHeight="1">
      <c r="A29" s="348"/>
      <c r="B29" s="348" t="s">
        <v>996</v>
      </c>
      <c r="C29" s="348" t="s">
        <v>997</v>
      </c>
      <c r="D29" s="348"/>
      <c r="E29" s="348"/>
      <c r="F29" s="348"/>
      <c r="G29" s="349" t="s">
        <v>1088</v>
      </c>
    </row>
    <row r="30" spans="1:7">
      <c r="C30" s="347"/>
      <c r="G30" s="347"/>
    </row>
    <row r="31" spans="1:7">
      <c r="C31" s="347"/>
      <c r="G31" s="347"/>
    </row>
    <row r="32" spans="1:7">
      <c r="A32" s="350" t="s">
        <v>999</v>
      </c>
      <c r="C32" s="347"/>
      <c r="G32" s="347"/>
    </row>
    <row r="33" spans="1:7">
      <c r="A33" s="350" t="s">
        <v>1000</v>
      </c>
      <c r="C33" s="347"/>
      <c r="G33" s="347"/>
    </row>
    <row r="34" spans="1:7">
      <c r="C34" s="347"/>
      <c r="G34" s="347"/>
    </row>
    <row r="38" spans="1:7" ht="16.5">
      <c r="A38" s="351"/>
      <c r="C38" s="352"/>
    </row>
    <row r="39" spans="1:7" ht="16.5">
      <c r="A39" s="351"/>
      <c r="C39" s="352"/>
    </row>
    <row r="40" spans="1:7" ht="16.5">
      <c r="A40" s="351"/>
      <c r="C40" s="352"/>
    </row>
    <row r="41" spans="1:7" ht="16.5">
      <c r="A41" s="351"/>
      <c r="C41" s="352"/>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3" type="noConversion"/>
  <hyperlinks>
    <hyperlink ref="H3" location="預告統計資料發布時間表!A1" display="回發布時間表" xr:uid="{2439AD27-F5C8-44CF-8ACC-411C24268E95}"/>
  </hyperlinks>
  <pageMargins left="0.7" right="0.7" top="0.75" bottom="0.75" header="0.3" footer="0.3"/>
  <pageSetup paperSize="9" orientation="portrait" horizontalDpi="4294967292" vertic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E7922-8AF2-4734-A158-D1ED914499AF}">
  <dimension ref="A1:I41"/>
  <sheetViews>
    <sheetView workbookViewId="0">
      <selection activeCell="H3" sqref="H3"/>
    </sheetView>
  </sheetViews>
  <sheetFormatPr defaultColWidth="7" defaultRowHeight="15.75"/>
  <cols>
    <col min="1" max="1" width="10.875" style="317" customWidth="1"/>
    <col min="2" max="2" width="12.75" style="317" customWidth="1"/>
    <col min="3" max="3" width="23.625" style="317" customWidth="1"/>
    <col min="4" max="4" width="10.875" style="317" customWidth="1"/>
    <col min="5" max="5" width="9.5" style="317" customWidth="1"/>
    <col min="6" max="6" width="9.875" style="317" customWidth="1"/>
    <col min="7" max="7" width="9.375" style="317" customWidth="1"/>
    <col min="8" max="16384" width="7" style="317"/>
  </cols>
  <sheetData>
    <row r="1" spans="1:9" ht="17.25" customHeight="1" thickBot="1">
      <c r="A1" s="316" t="s">
        <v>960</v>
      </c>
      <c r="D1" s="316" t="s">
        <v>733</v>
      </c>
      <c r="E1" s="1846" t="s">
        <v>961</v>
      </c>
      <c r="F1" s="1847"/>
      <c r="G1" s="1848"/>
      <c r="H1" s="318"/>
      <c r="I1" s="318"/>
    </row>
    <row r="2" spans="1:9" ht="18" customHeight="1" thickBot="1">
      <c r="A2" s="316" t="s">
        <v>962</v>
      </c>
      <c r="B2" s="319" t="s">
        <v>963</v>
      </c>
      <c r="C2" s="320"/>
      <c r="D2" s="316" t="s">
        <v>964</v>
      </c>
      <c r="E2" s="1849" t="s">
        <v>965</v>
      </c>
      <c r="F2" s="1850"/>
      <c r="G2" s="1851"/>
      <c r="H2" s="318"/>
    </row>
    <row r="3" spans="1:9" ht="57.75" customHeight="1">
      <c r="A3" s="1852" t="s">
        <v>966</v>
      </c>
      <c r="B3" s="1852"/>
      <c r="C3" s="1852"/>
      <c r="D3" s="1852"/>
      <c r="E3" s="1852"/>
      <c r="F3" s="1852"/>
      <c r="G3" s="1852"/>
      <c r="H3" s="23" t="s">
        <v>105</v>
      </c>
    </row>
    <row r="4" spans="1:9">
      <c r="A4" s="1853"/>
      <c r="B4" s="1853"/>
      <c r="C4" s="1853"/>
      <c r="D4" s="1853"/>
      <c r="E4" s="1853"/>
      <c r="F4" s="1853"/>
      <c r="G4" s="1853"/>
    </row>
    <row r="5" spans="1:9" ht="18.75" customHeight="1" thickBot="1">
      <c r="A5" s="1854" t="s">
        <v>1092</v>
      </c>
      <c r="B5" s="1854"/>
      <c r="C5" s="1854"/>
      <c r="D5" s="1854"/>
      <c r="E5" s="1854"/>
      <c r="F5" s="1854"/>
      <c r="G5" s="1854"/>
    </row>
    <row r="6" spans="1:9" ht="19.5" customHeight="1">
      <c r="A6" s="1838" t="s">
        <v>968</v>
      </c>
      <c r="B6" s="1838"/>
      <c r="C6" s="1839"/>
      <c r="D6" s="1842" t="s">
        <v>969</v>
      </c>
      <c r="E6" s="321"/>
      <c r="F6" s="321"/>
      <c r="G6" s="1844" t="s">
        <v>970</v>
      </c>
    </row>
    <row r="7" spans="1:9" ht="34.5" customHeight="1" thickBot="1">
      <c r="A7" s="1840"/>
      <c r="B7" s="1840"/>
      <c r="C7" s="1841"/>
      <c r="D7" s="1843"/>
      <c r="E7" s="322" t="s">
        <v>971</v>
      </c>
      <c r="F7" s="323" t="s">
        <v>972</v>
      </c>
      <c r="G7" s="1845"/>
    </row>
    <row r="8" spans="1:9" ht="24" customHeight="1">
      <c r="A8" s="1825" t="s">
        <v>973</v>
      </c>
      <c r="B8" s="1827" t="s">
        <v>974</v>
      </c>
      <c r="C8" s="1828"/>
      <c r="D8" s="324">
        <f>SUM(D9:D11)</f>
        <v>43.81</v>
      </c>
      <c r="E8" s="324">
        <f t="shared" ref="E8:G8" si="0">SUM(E9:E11)</f>
        <v>0</v>
      </c>
      <c r="F8" s="324">
        <f t="shared" si="0"/>
        <v>0</v>
      </c>
      <c r="G8" s="325">
        <f t="shared" si="0"/>
        <v>0.1</v>
      </c>
    </row>
    <row r="9" spans="1:9" ht="24" customHeight="1">
      <c r="A9" s="1825"/>
      <c r="B9" s="1829" t="s">
        <v>975</v>
      </c>
      <c r="C9" s="1830"/>
      <c r="D9" s="326">
        <v>43.81</v>
      </c>
      <c r="E9" s="327">
        <v>0</v>
      </c>
      <c r="F9" s="328">
        <v>0</v>
      </c>
      <c r="G9" s="329">
        <v>0.1</v>
      </c>
    </row>
    <row r="10" spans="1:9" ht="24" customHeight="1">
      <c r="A10" s="1825"/>
      <c r="B10" s="1831" t="s">
        <v>976</v>
      </c>
      <c r="C10" s="1832"/>
      <c r="D10" s="326">
        <v>0</v>
      </c>
      <c r="E10" s="327">
        <v>0</v>
      </c>
      <c r="F10" s="330">
        <v>0</v>
      </c>
      <c r="G10" s="329">
        <v>0</v>
      </c>
    </row>
    <row r="11" spans="1:9" ht="24" customHeight="1">
      <c r="A11" s="1826"/>
      <c r="B11" s="1833" t="s">
        <v>977</v>
      </c>
      <c r="C11" s="1834"/>
      <c r="D11" s="326">
        <v>0</v>
      </c>
      <c r="E11" s="332">
        <v>0</v>
      </c>
      <c r="F11" s="330">
        <v>0</v>
      </c>
      <c r="G11" s="329">
        <v>0</v>
      </c>
    </row>
    <row r="12" spans="1:9" ht="24" customHeight="1">
      <c r="A12" s="1835" t="s">
        <v>978</v>
      </c>
      <c r="B12" s="1831" t="s">
        <v>974</v>
      </c>
      <c r="C12" s="1832"/>
      <c r="D12" s="326">
        <f>SUM(D13:D14)</f>
        <v>43.81</v>
      </c>
      <c r="E12" s="326">
        <v>0</v>
      </c>
      <c r="F12" s="326">
        <f t="shared" ref="F12" si="1">SUM(F13:F14)</f>
        <v>2.77</v>
      </c>
      <c r="G12" s="329">
        <v>0.1</v>
      </c>
    </row>
    <row r="13" spans="1:9" ht="24" customHeight="1">
      <c r="A13" s="1836"/>
      <c r="B13" s="1831" t="s">
        <v>979</v>
      </c>
      <c r="C13" s="1832"/>
      <c r="D13" s="326">
        <v>43.81</v>
      </c>
      <c r="E13" s="326">
        <v>0</v>
      </c>
      <c r="F13" s="328">
        <v>2.77</v>
      </c>
      <c r="G13" s="333">
        <v>0</v>
      </c>
    </row>
    <row r="14" spans="1:9" ht="24" customHeight="1">
      <c r="A14" s="1836"/>
      <c r="B14" s="1831" t="s">
        <v>980</v>
      </c>
      <c r="C14" s="1832"/>
      <c r="D14" s="326">
        <v>0</v>
      </c>
      <c r="E14" s="326">
        <f>SUM(E17+E20)</f>
        <v>0</v>
      </c>
      <c r="F14" s="326">
        <f>SUM(F17+F20)</f>
        <v>0</v>
      </c>
      <c r="G14" s="334">
        <v>0</v>
      </c>
    </row>
    <row r="15" spans="1:9" ht="24" customHeight="1">
      <c r="A15" s="1836"/>
      <c r="B15" s="1819" t="s">
        <v>981</v>
      </c>
      <c r="C15" s="335" t="s">
        <v>982</v>
      </c>
      <c r="D15" s="324">
        <f>SUM(D16:D17)</f>
        <v>193.07</v>
      </c>
      <c r="E15" s="324">
        <v>0</v>
      </c>
      <c r="F15" s="324">
        <f>SUM(F16:F17)</f>
        <v>0</v>
      </c>
      <c r="G15" s="329">
        <f>SUM(G16:G17)</f>
        <v>0</v>
      </c>
    </row>
    <row r="16" spans="1:9" ht="24" customHeight="1">
      <c r="A16" s="1836"/>
      <c r="B16" s="1819"/>
      <c r="C16" s="331" t="s">
        <v>983</v>
      </c>
      <c r="D16" s="326">
        <v>193.07</v>
      </c>
      <c r="E16" s="332">
        <v>0</v>
      </c>
      <c r="F16" s="328">
        <v>0</v>
      </c>
      <c r="G16" s="333">
        <v>0</v>
      </c>
    </row>
    <row r="17" spans="1:7" ht="24" customHeight="1">
      <c r="A17" s="1836"/>
      <c r="B17" s="1820"/>
      <c r="C17" s="331" t="s">
        <v>984</v>
      </c>
      <c r="D17" s="326">
        <v>0</v>
      </c>
      <c r="E17" s="332">
        <v>0</v>
      </c>
      <c r="F17" s="328">
        <v>0</v>
      </c>
      <c r="G17" s="334">
        <v>0</v>
      </c>
    </row>
    <row r="18" spans="1:7" ht="24" customHeight="1">
      <c r="A18" s="1836"/>
      <c r="B18" s="1818" t="s">
        <v>985</v>
      </c>
      <c r="C18" s="331" t="s">
        <v>982</v>
      </c>
      <c r="D18" s="326">
        <f>SUM(D19:D20)</f>
        <v>0</v>
      </c>
      <c r="E18" s="326">
        <f t="shared" ref="E18:G18" si="2">SUM(E19:E20)</f>
        <v>0</v>
      </c>
      <c r="F18" s="326">
        <f t="shared" si="2"/>
        <v>0</v>
      </c>
      <c r="G18" s="329">
        <f t="shared" si="2"/>
        <v>0</v>
      </c>
    </row>
    <row r="19" spans="1:7" ht="24" customHeight="1">
      <c r="A19" s="1836"/>
      <c r="B19" s="1819"/>
      <c r="C19" s="331" t="s">
        <v>983</v>
      </c>
      <c r="D19" s="326">
        <v>0</v>
      </c>
      <c r="E19" s="332">
        <v>0</v>
      </c>
      <c r="F19" s="328"/>
      <c r="G19" s="333">
        <v>0</v>
      </c>
    </row>
    <row r="20" spans="1:7" ht="24" customHeight="1">
      <c r="A20" s="1836"/>
      <c r="B20" s="1820"/>
      <c r="C20" s="331" t="s">
        <v>984</v>
      </c>
      <c r="D20" s="326">
        <v>0</v>
      </c>
      <c r="E20" s="332">
        <v>0</v>
      </c>
      <c r="F20" s="328">
        <v>0</v>
      </c>
      <c r="G20" s="334">
        <v>0</v>
      </c>
    </row>
    <row r="21" spans="1:7" ht="24" customHeight="1">
      <c r="A21" s="1836"/>
      <c r="B21" s="1821" t="s">
        <v>986</v>
      </c>
      <c r="C21" s="331" t="s">
        <v>987</v>
      </c>
      <c r="D21" s="326">
        <v>0</v>
      </c>
      <c r="E21" s="332">
        <v>0</v>
      </c>
      <c r="F21" s="328">
        <v>0</v>
      </c>
      <c r="G21" s="336">
        <v>0</v>
      </c>
    </row>
    <row r="22" spans="1:7" ht="24" customHeight="1">
      <c r="A22" s="1836"/>
      <c r="B22" s="1822"/>
      <c r="C22" s="331" t="s">
        <v>988</v>
      </c>
      <c r="D22" s="326">
        <v>0</v>
      </c>
      <c r="E22" s="332">
        <v>0</v>
      </c>
      <c r="F22" s="328">
        <v>0</v>
      </c>
      <c r="G22" s="336">
        <v>0</v>
      </c>
    </row>
    <row r="23" spans="1:7" ht="24" customHeight="1">
      <c r="A23" s="1836"/>
      <c r="B23" s="1823"/>
      <c r="C23" s="331" t="s">
        <v>989</v>
      </c>
      <c r="D23" s="326">
        <v>0</v>
      </c>
      <c r="E23" s="332">
        <v>0</v>
      </c>
      <c r="F23" s="328">
        <v>0</v>
      </c>
      <c r="G23" s="336">
        <v>0.3</v>
      </c>
    </row>
    <row r="24" spans="1:7" ht="24" customHeight="1">
      <c r="A24" s="1836"/>
      <c r="B24" s="1824" t="s">
        <v>990</v>
      </c>
      <c r="C24" s="331" t="s">
        <v>982</v>
      </c>
      <c r="D24" s="337">
        <v>0</v>
      </c>
      <c r="E24" s="338">
        <v>0</v>
      </c>
      <c r="F24" s="330">
        <v>0</v>
      </c>
      <c r="G24" s="339">
        <v>0</v>
      </c>
    </row>
    <row r="25" spans="1:7" ht="24" customHeight="1">
      <c r="A25" s="1836"/>
      <c r="B25" s="1824"/>
      <c r="C25" s="331" t="s">
        <v>983</v>
      </c>
      <c r="D25" s="337">
        <v>0</v>
      </c>
      <c r="E25" s="338">
        <v>0</v>
      </c>
      <c r="F25" s="330">
        <v>0</v>
      </c>
      <c r="G25" s="329">
        <v>0</v>
      </c>
    </row>
    <row r="26" spans="1:7" ht="24" customHeight="1">
      <c r="A26" s="1837"/>
      <c r="B26" s="1824"/>
      <c r="C26" s="331" t="s">
        <v>984</v>
      </c>
      <c r="D26" s="337">
        <v>0</v>
      </c>
      <c r="E26" s="338">
        <v>0</v>
      </c>
      <c r="F26" s="330">
        <v>0</v>
      </c>
      <c r="G26" s="333">
        <v>0</v>
      </c>
    </row>
    <row r="27" spans="1:7" ht="20.25" thickBot="1">
      <c r="A27" s="340" t="s">
        <v>991</v>
      </c>
      <c r="B27" s="340"/>
      <c r="C27" s="341" t="s">
        <v>992</v>
      </c>
      <c r="D27" s="342">
        <v>0</v>
      </c>
      <c r="E27" s="343">
        <v>0</v>
      </c>
      <c r="F27" s="344"/>
      <c r="G27" s="345"/>
    </row>
    <row r="28" spans="1:7">
      <c r="A28" s="346" t="s">
        <v>910</v>
      </c>
      <c r="B28" s="317" t="s">
        <v>993</v>
      </c>
      <c r="C28" s="317" t="s">
        <v>994</v>
      </c>
      <c r="D28" s="317" t="s">
        <v>995</v>
      </c>
      <c r="E28" s="346"/>
      <c r="F28" s="346"/>
      <c r="G28" s="347"/>
    </row>
    <row r="29" spans="1:7" ht="24.75" customHeight="1">
      <c r="A29" s="348"/>
      <c r="B29" s="348" t="s">
        <v>996</v>
      </c>
      <c r="C29" s="348" t="s">
        <v>997</v>
      </c>
      <c r="D29" s="348"/>
      <c r="E29" s="348"/>
      <c r="F29" s="348"/>
      <c r="G29" s="349" t="s">
        <v>1093</v>
      </c>
    </row>
    <row r="30" spans="1:7">
      <c r="C30" s="347"/>
      <c r="G30" s="347"/>
    </row>
    <row r="31" spans="1:7">
      <c r="C31" s="347"/>
      <c r="G31" s="347"/>
    </row>
    <row r="32" spans="1:7">
      <c r="A32" s="350" t="s">
        <v>999</v>
      </c>
      <c r="C32" s="347"/>
      <c r="G32" s="347"/>
    </row>
    <row r="33" spans="1:7">
      <c r="A33" s="350" t="s">
        <v>1000</v>
      </c>
      <c r="C33" s="347"/>
      <c r="G33" s="347"/>
    </row>
    <row r="34" spans="1:7">
      <c r="C34" s="347"/>
      <c r="G34" s="347"/>
    </row>
    <row r="38" spans="1:7" ht="16.5">
      <c r="A38" s="351"/>
      <c r="C38" s="352"/>
    </row>
    <row r="39" spans="1:7" ht="16.5">
      <c r="A39" s="351"/>
      <c r="C39" s="352"/>
    </row>
    <row r="40" spans="1:7" ht="16.5">
      <c r="A40" s="351"/>
      <c r="C40" s="352"/>
    </row>
    <row r="41" spans="1:7" ht="16.5">
      <c r="A41" s="351"/>
      <c r="C41" s="352"/>
    </row>
  </sheetData>
  <mergeCells count="21">
    <mergeCell ref="A6:C7"/>
    <mergeCell ref="D6:D7"/>
    <mergeCell ref="G6:G7"/>
    <mergeCell ref="E1:G1"/>
    <mergeCell ref="E2:G2"/>
    <mergeCell ref="A3:G3"/>
    <mergeCell ref="A4:G4"/>
    <mergeCell ref="A5:G5"/>
    <mergeCell ref="B18:B20"/>
    <mergeCell ref="B21:B23"/>
    <mergeCell ref="B24:B26"/>
    <mergeCell ref="A8:A11"/>
    <mergeCell ref="B8:C8"/>
    <mergeCell ref="B9:C9"/>
    <mergeCell ref="B10:C10"/>
    <mergeCell ref="B11:C11"/>
    <mergeCell ref="A12:A26"/>
    <mergeCell ref="B12:C12"/>
    <mergeCell ref="B13:C13"/>
    <mergeCell ref="B14:C14"/>
    <mergeCell ref="B15:B17"/>
  </mergeCells>
  <phoneticPr fontId="3" type="noConversion"/>
  <hyperlinks>
    <hyperlink ref="H3" location="預告統計資料發布時間表!A1" display="回發布時間表" xr:uid="{D1C55958-2843-45DD-BB38-811D4D0D0518}"/>
  </hyperlink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7E4C5-4AAA-4DCD-B102-88988E1B32E5}">
  <dimension ref="A1:B31"/>
  <sheetViews>
    <sheetView workbookViewId="0">
      <selection activeCell="B1" sqref="B1"/>
    </sheetView>
  </sheetViews>
  <sheetFormatPr defaultRowHeight="16.5"/>
  <cols>
    <col min="1" max="1" width="93.5" customWidth="1"/>
    <col min="257" max="257" width="93.5" customWidth="1"/>
    <col min="513" max="513" width="93.5" customWidth="1"/>
    <col min="769" max="769" width="93.5" customWidth="1"/>
    <col min="1025" max="1025" width="93.5" customWidth="1"/>
    <col min="1281" max="1281" width="93.5" customWidth="1"/>
    <col min="1537" max="1537" width="93.5" customWidth="1"/>
    <col min="1793" max="1793" width="93.5" customWidth="1"/>
    <col min="2049" max="2049" width="93.5" customWidth="1"/>
    <col min="2305" max="2305" width="93.5" customWidth="1"/>
    <col min="2561" max="2561" width="93.5" customWidth="1"/>
    <col min="2817" max="2817" width="93.5" customWidth="1"/>
    <col min="3073" max="3073" width="93.5" customWidth="1"/>
    <col min="3329" max="3329" width="93.5" customWidth="1"/>
    <col min="3585" max="3585" width="93.5" customWidth="1"/>
    <col min="3841" max="3841" width="93.5" customWidth="1"/>
    <col min="4097" max="4097" width="93.5" customWidth="1"/>
    <col min="4353" max="4353" width="93.5" customWidth="1"/>
    <col min="4609" max="4609" width="93.5" customWidth="1"/>
    <col min="4865" max="4865" width="93.5" customWidth="1"/>
    <col min="5121" max="5121" width="93.5" customWidth="1"/>
    <col min="5377" max="5377" width="93.5" customWidth="1"/>
    <col min="5633" max="5633" width="93.5" customWidth="1"/>
    <col min="5889" max="5889" width="93.5" customWidth="1"/>
    <col min="6145" max="6145" width="93.5" customWidth="1"/>
    <col min="6401" max="6401" width="93.5" customWidth="1"/>
    <col min="6657" max="6657" width="93.5" customWidth="1"/>
    <col min="6913" max="6913" width="93.5" customWidth="1"/>
    <col min="7169" max="7169" width="93.5" customWidth="1"/>
    <col min="7425" max="7425" width="93.5" customWidth="1"/>
    <col min="7681" max="7681" width="93.5" customWidth="1"/>
    <col min="7937" max="7937" width="93.5" customWidth="1"/>
    <col min="8193" max="8193" width="93.5" customWidth="1"/>
    <col min="8449" max="8449" width="93.5" customWidth="1"/>
    <col min="8705" max="8705" width="93.5" customWidth="1"/>
    <col min="8961" max="8961" width="93.5" customWidth="1"/>
    <col min="9217" max="9217" width="93.5" customWidth="1"/>
    <col min="9473" max="9473" width="93.5" customWidth="1"/>
    <col min="9729" max="9729" width="93.5" customWidth="1"/>
    <col min="9985" max="9985" width="93.5" customWidth="1"/>
    <col min="10241" max="10241" width="93.5" customWidth="1"/>
    <col min="10497" max="10497" width="93.5" customWidth="1"/>
    <col min="10753" max="10753" width="93.5" customWidth="1"/>
    <col min="11009" max="11009" width="93.5" customWidth="1"/>
    <col min="11265" max="11265" width="93.5" customWidth="1"/>
    <col min="11521" max="11521" width="93.5" customWidth="1"/>
    <col min="11777" max="11777" width="93.5" customWidth="1"/>
    <col min="12033" max="12033" width="93.5" customWidth="1"/>
    <col min="12289" max="12289" width="93.5" customWidth="1"/>
    <col min="12545" max="12545" width="93.5" customWidth="1"/>
    <col min="12801" max="12801" width="93.5" customWidth="1"/>
    <col min="13057" max="13057" width="93.5" customWidth="1"/>
    <col min="13313" max="13313" width="93.5" customWidth="1"/>
    <col min="13569" max="13569" width="93.5" customWidth="1"/>
    <col min="13825" max="13825" width="93.5" customWidth="1"/>
    <col min="14081" max="14081" width="93.5" customWidth="1"/>
    <col min="14337" max="14337" width="93.5" customWidth="1"/>
    <col min="14593" max="14593" width="93.5" customWidth="1"/>
    <col min="14849" max="14849" width="93.5" customWidth="1"/>
    <col min="15105" max="15105" width="93.5" customWidth="1"/>
    <col min="15361" max="15361" width="93.5" customWidth="1"/>
    <col min="15617" max="15617" width="93.5" customWidth="1"/>
    <col min="15873" max="15873" width="93.5" customWidth="1"/>
    <col min="16129" max="16129" width="93.5" customWidth="1"/>
  </cols>
  <sheetData>
    <row r="1" spans="1:2" ht="19.5">
      <c r="A1" s="20" t="s">
        <v>781</v>
      </c>
      <c r="B1" s="12" t="s">
        <v>105</v>
      </c>
    </row>
    <row r="2" spans="1:2" ht="19.5">
      <c r="A2" s="21" t="s">
        <v>134</v>
      </c>
    </row>
    <row r="3" spans="1:2" ht="19.5">
      <c r="A3" s="21" t="s">
        <v>782</v>
      </c>
    </row>
    <row r="4" spans="1:2" ht="19.5">
      <c r="A4" s="15" t="s">
        <v>3</v>
      </c>
    </row>
    <row r="5" spans="1:2" ht="19.5">
      <c r="A5" s="10" t="s">
        <v>29</v>
      </c>
    </row>
    <row r="6" spans="1:2" ht="19.5">
      <c r="A6" s="10" t="s">
        <v>30</v>
      </c>
    </row>
    <row r="7" spans="1:2" ht="19.5">
      <c r="A7" s="10" t="s">
        <v>155</v>
      </c>
    </row>
    <row r="8" spans="1:2" ht="19.5">
      <c r="A8" s="10" t="s">
        <v>31</v>
      </c>
    </row>
    <row r="9" spans="1:2" ht="19.5">
      <c r="A9" s="10" t="s">
        <v>8</v>
      </c>
    </row>
    <row r="10" spans="1:2" ht="19.5">
      <c r="A10" s="15" t="s">
        <v>9</v>
      </c>
    </row>
    <row r="11" spans="1:2" ht="19.5">
      <c r="A11" s="16" t="s">
        <v>528</v>
      </c>
    </row>
    <row r="12" spans="1:2" ht="97.5">
      <c r="A12" s="17" t="s">
        <v>616</v>
      </c>
    </row>
    <row r="13" spans="1:2" ht="19.5">
      <c r="A13" s="15" t="s">
        <v>11</v>
      </c>
    </row>
    <row r="14" spans="1:2" ht="19.5">
      <c r="A14" s="55" t="s">
        <v>783</v>
      </c>
    </row>
    <row r="15" spans="1:2" ht="19.5">
      <c r="A15" s="55" t="s">
        <v>346</v>
      </c>
    </row>
    <row r="16" spans="1:2" ht="19.5">
      <c r="A16" s="57" t="s">
        <v>14</v>
      </c>
    </row>
    <row r="17" spans="1:1" ht="136.5">
      <c r="A17" s="55" t="s">
        <v>784</v>
      </c>
    </row>
    <row r="18" spans="1:1" ht="19.5">
      <c r="A18" s="57" t="s">
        <v>785</v>
      </c>
    </row>
    <row r="19" spans="1:1" ht="19.5">
      <c r="A19" s="55" t="s">
        <v>350</v>
      </c>
    </row>
    <row r="20" spans="1:1" ht="19.5">
      <c r="A20" s="55" t="s">
        <v>786</v>
      </c>
    </row>
    <row r="21" spans="1:1" ht="19.5">
      <c r="A21" s="57" t="s">
        <v>343</v>
      </c>
    </row>
    <row r="22" spans="1:1" ht="19.5">
      <c r="A22" s="57" t="s">
        <v>779</v>
      </c>
    </row>
    <row r="23" spans="1:1" ht="19.5">
      <c r="A23" s="57" t="s">
        <v>21</v>
      </c>
    </row>
    <row r="24" spans="1:1" ht="19.5">
      <c r="A24" s="56" t="s">
        <v>22</v>
      </c>
    </row>
    <row r="25" spans="1:1" ht="39">
      <c r="A25" s="55" t="s">
        <v>780</v>
      </c>
    </row>
    <row r="26" spans="1:1" ht="39">
      <c r="A26" s="55" t="s">
        <v>527</v>
      </c>
    </row>
    <row r="27" spans="1:1" ht="19.5">
      <c r="A27" s="56" t="s">
        <v>23</v>
      </c>
    </row>
    <row r="28" spans="1:1" ht="19.5">
      <c r="A28" s="55" t="s">
        <v>787</v>
      </c>
    </row>
    <row r="29" spans="1:1" ht="58.5">
      <c r="A29" s="55" t="s">
        <v>114</v>
      </c>
    </row>
    <row r="30" spans="1:1" ht="39">
      <c r="A30" s="58" t="s">
        <v>115</v>
      </c>
    </row>
    <row r="31" spans="1:1" ht="20.25" thickBot="1">
      <c r="A31" s="59" t="s">
        <v>27</v>
      </c>
    </row>
  </sheetData>
  <phoneticPr fontId="3" type="noConversion"/>
  <hyperlinks>
    <hyperlink ref="B1" location="預告統計資料發布時間表!A1" display="回發布時間表" xr:uid="{D89C61DE-789A-4571-9183-129D587638C2}"/>
  </hyperlinks>
  <pageMargins left="0.7" right="0.7" top="0.75" bottom="0.75" header="0.3" footer="0.3"/>
  <pageSetup paperSize="9" orientation="portrait" horizontalDpi="4294967292" verticalDpi="4294967292"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9BDEF-003A-4053-8BD3-7A619032D491}">
  <dimension ref="A1:I41"/>
  <sheetViews>
    <sheetView topLeftCell="A12" workbookViewId="0">
      <selection activeCell="E19" sqref="E19"/>
    </sheetView>
  </sheetViews>
  <sheetFormatPr defaultColWidth="7" defaultRowHeight="15.75"/>
  <cols>
    <col min="1" max="1" width="10.875" style="317" customWidth="1"/>
    <col min="2" max="2" width="12.75" style="317" customWidth="1"/>
    <col min="3" max="3" width="23.625" style="317" customWidth="1"/>
    <col min="4" max="4" width="10.875" style="317" customWidth="1"/>
    <col min="5" max="5" width="9.5" style="317" customWidth="1"/>
    <col min="6" max="6" width="9.875" style="317" customWidth="1"/>
    <col min="7" max="7" width="9.375" style="317" customWidth="1"/>
    <col min="8" max="16384" width="7" style="317"/>
  </cols>
  <sheetData>
    <row r="1" spans="1:9" ht="17.25" customHeight="1" thickBot="1">
      <c r="A1" s="316" t="s">
        <v>960</v>
      </c>
      <c r="D1" s="316" t="s">
        <v>733</v>
      </c>
      <c r="E1" s="1846" t="s">
        <v>961</v>
      </c>
      <c r="F1" s="1847"/>
      <c r="G1" s="1848"/>
      <c r="H1" s="318"/>
      <c r="I1" s="318"/>
    </row>
    <row r="2" spans="1:9" ht="18" customHeight="1" thickBot="1">
      <c r="A2" s="316" t="s">
        <v>962</v>
      </c>
      <c r="B2" s="319" t="s">
        <v>963</v>
      </c>
      <c r="C2" s="320"/>
      <c r="D2" s="316" t="s">
        <v>964</v>
      </c>
      <c r="E2" s="1849" t="s">
        <v>965</v>
      </c>
      <c r="F2" s="1850"/>
      <c r="G2" s="1851"/>
      <c r="H2" s="318"/>
    </row>
    <row r="3" spans="1:9" ht="57.75" customHeight="1">
      <c r="A3" s="1852" t="s">
        <v>966</v>
      </c>
      <c r="B3" s="1852"/>
      <c r="C3" s="1852"/>
      <c r="D3" s="1852"/>
      <c r="E3" s="1852"/>
      <c r="F3" s="1852"/>
      <c r="G3" s="1852"/>
      <c r="H3" s="23" t="s">
        <v>105</v>
      </c>
    </row>
    <row r="4" spans="1:9">
      <c r="A4" s="1853"/>
      <c r="B4" s="1853"/>
      <c r="C4" s="1853"/>
      <c r="D4" s="1853"/>
      <c r="E4" s="1853"/>
      <c r="F4" s="1853"/>
      <c r="G4" s="1853"/>
    </row>
    <row r="5" spans="1:9" ht="18.75" customHeight="1" thickBot="1">
      <c r="A5" s="1854" t="s">
        <v>1955</v>
      </c>
      <c r="B5" s="1854"/>
      <c r="C5" s="1854"/>
      <c r="D5" s="1854"/>
      <c r="E5" s="1854"/>
      <c r="F5" s="1854"/>
      <c r="G5" s="1854"/>
    </row>
    <row r="6" spans="1:9" ht="19.5" customHeight="1">
      <c r="A6" s="1838" t="s">
        <v>968</v>
      </c>
      <c r="B6" s="1838"/>
      <c r="C6" s="1839"/>
      <c r="D6" s="1842" t="s">
        <v>969</v>
      </c>
      <c r="E6" s="321"/>
      <c r="F6" s="321"/>
      <c r="G6" s="1844" t="s">
        <v>970</v>
      </c>
    </row>
    <row r="7" spans="1:9" ht="34.5" customHeight="1" thickBot="1">
      <c r="A7" s="1840"/>
      <c r="B7" s="1840"/>
      <c r="C7" s="1841"/>
      <c r="D7" s="1843"/>
      <c r="E7" s="322" t="s">
        <v>971</v>
      </c>
      <c r="F7" s="323" t="s">
        <v>972</v>
      </c>
      <c r="G7" s="1845"/>
    </row>
    <row r="8" spans="1:9" ht="24" customHeight="1">
      <c r="A8" s="1825" t="s">
        <v>973</v>
      </c>
      <c r="B8" s="1827" t="s">
        <v>974</v>
      </c>
      <c r="C8" s="1828"/>
      <c r="D8" s="324">
        <f>SUM(D9:D11)</f>
        <v>41.43</v>
      </c>
      <c r="E8" s="324">
        <f t="shared" ref="E8:G8" si="0">SUM(E9:E11)</f>
        <v>2.2000000000000002</v>
      </c>
      <c r="F8" s="324">
        <f t="shared" si="0"/>
        <v>0</v>
      </c>
      <c r="G8" s="325">
        <f t="shared" si="0"/>
        <v>0.1</v>
      </c>
    </row>
    <row r="9" spans="1:9" ht="24" customHeight="1">
      <c r="A9" s="1825"/>
      <c r="B9" s="1829" t="s">
        <v>975</v>
      </c>
      <c r="C9" s="1830"/>
      <c r="D9" s="326">
        <v>41.43</v>
      </c>
      <c r="E9" s="327">
        <v>2.2000000000000002</v>
      </c>
      <c r="F9" s="328">
        <v>0</v>
      </c>
      <c r="G9" s="329">
        <v>0.1</v>
      </c>
    </row>
    <row r="10" spans="1:9" ht="24" customHeight="1">
      <c r="A10" s="1825"/>
      <c r="B10" s="1831" t="s">
        <v>976</v>
      </c>
      <c r="C10" s="1832"/>
      <c r="D10" s="326">
        <v>0</v>
      </c>
      <c r="E10" s="327">
        <v>0</v>
      </c>
      <c r="F10" s="330">
        <v>0</v>
      </c>
      <c r="G10" s="329">
        <v>0</v>
      </c>
    </row>
    <row r="11" spans="1:9" ht="24" customHeight="1">
      <c r="A11" s="1826"/>
      <c r="B11" s="1833" t="s">
        <v>977</v>
      </c>
      <c r="C11" s="1834"/>
      <c r="D11" s="326">
        <v>0</v>
      </c>
      <c r="E11" s="332">
        <v>0</v>
      </c>
      <c r="F11" s="330">
        <v>0</v>
      </c>
      <c r="G11" s="329">
        <v>0</v>
      </c>
    </row>
    <row r="12" spans="1:9" ht="24" customHeight="1">
      <c r="A12" s="1835" t="s">
        <v>978</v>
      </c>
      <c r="B12" s="1831" t="s">
        <v>974</v>
      </c>
      <c r="C12" s="1832"/>
      <c r="D12" s="326">
        <f>SUM(D13:D14)</f>
        <v>41.43</v>
      </c>
      <c r="E12" s="326">
        <v>2.2000000000000002</v>
      </c>
      <c r="F12" s="326">
        <f t="shared" ref="F12" si="1">SUM(F13:F14)</f>
        <v>0</v>
      </c>
      <c r="G12" s="329">
        <v>0.1</v>
      </c>
    </row>
    <row r="13" spans="1:9" ht="24" customHeight="1">
      <c r="A13" s="1836"/>
      <c r="B13" s="1831" t="s">
        <v>979</v>
      </c>
      <c r="C13" s="1832"/>
      <c r="D13" s="326">
        <v>41.43</v>
      </c>
      <c r="E13" s="326">
        <v>2.2000000000000002</v>
      </c>
      <c r="F13" s="328">
        <v>0</v>
      </c>
      <c r="G13" s="333">
        <v>0</v>
      </c>
    </row>
    <row r="14" spans="1:9" ht="24" customHeight="1">
      <c r="A14" s="1836"/>
      <c r="B14" s="1831" t="s">
        <v>980</v>
      </c>
      <c r="C14" s="1832"/>
      <c r="D14" s="326">
        <v>0</v>
      </c>
      <c r="E14" s="326">
        <f>SUM(E17+E20)</f>
        <v>0</v>
      </c>
      <c r="F14" s="326">
        <f>SUM(F17+F20)</f>
        <v>0</v>
      </c>
      <c r="G14" s="334">
        <v>0</v>
      </c>
    </row>
    <row r="15" spans="1:9" ht="24" customHeight="1">
      <c r="A15" s="1836"/>
      <c r="B15" s="1819" t="s">
        <v>981</v>
      </c>
      <c r="C15" s="335" t="s">
        <v>982</v>
      </c>
      <c r="D15" s="324">
        <f>SUM(D16:D17)</f>
        <v>41.43</v>
      </c>
      <c r="E15" s="324">
        <v>2.2000000000000002</v>
      </c>
      <c r="F15" s="324">
        <f>SUM(F16:F17)</f>
        <v>0</v>
      </c>
      <c r="G15" s="329">
        <f>SUM(G16:G17)</f>
        <v>0</v>
      </c>
    </row>
    <row r="16" spans="1:9" ht="24" customHeight="1">
      <c r="A16" s="1836"/>
      <c r="B16" s="1819"/>
      <c r="C16" s="331" t="s">
        <v>983</v>
      </c>
      <c r="D16" s="326">
        <v>41.43</v>
      </c>
      <c r="E16" s="332">
        <v>2.2000000000000002</v>
      </c>
      <c r="F16" s="328">
        <v>0</v>
      </c>
      <c r="G16" s="333">
        <v>0</v>
      </c>
    </row>
    <row r="17" spans="1:7" ht="24" customHeight="1">
      <c r="A17" s="1836"/>
      <c r="B17" s="1820"/>
      <c r="C17" s="331" t="s">
        <v>984</v>
      </c>
      <c r="D17" s="326">
        <v>0</v>
      </c>
      <c r="E17" s="332">
        <v>0</v>
      </c>
      <c r="F17" s="328">
        <v>0</v>
      </c>
      <c r="G17" s="334">
        <v>0</v>
      </c>
    </row>
    <row r="18" spans="1:7" ht="24" customHeight="1">
      <c r="A18" s="1836"/>
      <c r="B18" s="1818" t="s">
        <v>985</v>
      </c>
      <c r="C18" s="331" t="s">
        <v>982</v>
      </c>
      <c r="D18" s="326">
        <f>SUM(D19:D20)</f>
        <v>0</v>
      </c>
      <c r="E18" s="326">
        <f t="shared" ref="E18:G18" si="2">SUM(E19:E20)</f>
        <v>0</v>
      </c>
      <c r="F18" s="326">
        <f t="shared" si="2"/>
        <v>0</v>
      </c>
      <c r="G18" s="329">
        <f t="shared" si="2"/>
        <v>0</v>
      </c>
    </row>
    <row r="19" spans="1:7" ht="24" customHeight="1">
      <c r="A19" s="1836"/>
      <c r="B19" s="1819"/>
      <c r="C19" s="331" t="s">
        <v>983</v>
      </c>
      <c r="D19" s="326">
        <v>0</v>
      </c>
      <c r="E19" s="332">
        <v>0</v>
      </c>
      <c r="F19" s="328"/>
      <c r="G19" s="333">
        <v>0</v>
      </c>
    </row>
    <row r="20" spans="1:7" ht="24" customHeight="1">
      <c r="A20" s="1836"/>
      <c r="B20" s="1820"/>
      <c r="C20" s="331" t="s">
        <v>984</v>
      </c>
      <c r="D20" s="326">
        <v>0</v>
      </c>
      <c r="E20" s="332">
        <v>0</v>
      </c>
      <c r="F20" s="328">
        <v>0</v>
      </c>
      <c r="G20" s="334">
        <v>0</v>
      </c>
    </row>
    <row r="21" spans="1:7" ht="24" customHeight="1">
      <c r="A21" s="1836"/>
      <c r="B21" s="1821" t="s">
        <v>986</v>
      </c>
      <c r="C21" s="331" t="s">
        <v>987</v>
      </c>
      <c r="D21" s="326">
        <v>0</v>
      </c>
      <c r="E21" s="332">
        <v>0</v>
      </c>
      <c r="F21" s="328">
        <v>0</v>
      </c>
      <c r="G21" s="336">
        <v>0</v>
      </c>
    </row>
    <row r="22" spans="1:7" ht="24" customHeight="1">
      <c r="A22" s="1836"/>
      <c r="B22" s="1822"/>
      <c r="C22" s="331" t="s">
        <v>988</v>
      </c>
      <c r="D22" s="326">
        <v>0</v>
      </c>
      <c r="E22" s="332">
        <v>0</v>
      </c>
      <c r="F22" s="328">
        <v>0</v>
      </c>
      <c r="G22" s="336">
        <v>0</v>
      </c>
    </row>
    <row r="23" spans="1:7" ht="24" customHeight="1">
      <c r="A23" s="1836"/>
      <c r="B23" s="1823"/>
      <c r="C23" s="331" t="s">
        <v>989</v>
      </c>
      <c r="D23" s="326">
        <v>0</v>
      </c>
      <c r="E23" s="332">
        <v>0</v>
      </c>
      <c r="F23" s="328">
        <v>0</v>
      </c>
      <c r="G23" s="336">
        <v>0.1</v>
      </c>
    </row>
    <row r="24" spans="1:7" ht="24" customHeight="1">
      <c r="A24" s="1836"/>
      <c r="B24" s="1824" t="s">
        <v>990</v>
      </c>
      <c r="C24" s="331" t="s">
        <v>982</v>
      </c>
      <c r="D24" s="337">
        <v>0</v>
      </c>
      <c r="E24" s="338">
        <v>0</v>
      </c>
      <c r="F24" s="330">
        <v>0</v>
      </c>
      <c r="G24" s="339">
        <v>0</v>
      </c>
    </row>
    <row r="25" spans="1:7" ht="24" customHeight="1">
      <c r="A25" s="1836"/>
      <c r="B25" s="1824"/>
      <c r="C25" s="331" t="s">
        <v>983</v>
      </c>
      <c r="D25" s="337">
        <v>0</v>
      </c>
      <c r="E25" s="338">
        <v>0</v>
      </c>
      <c r="F25" s="330">
        <v>0</v>
      </c>
      <c r="G25" s="329">
        <v>0</v>
      </c>
    </row>
    <row r="26" spans="1:7" ht="24" customHeight="1">
      <c r="A26" s="1837"/>
      <c r="B26" s="1824"/>
      <c r="C26" s="331" t="s">
        <v>984</v>
      </c>
      <c r="D26" s="337">
        <v>0</v>
      </c>
      <c r="E26" s="338">
        <v>0</v>
      </c>
      <c r="F26" s="330">
        <v>0</v>
      </c>
      <c r="G26" s="333">
        <v>0</v>
      </c>
    </row>
    <row r="27" spans="1:7" ht="20.25" thickBot="1">
      <c r="A27" s="340" t="s">
        <v>991</v>
      </c>
      <c r="B27" s="340"/>
      <c r="C27" s="341" t="s">
        <v>992</v>
      </c>
      <c r="D27" s="342">
        <v>0</v>
      </c>
      <c r="E27" s="343">
        <v>0</v>
      </c>
      <c r="F27" s="344"/>
      <c r="G27" s="345"/>
    </row>
    <row r="28" spans="1:7">
      <c r="A28" s="346" t="s">
        <v>910</v>
      </c>
      <c r="B28" s="317" t="s">
        <v>993</v>
      </c>
      <c r="C28" s="317" t="s">
        <v>994</v>
      </c>
      <c r="D28" s="317" t="s">
        <v>995</v>
      </c>
      <c r="E28" s="346"/>
      <c r="F28" s="346"/>
      <c r="G28" s="347"/>
    </row>
    <row r="29" spans="1:7" ht="24.75" customHeight="1">
      <c r="A29" s="348"/>
      <c r="B29" s="348" t="s">
        <v>996</v>
      </c>
      <c r="C29" s="348" t="s">
        <v>997</v>
      </c>
      <c r="D29" s="348"/>
      <c r="E29" s="348"/>
      <c r="F29" s="348"/>
      <c r="G29" s="349" t="s">
        <v>1956</v>
      </c>
    </row>
    <row r="30" spans="1:7">
      <c r="C30" s="347"/>
      <c r="G30" s="347"/>
    </row>
    <row r="31" spans="1:7">
      <c r="C31" s="347"/>
      <c r="G31" s="347"/>
    </row>
    <row r="32" spans="1:7">
      <c r="A32" s="350" t="s">
        <v>999</v>
      </c>
      <c r="C32" s="347"/>
      <c r="G32" s="347"/>
    </row>
    <row r="33" spans="1:7">
      <c r="A33" s="350" t="s">
        <v>1000</v>
      </c>
      <c r="C33" s="347"/>
      <c r="G33" s="347"/>
    </row>
    <row r="34" spans="1:7">
      <c r="C34" s="347"/>
      <c r="G34" s="347"/>
    </row>
    <row r="38" spans="1:7" ht="16.5">
      <c r="A38" s="351"/>
      <c r="C38" s="352"/>
    </row>
    <row r="39" spans="1:7" ht="16.5">
      <c r="A39" s="351"/>
      <c r="C39" s="352"/>
    </row>
    <row r="40" spans="1:7" ht="16.5">
      <c r="A40" s="351"/>
      <c r="C40" s="352"/>
    </row>
    <row r="41" spans="1:7" ht="16.5">
      <c r="A41" s="351"/>
      <c r="C41" s="352"/>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3" type="noConversion"/>
  <hyperlinks>
    <hyperlink ref="H3" location="預告統計資料發布時間表!A1" display="回發布時間表" xr:uid="{4FE74AC5-9BAE-4098-9A03-AB82CB385359}"/>
  </hyperlinks>
  <pageMargins left="0.7" right="0.7" top="0.75" bottom="0.75" header="0.3" footer="0.3"/>
  <pageSetup paperSize="9" orientation="portrait" horizontalDpi="4294967292" verticalDpi="4294967292"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766CB-18F3-4D81-9F88-69E2DE7ACF06}">
  <dimension ref="A1:I41"/>
  <sheetViews>
    <sheetView workbookViewId="0">
      <selection activeCell="E11" sqref="E11"/>
    </sheetView>
  </sheetViews>
  <sheetFormatPr defaultColWidth="7" defaultRowHeight="15.75"/>
  <cols>
    <col min="1" max="1" width="10.875" style="317" customWidth="1"/>
    <col min="2" max="2" width="12.75" style="317" customWidth="1"/>
    <col min="3" max="3" width="23.625" style="317" customWidth="1"/>
    <col min="4" max="4" width="10.875" style="317" customWidth="1"/>
    <col min="5" max="5" width="9.5" style="317" customWidth="1"/>
    <col min="6" max="6" width="9.875" style="317" customWidth="1"/>
    <col min="7" max="7" width="9.375" style="317" customWidth="1"/>
    <col min="8" max="16384" width="7" style="317"/>
  </cols>
  <sheetData>
    <row r="1" spans="1:9" ht="17.25" customHeight="1" thickBot="1">
      <c r="A1" s="316" t="s">
        <v>960</v>
      </c>
      <c r="D1" s="316" t="s">
        <v>733</v>
      </c>
      <c r="E1" s="1846" t="s">
        <v>961</v>
      </c>
      <c r="F1" s="1847"/>
      <c r="G1" s="1848"/>
      <c r="H1" s="318"/>
      <c r="I1" s="318"/>
    </row>
    <row r="2" spans="1:9" ht="18" customHeight="1" thickBot="1">
      <c r="A2" s="316" t="s">
        <v>962</v>
      </c>
      <c r="B2" s="319" t="s">
        <v>963</v>
      </c>
      <c r="C2" s="320"/>
      <c r="D2" s="316" t="s">
        <v>964</v>
      </c>
      <c r="E2" s="1849" t="s">
        <v>965</v>
      </c>
      <c r="F2" s="1850"/>
      <c r="G2" s="1851"/>
      <c r="H2" s="318"/>
    </row>
    <row r="3" spans="1:9" ht="57.75" customHeight="1">
      <c r="A3" s="1852" t="s">
        <v>966</v>
      </c>
      <c r="B3" s="1852"/>
      <c r="C3" s="1852"/>
      <c r="D3" s="1852"/>
      <c r="E3" s="1852"/>
      <c r="F3" s="1852"/>
      <c r="G3" s="1852"/>
      <c r="H3" s="23" t="s">
        <v>105</v>
      </c>
    </row>
    <row r="4" spans="1:9">
      <c r="A4" s="1853"/>
      <c r="B4" s="1853"/>
      <c r="C4" s="1853"/>
      <c r="D4" s="1853"/>
      <c r="E4" s="1853"/>
      <c r="F4" s="1853"/>
      <c r="G4" s="1853"/>
    </row>
    <row r="5" spans="1:9" ht="18.75" customHeight="1" thickBot="1">
      <c r="A5" s="1854" t="s">
        <v>1957</v>
      </c>
      <c r="B5" s="1854"/>
      <c r="C5" s="1854"/>
      <c r="D5" s="1854"/>
      <c r="E5" s="1854"/>
      <c r="F5" s="1854"/>
      <c r="G5" s="1854"/>
    </row>
    <row r="6" spans="1:9" ht="19.5" customHeight="1">
      <c r="A6" s="1838" t="s">
        <v>968</v>
      </c>
      <c r="B6" s="1838"/>
      <c r="C6" s="1839"/>
      <c r="D6" s="1842" t="s">
        <v>969</v>
      </c>
      <c r="E6" s="321"/>
      <c r="F6" s="321"/>
      <c r="G6" s="1844" t="s">
        <v>970</v>
      </c>
    </row>
    <row r="7" spans="1:9" ht="34.5" customHeight="1" thickBot="1">
      <c r="A7" s="1840"/>
      <c r="B7" s="1840"/>
      <c r="C7" s="1841"/>
      <c r="D7" s="1843"/>
      <c r="E7" s="322" t="s">
        <v>971</v>
      </c>
      <c r="F7" s="323" t="s">
        <v>972</v>
      </c>
      <c r="G7" s="1845"/>
    </row>
    <row r="8" spans="1:9" ht="24" customHeight="1">
      <c r="A8" s="1825" t="s">
        <v>973</v>
      </c>
      <c r="B8" s="1827" t="s">
        <v>974</v>
      </c>
      <c r="C8" s="1828"/>
      <c r="D8" s="324">
        <f>SUM(D9:D11)</f>
        <v>39.08</v>
      </c>
      <c r="E8" s="324">
        <f t="shared" ref="E8:G8" si="0">SUM(E9:E11)</f>
        <v>1.81</v>
      </c>
      <c r="F8" s="324">
        <f t="shared" si="0"/>
        <v>0</v>
      </c>
      <c r="G8" s="325">
        <f t="shared" si="0"/>
        <v>0.2</v>
      </c>
    </row>
    <row r="9" spans="1:9" ht="24" customHeight="1">
      <c r="A9" s="1825"/>
      <c r="B9" s="1829" t="s">
        <v>975</v>
      </c>
      <c r="C9" s="1830"/>
      <c r="D9" s="326">
        <v>39.08</v>
      </c>
      <c r="E9" s="327">
        <v>1.81</v>
      </c>
      <c r="F9" s="328">
        <v>0</v>
      </c>
      <c r="G9" s="329">
        <v>0.2</v>
      </c>
    </row>
    <row r="10" spans="1:9" ht="24" customHeight="1">
      <c r="A10" s="1825"/>
      <c r="B10" s="1831" t="s">
        <v>976</v>
      </c>
      <c r="C10" s="1832"/>
      <c r="D10" s="326">
        <v>0</v>
      </c>
      <c r="E10" s="327">
        <v>0</v>
      </c>
      <c r="F10" s="330">
        <v>0</v>
      </c>
      <c r="G10" s="329">
        <v>0</v>
      </c>
    </row>
    <row r="11" spans="1:9" ht="24" customHeight="1">
      <c r="A11" s="1826"/>
      <c r="B11" s="1833" t="s">
        <v>977</v>
      </c>
      <c r="C11" s="1834"/>
      <c r="D11" s="326">
        <v>0</v>
      </c>
      <c r="E11" s="332">
        <v>0</v>
      </c>
      <c r="F11" s="330">
        <v>0</v>
      </c>
      <c r="G11" s="329">
        <v>0</v>
      </c>
    </row>
    <row r="12" spans="1:9" ht="24" customHeight="1">
      <c r="A12" s="1835" t="s">
        <v>978</v>
      </c>
      <c r="B12" s="1831" t="s">
        <v>974</v>
      </c>
      <c r="C12" s="1832"/>
      <c r="D12" s="326">
        <f>SUM(D13:D14)</f>
        <v>39.08</v>
      </c>
      <c r="E12" s="326">
        <v>1.81</v>
      </c>
      <c r="F12" s="326">
        <f t="shared" ref="F12" si="1">SUM(F13:F14)</f>
        <v>0</v>
      </c>
      <c r="G12" s="329">
        <v>0.2</v>
      </c>
    </row>
    <row r="13" spans="1:9" ht="24" customHeight="1">
      <c r="A13" s="1836"/>
      <c r="B13" s="1831" t="s">
        <v>979</v>
      </c>
      <c r="C13" s="1832"/>
      <c r="D13" s="326">
        <v>39.08</v>
      </c>
      <c r="E13" s="326">
        <v>1.81</v>
      </c>
      <c r="F13" s="328">
        <v>0</v>
      </c>
      <c r="G13" s="333">
        <v>0</v>
      </c>
    </row>
    <row r="14" spans="1:9" ht="24" customHeight="1">
      <c r="A14" s="1836"/>
      <c r="B14" s="1831" t="s">
        <v>980</v>
      </c>
      <c r="C14" s="1832"/>
      <c r="D14" s="326">
        <v>0</v>
      </c>
      <c r="E14" s="326">
        <f>SUM(E17+E20)</f>
        <v>0</v>
      </c>
      <c r="F14" s="326">
        <f>SUM(F17+F20)</f>
        <v>0</v>
      </c>
      <c r="G14" s="334">
        <v>0</v>
      </c>
    </row>
    <row r="15" spans="1:9" ht="24" customHeight="1">
      <c r="A15" s="1836"/>
      <c r="B15" s="1819" t="s">
        <v>981</v>
      </c>
      <c r="C15" s="335" t="s">
        <v>982</v>
      </c>
      <c r="D15" s="324">
        <f>SUM(D16:D17)</f>
        <v>0</v>
      </c>
      <c r="E15" s="324">
        <v>0</v>
      </c>
      <c r="F15" s="324">
        <f>SUM(F16:F17)</f>
        <v>0</v>
      </c>
      <c r="G15" s="329">
        <f>SUM(G16:G17)</f>
        <v>0</v>
      </c>
    </row>
    <row r="16" spans="1:9" ht="24" customHeight="1">
      <c r="A16" s="1836"/>
      <c r="B16" s="1819"/>
      <c r="C16" s="331" t="s">
        <v>983</v>
      </c>
      <c r="D16" s="326">
        <v>0</v>
      </c>
      <c r="E16" s="332">
        <v>0</v>
      </c>
      <c r="F16" s="328">
        <v>0</v>
      </c>
      <c r="G16" s="333">
        <v>0</v>
      </c>
    </row>
    <row r="17" spans="1:7" ht="24" customHeight="1">
      <c r="A17" s="1836"/>
      <c r="B17" s="1820"/>
      <c r="C17" s="331" t="s">
        <v>984</v>
      </c>
      <c r="D17" s="326">
        <v>0</v>
      </c>
      <c r="E17" s="332">
        <v>0</v>
      </c>
      <c r="F17" s="328">
        <v>0</v>
      </c>
      <c r="G17" s="334">
        <v>0</v>
      </c>
    </row>
    <row r="18" spans="1:7" ht="24" customHeight="1">
      <c r="A18" s="1836"/>
      <c r="B18" s="1818" t="s">
        <v>985</v>
      </c>
      <c r="C18" s="331" t="s">
        <v>982</v>
      </c>
      <c r="D18" s="326">
        <f>SUM(D19:D20)</f>
        <v>0</v>
      </c>
      <c r="E18" s="326">
        <f t="shared" ref="E18:G18" si="2">SUM(E19:E20)</f>
        <v>0</v>
      </c>
      <c r="F18" s="326">
        <f t="shared" si="2"/>
        <v>0</v>
      </c>
      <c r="G18" s="329">
        <f t="shared" si="2"/>
        <v>0</v>
      </c>
    </row>
    <row r="19" spans="1:7" ht="24" customHeight="1">
      <c r="A19" s="1836"/>
      <c r="B19" s="1819"/>
      <c r="C19" s="331" t="s">
        <v>983</v>
      </c>
      <c r="D19" s="326">
        <v>0</v>
      </c>
      <c r="E19" s="332">
        <v>0</v>
      </c>
      <c r="F19" s="328"/>
      <c r="G19" s="333">
        <v>0</v>
      </c>
    </row>
    <row r="20" spans="1:7" ht="24" customHeight="1">
      <c r="A20" s="1836"/>
      <c r="B20" s="1820"/>
      <c r="C20" s="331" t="s">
        <v>984</v>
      </c>
      <c r="D20" s="326">
        <v>0</v>
      </c>
      <c r="E20" s="332">
        <v>0</v>
      </c>
      <c r="F20" s="328">
        <v>0</v>
      </c>
      <c r="G20" s="334">
        <v>0</v>
      </c>
    </row>
    <row r="21" spans="1:7" ht="24" customHeight="1">
      <c r="A21" s="1836"/>
      <c r="B21" s="1821" t="s">
        <v>986</v>
      </c>
      <c r="C21" s="331" t="s">
        <v>987</v>
      </c>
      <c r="D21" s="326">
        <v>0</v>
      </c>
      <c r="E21" s="332">
        <v>0</v>
      </c>
      <c r="F21" s="328">
        <v>0</v>
      </c>
      <c r="G21" s="336">
        <v>0</v>
      </c>
    </row>
    <row r="22" spans="1:7" ht="24" customHeight="1">
      <c r="A22" s="1836"/>
      <c r="B22" s="1822"/>
      <c r="C22" s="331" t="s">
        <v>988</v>
      </c>
      <c r="D22" s="326">
        <v>0</v>
      </c>
      <c r="E22" s="332">
        <v>0</v>
      </c>
      <c r="F22" s="328">
        <v>0</v>
      </c>
      <c r="G22" s="336">
        <v>0</v>
      </c>
    </row>
    <row r="23" spans="1:7" ht="24" customHeight="1">
      <c r="A23" s="1836"/>
      <c r="B23" s="1823"/>
      <c r="C23" s="331" t="s">
        <v>989</v>
      </c>
      <c r="D23" s="326">
        <v>0</v>
      </c>
      <c r="E23" s="332">
        <v>0</v>
      </c>
      <c r="F23" s="328">
        <v>0</v>
      </c>
      <c r="G23" s="336">
        <v>0.2</v>
      </c>
    </row>
    <row r="24" spans="1:7" ht="24" customHeight="1">
      <c r="A24" s="1836"/>
      <c r="B24" s="1824" t="s">
        <v>990</v>
      </c>
      <c r="C24" s="331" t="s">
        <v>982</v>
      </c>
      <c r="D24" s="337">
        <v>0</v>
      </c>
      <c r="E24" s="338">
        <v>0</v>
      </c>
      <c r="F24" s="330">
        <v>0</v>
      </c>
      <c r="G24" s="339">
        <v>0</v>
      </c>
    </row>
    <row r="25" spans="1:7" ht="24" customHeight="1">
      <c r="A25" s="1836"/>
      <c r="B25" s="1824"/>
      <c r="C25" s="331" t="s">
        <v>983</v>
      </c>
      <c r="D25" s="337">
        <v>0</v>
      </c>
      <c r="E25" s="338">
        <v>0</v>
      </c>
      <c r="F25" s="330">
        <v>0</v>
      </c>
      <c r="G25" s="329">
        <v>0</v>
      </c>
    </row>
    <row r="26" spans="1:7" ht="24" customHeight="1">
      <c r="A26" s="1837"/>
      <c r="B26" s="1824"/>
      <c r="C26" s="331" t="s">
        <v>984</v>
      </c>
      <c r="D26" s="337">
        <v>0</v>
      </c>
      <c r="E26" s="338">
        <v>0</v>
      </c>
      <c r="F26" s="330">
        <v>0</v>
      </c>
      <c r="G26" s="333">
        <v>0</v>
      </c>
    </row>
    <row r="27" spans="1:7" ht="20.25" thickBot="1">
      <c r="A27" s="340" t="s">
        <v>991</v>
      </c>
      <c r="B27" s="340"/>
      <c r="C27" s="341" t="s">
        <v>992</v>
      </c>
      <c r="D27" s="342">
        <v>0</v>
      </c>
      <c r="E27" s="343">
        <v>0</v>
      </c>
      <c r="F27" s="344"/>
      <c r="G27" s="345"/>
    </row>
    <row r="28" spans="1:7">
      <c r="A28" s="346" t="s">
        <v>910</v>
      </c>
      <c r="B28" s="317" t="s">
        <v>993</v>
      </c>
      <c r="C28" s="317" t="s">
        <v>994</v>
      </c>
      <c r="D28" s="317" t="s">
        <v>995</v>
      </c>
      <c r="E28" s="346"/>
      <c r="F28" s="346"/>
      <c r="G28" s="347"/>
    </row>
    <row r="29" spans="1:7" ht="24.75" customHeight="1">
      <c r="A29" s="348"/>
      <c r="B29" s="348" t="s">
        <v>996</v>
      </c>
      <c r="C29" s="348" t="s">
        <v>997</v>
      </c>
      <c r="D29" s="348"/>
      <c r="E29" s="348"/>
      <c r="G29" s="349" t="s">
        <v>1958</v>
      </c>
    </row>
    <row r="30" spans="1:7">
      <c r="C30" s="347"/>
      <c r="G30" s="347"/>
    </row>
    <row r="31" spans="1:7">
      <c r="C31" s="347"/>
      <c r="G31" s="347"/>
    </row>
    <row r="32" spans="1:7">
      <c r="A32" s="350" t="s">
        <v>999</v>
      </c>
      <c r="C32" s="347"/>
      <c r="G32" s="347"/>
    </row>
    <row r="33" spans="1:7">
      <c r="A33" s="350" t="s">
        <v>1000</v>
      </c>
      <c r="C33" s="347"/>
      <c r="G33" s="347"/>
    </row>
    <row r="34" spans="1:7">
      <c r="C34" s="347"/>
      <c r="G34" s="347"/>
    </row>
    <row r="38" spans="1:7" ht="16.5">
      <c r="A38" s="351"/>
      <c r="C38" s="352"/>
    </row>
    <row r="39" spans="1:7" ht="16.5">
      <c r="A39" s="351"/>
      <c r="C39" s="352"/>
    </row>
    <row r="40" spans="1:7" ht="16.5">
      <c r="A40" s="351"/>
      <c r="C40" s="352"/>
    </row>
    <row r="41" spans="1:7" ht="16.5">
      <c r="A41" s="351"/>
      <c r="C41" s="352"/>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3" type="noConversion"/>
  <hyperlinks>
    <hyperlink ref="H3" location="預告統計資料發布時間表!A1" display="回發布時間表" xr:uid="{28241C57-0052-46F4-94D1-B16C3C00173D}"/>
  </hyperlinks>
  <pageMargins left="0.7" right="0.7" top="0.75" bottom="0.75" header="0.3" footer="0.3"/>
  <pageSetup paperSize="9" orientation="portrait" horizontalDpi="4294967292" vertic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87CE3-6CC3-4B3C-9149-FCC443B9D659}">
  <dimension ref="A1:I41"/>
  <sheetViews>
    <sheetView workbookViewId="0"/>
  </sheetViews>
  <sheetFormatPr defaultColWidth="7" defaultRowHeight="15.75"/>
  <cols>
    <col min="1" max="1" width="10.875" style="317" customWidth="1"/>
    <col min="2" max="2" width="12.75" style="317" customWidth="1"/>
    <col min="3" max="3" width="23.625" style="317" customWidth="1"/>
    <col min="4" max="4" width="10.875" style="317" customWidth="1"/>
    <col min="5" max="5" width="9.5" style="317" customWidth="1"/>
    <col min="6" max="6" width="9.875" style="317" customWidth="1"/>
    <col min="7" max="7" width="9.375" style="317" customWidth="1"/>
    <col min="8" max="16384" width="7" style="317"/>
  </cols>
  <sheetData>
    <row r="1" spans="1:9" ht="17.25" customHeight="1" thickBot="1">
      <c r="A1" s="316" t="s">
        <v>960</v>
      </c>
      <c r="D1" s="316" t="s">
        <v>733</v>
      </c>
      <c r="E1" s="1846" t="s">
        <v>961</v>
      </c>
      <c r="F1" s="1847"/>
      <c r="G1" s="1848"/>
      <c r="H1" s="318"/>
      <c r="I1" s="318"/>
    </row>
    <row r="2" spans="1:9" ht="18" customHeight="1" thickBot="1">
      <c r="A2" s="316" t="s">
        <v>962</v>
      </c>
      <c r="B2" s="319" t="s">
        <v>963</v>
      </c>
      <c r="C2" s="320"/>
      <c r="D2" s="316" t="s">
        <v>964</v>
      </c>
      <c r="E2" s="1849" t="s">
        <v>965</v>
      </c>
      <c r="F2" s="1850"/>
      <c r="G2" s="1851"/>
      <c r="H2" s="318"/>
    </row>
    <row r="3" spans="1:9" ht="57.75" customHeight="1">
      <c r="A3" s="1852" t="s">
        <v>966</v>
      </c>
      <c r="B3" s="1852"/>
      <c r="C3" s="1852"/>
      <c r="D3" s="1852"/>
      <c r="E3" s="1852"/>
      <c r="F3" s="1852"/>
      <c r="G3" s="1852"/>
      <c r="H3" s="23" t="s">
        <v>105</v>
      </c>
    </row>
    <row r="4" spans="1:9">
      <c r="A4" s="1853"/>
      <c r="B4" s="1853"/>
      <c r="C4" s="1853"/>
      <c r="D4" s="1853"/>
      <c r="E4" s="1853"/>
      <c r="F4" s="1853"/>
      <c r="G4" s="1853"/>
    </row>
    <row r="5" spans="1:9" ht="18.75" customHeight="1" thickBot="1">
      <c r="A5" s="1854" t="s">
        <v>1959</v>
      </c>
      <c r="B5" s="1854"/>
      <c r="C5" s="1854"/>
      <c r="D5" s="1854"/>
      <c r="E5" s="1854"/>
      <c r="F5" s="1854"/>
      <c r="G5" s="1854"/>
    </row>
    <row r="6" spans="1:9" ht="19.5" customHeight="1">
      <c r="A6" s="1838" t="s">
        <v>968</v>
      </c>
      <c r="B6" s="1838"/>
      <c r="C6" s="1839"/>
      <c r="D6" s="1842" t="s">
        <v>969</v>
      </c>
      <c r="E6" s="321"/>
      <c r="F6" s="321"/>
      <c r="G6" s="1844" t="s">
        <v>970</v>
      </c>
    </row>
    <row r="7" spans="1:9" ht="34.5" customHeight="1" thickBot="1">
      <c r="A7" s="1840"/>
      <c r="B7" s="1840"/>
      <c r="C7" s="1841"/>
      <c r="D7" s="1843"/>
      <c r="E7" s="322" t="s">
        <v>971</v>
      </c>
      <c r="F7" s="323" t="s">
        <v>972</v>
      </c>
      <c r="G7" s="1845"/>
    </row>
    <row r="8" spans="1:9" ht="24" customHeight="1">
      <c r="A8" s="1825" t="s">
        <v>973</v>
      </c>
      <c r="B8" s="1827" t="s">
        <v>974</v>
      </c>
      <c r="C8" s="1828"/>
      <c r="D8" s="324">
        <f>SUM(D9:D11)</f>
        <v>37.770000000000003</v>
      </c>
      <c r="E8" s="324">
        <f t="shared" ref="E8:G8" si="0">SUM(E9:E11)</f>
        <v>2.11</v>
      </c>
      <c r="F8" s="324">
        <f t="shared" si="0"/>
        <v>0</v>
      </c>
      <c r="G8" s="325">
        <f t="shared" si="0"/>
        <v>0.1</v>
      </c>
    </row>
    <row r="9" spans="1:9" ht="24" customHeight="1">
      <c r="A9" s="1825"/>
      <c r="B9" s="1829" t="s">
        <v>975</v>
      </c>
      <c r="C9" s="1830"/>
      <c r="D9" s="326">
        <v>37.770000000000003</v>
      </c>
      <c r="E9" s="327">
        <v>2.11</v>
      </c>
      <c r="F9" s="328">
        <v>0</v>
      </c>
      <c r="G9" s="329">
        <v>0.1</v>
      </c>
    </row>
    <row r="10" spans="1:9" ht="24" customHeight="1">
      <c r="A10" s="1825"/>
      <c r="B10" s="1831" t="s">
        <v>976</v>
      </c>
      <c r="C10" s="1832"/>
      <c r="D10" s="326">
        <v>0</v>
      </c>
      <c r="E10" s="327">
        <v>0</v>
      </c>
      <c r="F10" s="330">
        <v>0</v>
      </c>
      <c r="G10" s="329">
        <v>0</v>
      </c>
    </row>
    <row r="11" spans="1:9" ht="24" customHeight="1">
      <c r="A11" s="1826"/>
      <c r="B11" s="1833" t="s">
        <v>977</v>
      </c>
      <c r="C11" s="1834"/>
      <c r="D11" s="326">
        <v>0</v>
      </c>
      <c r="E11" s="332">
        <v>0</v>
      </c>
      <c r="F11" s="330">
        <v>0</v>
      </c>
      <c r="G11" s="329">
        <v>0</v>
      </c>
    </row>
    <row r="12" spans="1:9" ht="24" customHeight="1">
      <c r="A12" s="1835" t="s">
        <v>978</v>
      </c>
      <c r="B12" s="1831" t="s">
        <v>974</v>
      </c>
      <c r="C12" s="1832"/>
      <c r="D12" s="326">
        <f>SUM(D13:D14)</f>
        <v>37.770000000000003</v>
      </c>
      <c r="E12" s="326">
        <v>2.11</v>
      </c>
      <c r="F12" s="326">
        <f t="shared" ref="F12" si="1">SUM(F13:F14)</f>
        <v>0</v>
      </c>
      <c r="G12" s="329">
        <v>0.1</v>
      </c>
    </row>
    <row r="13" spans="1:9" ht="24" customHeight="1">
      <c r="A13" s="1836"/>
      <c r="B13" s="1831" t="s">
        <v>979</v>
      </c>
      <c r="C13" s="1832"/>
      <c r="D13" s="326">
        <v>37.770000000000003</v>
      </c>
      <c r="E13" s="326">
        <v>2.11</v>
      </c>
      <c r="F13" s="328">
        <v>0</v>
      </c>
      <c r="G13" s="333">
        <v>0</v>
      </c>
    </row>
    <row r="14" spans="1:9" ht="24" customHeight="1">
      <c r="A14" s="1836"/>
      <c r="B14" s="1831" t="s">
        <v>980</v>
      </c>
      <c r="C14" s="1832"/>
      <c r="D14" s="326">
        <v>0</v>
      </c>
      <c r="E14" s="326">
        <f>SUM(E17+E20)</f>
        <v>0</v>
      </c>
      <c r="F14" s="326">
        <f>SUM(F17+F20)</f>
        <v>0</v>
      </c>
      <c r="G14" s="334">
        <v>0</v>
      </c>
    </row>
    <row r="15" spans="1:9" ht="24" customHeight="1">
      <c r="A15" s="1836"/>
      <c r="B15" s="1819" t="s">
        <v>981</v>
      </c>
      <c r="C15" s="335" t="s">
        <v>982</v>
      </c>
      <c r="D15" s="324">
        <f>SUM(D16:D17)</f>
        <v>0</v>
      </c>
      <c r="E15" s="324">
        <v>0</v>
      </c>
      <c r="F15" s="324">
        <f>SUM(F16:F17)</f>
        <v>0</v>
      </c>
      <c r="G15" s="329">
        <f>SUM(G16:G17)</f>
        <v>0</v>
      </c>
    </row>
    <row r="16" spans="1:9" ht="24" customHeight="1">
      <c r="A16" s="1836"/>
      <c r="B16" s="1819"/>
      <c r="C16" s="331" t="s">
        <v>983</v>
      </c>
      <c r="D16" s="326">
        <v>0</v>
      </c>
      <c r="E16" s="332">
        <v>0</v>
      </c>
      <c r="F16" s="328">
        <v>0</v>
      </c>
      <c r="G16" s="333">
        <v>0</v>
      </c>
    </row>
    <row r="17" spans="1:7" ht="24" customHeight="1">
      <c r="A17" s="1836"/>
      <c r="B17" s="1820"/>
      <c r="C17" s="331" t="s">
        <v>984</v>
      </c>
      <c r="D17" s="326">
        <v>0</v>
      </c>
      <c r="E17" s="332">
        <v>0</v>
      </c>
      <c r="F17" s="328">
        <v>0</v>
      </c>
      <c r="G17" s="334">
        <v>0</v>
      </c>
    </row>
    <row r="18" spans="1:7" ht="24" customHeight="1">
      <c r="A18" s="1836"/>
      <c r="B18" s="1818" t="s">
        <v>985</v>
      </c>
      <c r="C18" s="331" t="s">
        <v>982</v>
      </c>
      <c r="D18" s="326">
        <f>SUM(D19:D20)</f>
        <v>0</v>
      </c>
      <c r="E18" s="326">
        <f t="shared" ref="E18:G18" si="2">SUM(E19:E20)</f>
        <v>0</v>
      </c>
      <c r="F18" s="326">
        <f t="shared" si="2"/>
        <v>0</v>
      </c>
      <c r="G18" s="329">
        <f t="shared" si="2"/>
        <v>0</v>
      </c>
    </row>
    <row r="19" spans="1:7" ht="24" customHeight="1">
      <c r="A19" s="1836"/>
      <c r="B19" s="1819"/>
      <c r="C19" s="331" t="s">
        <v>983</v>
      </c>
      <c r="D19" s="326">
        <v>0</v>
      </c>
      <c r="E19" s="332">
        <v>0</v>
      </c>
      <c r="F19" s="328"/>
      <c r="G19" s="333">
        <v>0</v>
      </c>
    </row>
    <row r="20" spans="1:7" ht="24" customHeight="1">
      <c r="A20" s="1836"/>
      <c r="B20" s="1820"/>
      <c r="C20" s="331" t="s">
        <v>984</v>
      </c>
      <c r="D20" s="326">
        <v>0</v>
      </c>
      <c r="E20" s="332">
        <v>0</v>
      </c>
      <c r="F20" s="328">
        <v>0</v>
      </c>
      <c r="G20" s="334">
        <v>0</v>
      </c>
    </row>
    <row r="21" spans="1:7" ht="24" customHeight="1">
      <c r="A21" s="1836"/>
      <c r="B21" s="1821" t="s">
        <v>986</v>
      </c>
      <c r="C21" s="331" t="s">
        <v>987</v>
      </c>
      <c r="D21" s="326">
        <v>0</v>
      </c>
      <c r="E21" s="332">
        <v>0</v>
      </c>
      <c r="F21" s="328">
        <v>0</v>
      </c>
      <c r="G21" s="336">
        <v>0</v>
      </c>
    </row>
    <row r="22" spans="1:7" ht="24" customHeight="1">
      <c r="A22" s="1836"/>
      <c r="B22" s="1822"/>
      <c r="C22" s="331" t="s">
        <v>988</v>
      </c>
      <c r="D22" s="326">
        <v>0</v>
      </c>
      <c r="E22" s="332">
        <v>0</v>
      </c>
      <c r="F22" s="328">
        <v>0</v>
      </c>
      <c r="G22" s="336">
        <v>0</v>
      </c>
    </row>
    <row r="23" spans="1:7" ht="24" customHeight="1">
      <c r="A23" s="1836"/>
      <c r="B23" s="1823"/>
      <c r="C23" s="331" t="s">
        <v>989</v>
      </c>
      <c r="D23" s="326">
        <v>0</v>
      </c>
      <c r="E23" s="332">
        <v>0</v>
      </c>
      <c r="F23" s="328">
        <v>0</v>
      </c>
      <c r="G23" s="336">
        <v>0.1</v>
      </c>
    </row>
    <row r="24" spans="1:7" ht="24" customHeight="1">
      <c r="A24" s="1836"/>
      <c r="B24" s="1824" t="s">
        <v>990</v>
      </c>
      <c r="C24" s="331" t="s">
        <v>982</v>
      </c>
      <c r="D24" s="337">
        <v>0</v>
      </c>
      <c r="E24" s="338">
        <v>0</v>
      </c>
      <c r="F24" s="330">
        <v>0</v>
      </c>
      <c r="G24" s="339">
        <v>0</v>
      </c>
    </row>
    <row r="25" spans="1:7" ht="24" customHeight="1">
      <c r="A25" s="1836"/>
      <c r="B25" s="1824"/>
      <c r="C25" s="331" t="s">
        <v>983</v>
      </c>
      <c r="D25" s="337">
        <v>0</v>
      </c>
      <c r="E25" s="338">
        <v>0</v>
      </c>
      <c r="F25" s="330">
        <v>0</v>
      </c>
      <c r="G25" s="329">
        <v>0</v>
      </c>
    </row>
    <row r="26" spans="1:7" ht="24" customHeight="1">
      <c r="A26" s="1837"/>
      <c r="B26" s="1824"/>
      <c r="C26" s="331" t="s">
        <v>984</v>
      </c>
      <c r="D26" s="337">
        <v>0</v>
      </c>
      <c r="E26" s="338">
        <v>0</v>
      </c>
      <c r="F26" s="330">
        <v>0</v>
      </c>
      <c r="G26" s="333">
        <v>0</v>
      </c>
    </row>
    <row r="27" spans="1:7" ht="20.25" thickBot="1">
      <c r="A27" s="340" t="s">
        <v>991</v>
      </c>
      <c r="B27" s="340"/>
      <c r="C27" s="341" t="s">
        <v>992</v>
      </c>
      <c r="D27" s="342">
        <v>0</v>
      </c>
      <c r="E27" s="343">
        <v>0</v>
      </c>
      <c r="F27" s="344"/>
      <c r="G27" s="345"/>
    </row>
    <row r="28" spans="1:7">
      <c r="A28" s="346" t="s">
        <v>910</v>
      </c>
      <c r="B28" s="317" t="s">
        <v>993</v>
      </c>
      <c r="C28" s="317" t="s">
        <v>994</v>
      </c>
      <c r="D28" s="317" t="s">
        <v>995</v>
      </c>
      <c r="E28" s="346"/>
      <c r="F28" s="346"/>
      <c r="G28" s="347"/>
    </row>
    <row r="29" spans="1:7" ht="24.75" customHeight="1">
      <c r="A29" s="348"/>
      <c r="B29" s="348" t="s">
        <v>996</v>
      </c>
      <c r="C29" s="348" t="s">
        <v>997</v>
      </c>
      <c r="D29" s="348"/>
      <c r="E29" s="348"/>
      <c r="G29" s="349" t="s">
        <v>1960</v>
      </c>
    </row>
    <row r="30" spans="1:7">
      <c r="C30" s="347"/>
      <c r="G30" s="347"/>
    </row>
    <row r="31" spans="1:7">
      <c r="C31" s="347"/>
      <c r="G31" s="347"/>
    </row>
    <row r="32" spans="1:7">
      <c r="A32" s="350" t="s">
        <v>999</v>
      </c>
      <c r="C32" s="347"/>
      <c r="G32" s="347"/>
    </row>
    <row r="33" spans="1:7">
      <c r="A33" s="350" t="s">
        <v>1000</v>
      </c>
      <c r="C33" s="347"/>
      <c r="G33" s="347"/>
    </row>
    <row r="34" spans="1:7">
      <c r="C34" s="347"/>
      <c r="G34" s="347"/>
    </row>
    <row r="38" spans="1:7" ht="16.5">
      <c r="A38" s="351"/>
      <c r="C38" s="352"/>
    </row>
    <row r="39" spans="1:7" ht="16.5">
      <c r="A39" s="351"/>
      <c r="C39" s="352"/>
    </row>
    <row r="40" spans="1:7" ht="16.5">
      <c r="A40" s="351"/>
      <c r="C40" s="352"/>
    </row>
    <row r="41" spans="1:7" ht="16.5">
      <c r="A41" s="351"/>
      <c r="C41" s="352"/>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3" type="noConversion"/>
  <hyperlinks>
    <hyperlink ref="H3" location="預告統計資料發布時間表!A1" display="回發布時間表" xr:uid="{BD0AD616-DEEF-4EA8-A8E6-327BE80A3622}"/>
  </hyperlinks>
  <pageMargins left="0.7" right="0.7" top="0.75" bottom="0.75" header="0.3" footer="0.3"/>
  <pageSetup paperSize="9" orientation="portrait" horizontalDpi="4294967292" vertic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61212-D863-43BB-83EE-746F54AE4858}">
  <dimension ref="A1:I41"/>
  <sheetViews>
    <sheetView workbookViewId="0">
      <selection sqref="A1:XFD1048576"/>
    </sheetView>
  </sheetViews>
  <sheetFormatPr defaultColWidth="7" defaultRowHeight="15.75"/>
  <cols>
    <col min="1" max="1" width="10.875" style="317" customWidth="1"/>
    <col min="2" max="2" width="12.75" style="317" customWidth="1"/>
    <col min="3" max="3" width="23.625" style="317" customWidth="1"/>
    <col min="4" max="4" width="10.875" style="317" customWidth="1"/>
    <col min="5" max="5" width="9.5" style="317" customWidth="1"/>
    <col min="6" max="6" width="9.875" style="317" customWidth="1"/>
    <col min="7" max="7" width="9.375" style="317" customWidth="1"/>
    <col min="8" max="16384" width="7" style="317"/>
  </cols>
  <sheetData>
    <row r="1" spans="1:9" ht="17.25" customHeight="1" thickBot="1">
      <c r="A1" s="316" t="s">
        <v>960</v>
      </c>
      <c r="D1" s="316" t="s">
        <v>733</v>
      </c>
      <c r="E1" s="1846" t="s">
        <v>961</v>
      </c>
      <c r="F1" s="1847"/>
      <c r="G1" s="1848"/>
      <c r="H1" s="318"/>
      <c r="I1" s="318"/>
    </row>
    <row r="2" spans="1:9" ht="18" customHeight="1" thickBot="1">
      <c r="A2" s="316" t="s">
        <v>962</v>
      </c>
      <c r="B2" s="319" t="s">
        <v>963</v>
      </c>
      <c r="C2" s="320"/>
      <c r="D2" s="316" t="s">
        <v>964</v>
      </c>
      <c r="E2" s="1849" t="s">
        <v>965</v>
      </c>
      <c r="F2" s="1850"/>
      <c r="G2" s="1851"/>
      <c r="H2" s="318"/>
    </row>
    <row r="3" spans="1:9" ht="57.75" customHeight="1">
      <c r="A3" s="1852" t="s">
        <v>966</v>
      </c>
      <c r="B3" s="1852"/>
      <c r="C3" s="1852"/>
      <c r="D3" s="1852"/>
      <c r="E3" s="1852"/>
      <c r="F3" s="1852"/>
      <c r="G3" s="1852"/>
      <c r="H3" s="23" t="s">
        <v>105</v>
      </c>
    </row>
    <row r="4" spans="1:9">
      <c r="A4" s="1853"/>
      <c r="B4" s="1853"/>
      <c r="C4" s="1853"/>
      <c r="D4" s="1853"/>
      <c r="E4" s="1853"/>
      <c r="F4" s="1853"/>
      <c r="G4" s="1853"/>
    </row>
    <row r="5" spans="1:9" ht="18.75" customHeight="1" thickBot="1">
      <c r="A5" s="1854" t="s">
        <v>2261</v>
      </c>
      <c r="B5" s="1854"/>
      <c r="C5" s="1854"/>
      <c r="D5" s="1854"/>
      <c r="E5" s="1854"/>
      <c r="F5" s="1854"/>
      <c r="G5" s="1854"/>
    </row>
    <row r="6" spans="1:9" ht="19.5" customHeight="1">
      <c r="A6" s="1838" t="s">
        <v>968</v>
      </c>
      <c r="B6" s="1838"/>
      <c r="C6" s="1839"/>
      <c r="D6" s="1842" t="s">
        <v>969</v>
      </c>
      <c r="E6" s="321"/>
      <c r="F6" s="321"/>
      <c r="G6" s="1844" t="s">
        <v>970</v>
      </c>
    </row>
    <row r="7" spans="1:9" ht="34.5" customHeight="1" thickBot="1">
      <c r="A7" s="1840"/>
      <c r="B7" s="1840"/>
      <c r="C7" s="1841"/>
      <c r="D7" s="1843"/>
      <c r="E7" s="322" t="s">
        <v>971</v>
      </c>
      <c r="F7" s="323" t="s">
        <v>972</v>
      </c>
      <c r="G7" s="1845"/>
    </row>
    <row r="8" spans="1:9" ht="24" customHeight="1">
      <c r="A8" s="1825" t="s">
        <v>973</v>
      </c>
      <c r="B8" s="1827" t="s">
        <v>974</v>
      </c>
      <c r="C8" s="1828"/>
      <c r="D8" s="1552">
        <f>SUM(D9:D11)</f>
        <v>43.927</v>
      </c>
      <c r="E8" s="1552">
        <f t="shared" ref="E8:G8" si="0">SUM(E9:E11)</f>
        <v>1.55</v>
      </c>
      <c r="F8" s="1558">
        <f t="shared" si="0"/>
        <v>0</v>
      </c>
      <c r="G8" s="1556">
        <f t="shared" si="0"/>
        <v>0.2</v>
      </c>
    </row>
    <row r="9" spans="1:9" ht="24" customHeight="1">
      <c r="A9" s="1825"/>
      <c r="B9" s="1829" t="s">
        <v>975</v>
      </c>
      <c r="C9" s="1830"/>
      <c r="D9" s="1554">
        <v>43.927</v>
      </c>
      <c r="E9" s="1553">
        <v>1.55</v>
      </c>
      <c r="F9" s="1559">
        <v>0</v>
      </c>
      <c r="G9" s="1555">
        <v>0.2</v>
      </c>
    </row>
    <row r="10" spans="1:9" ht="24" customHeight="1">
      <c r="A10" s="1825"/>
      <c r="B10" s="1831" t="s">
        <v>976</v>
      </c>
      <c r="C10" s="1832"/>
      <c r="D10" s="1560">
        <v>0</v>
      </c>
      <c r="E10" s="1561">
        <v>0</v>
      </c>
      <c r="F10" s="1562">
        <v>0</v>
      </c>
      <c r="G10" s="1563">
        <v>0</v>
      </c>
    </row>
    <row r="11" spans="1:9" ht="24" customHeight="1">
      <c r="A11" s="1826"/>
      <c r="B11" s="1833" t="s">
        <v>977</v>
      </c>
      <c r="C11" s="1834"/>
      <c r="D11" s="1560">
        <v>0</v>
      </c>
      <c r="E11" s="1564">
        <v>0</v>
      </c>
      <c r="F11" s="1562">
        <v>0</v>
      </c>
      <c r="G11" s="1563">
        <v>0</v>
      </c>
    </row>
    <row r="12" spans="1:9" ht="24" customHeight="1">
      <c r="A12" s="1835" t="s">
        <v>978</v>
      </c>
      <c r="B12" s="1831" t="s">
        <v>974</v>
      </c>
      <c r="C12" s="1832"/>
      <c r="D12" s="1554">
        <f>SUM(D13:D14)</f>
        <v>86.990000000000009</v>
      </c>
      <c r="E12" s="1554">
        <v>1.55</v>
      </c>
      <c r="F12" s="1560">
        <f t="shared" ref="F12" si="1">SUM(F13:F14)</f>
        <v>0</v>
      </c>
      <c r="G12" s="1555">
        <v>0.2</v>
      </c>
    </row>
    <row r="13" spans="1:9" ht="24" customHeight="1">
      <c r="A13" s="1836"/>
      <c r="B13" s="1831" t="s">
        <v>979</v>
      </c>
      <c r="C13" s="1832"/>
      <c r="D13" s="1554">
        <v>43.93</v>
      </c>
      <c r="E13" s="1554">
        <v>1.55</v>
      </c>
      <c r="F13" s="1559">
        <v>0</v>
      </c>
      <c r="G13" s="1565">
        <v>0</v>
      </c>
    </row>
    <row r="14" spans="1:9" ht="24" customHeight="1">
      <c r="A14" s="1836"/>
      <c r="B14" s="1831" t="s">
        <v>980</v>
      </c>
      <c r="C14" s="1832"/>
      <c r="D14" s="1554">
        <v>43.06</v>
      </c>
      <c r="E14" s="1560">
        <f>SUM(E17+E20)</f>
        <v>0</v>
      </c>
      <c r="F14" s="1560">
        <f>SUM(F17+F20)</f>
        <v>0</v>
      </c>
      <c r="G14" s="1566">
        <v>0</v>
      </c>
    </row>
    <row r="15" spans="1:9" ht="24" customHeight="1">
      <c r="A15" s="1836"/>
      <c r="B15" s="1819" t="s">
        <v>981</v>
      </c>
      <c r="C15" s="335" t="s">
        <v>982</v>
      </c>
      <c r="D15" s="1552">
        <f>SUM(D16:D17)</f>
        <v>86.990000000000009</v>
      </c>
      <c r="E15" s="1558">
        <v>0</v>
      </c>
      <c r="F15" s="1558">
        <f>SUM(F16:F17)</f>
        <v>0</v>
      </c>
      <c r="G15" s="1563">
        <f>SUM(G16:G17)</f>
        <v>0</v>
      </c>
    </row>
    <row r="16" spans="1:9" ht="24" customHeight="1">
      <c r="A16" s="1836"/>
      <c r="B16" s="1819"/>
      <c r="C16" s="331" t="s">
        <v>983</v>
      </c>
      <c r="D16" s="1554">
        <v>43.927</v>
      </c>
      <c r="E16" s="1564">
        <v>0</v>
      </c>
      <c r="F16" s="1559">
        <v>0</v>
      </c>
      <c r="G16" s="1565">
        <v>0</v>
      </c>
    </row>
    <row r="17" spans="1:7" ht="24" customHeight="1">
      <c r="A17" s="1836"/>
      <c r="B17" s="1820"/>
      <c r="C17" s="331" t="s">
        <v>984</v>
      </c>
      <c r="D17" s="1554">
        <v>43.063000000000002</v>
      </c>
      <c r="E17" s="1564">
        <v>0</v>
      </c>
      <c r="F17" s="1559">
        <v>0</v>
      </c>
      <c r="G17" s="1566">
        <v>0</v>
      </c>
    </row>
    <row r="18" spans="1:7" ht="24" customHeight="1">
      <c r="A18" s="1836"/>
      <c r="B18" s="1818" t="s">
        <v>985</v>
      </c>
      <c r="C18" s="331" t="s">
        <v>982</v>
      </c>
      <c r="D18" s="1560">
        <f>SUM(D19:D20)</f>
        <v>0</v>
      </c>
      <c r="E18" s="1560">
        <f t="shared" ref="E18:G18" si="2">SUM(E19:E20)</f>
        <v>0</v>
      </c>
      <c r="F18" s="1560">
        <f t="shared" si="2"/>
        <v>0</v>
      </c>
      <c r="G18" s="1563">
        <f t="shared" si="2"/>
        <v>0</v>
      </c>
    </row>
    <row r="19" spans="1:7" ht="24" customHeight="1">
      <c r="A19" s="1836"/>
      <c r="B19" s="1819"/>
      <c r="C19" s="331" t="s">
        <v>983</v>
      </c>
      <c r="D19" s="1560">
        <v>0</v>
      </c>
      <c r="E19" s="1564">
        <v>0</v>
      </c>
      <c r="F19" s="1559"/>
      <c r="G19" s="1565">
        <v>0</v>
      </c>
    </row>
    <row r="20" spans="1:7" ht="24" customHeight="1">
      <c r="A20" s="1836"/>
      <c r="B20" s="1820"/>
      <c r="C20" s="331" t="s">
        <v>984</v>
      </c>
      <c r="D20" s="1560">
        <v>0</v>
      </c>
      <c r="E20" s="1564">
        <v>0</v>
      </c>
      <c r="F20" s="1559">
        <v>0</v>
      </c>
      <c r="G20" s="1566">
        <v>0</v>
      </c>
    </row>
    <row r="21" spans="1:7" ht="24" customHeight="1">
      <c r="A21" s="1836"/>
      <c r="B21" s="1821" t="s">
        <v>986</v>
      </c>
      <c r="C21" s="331" t="s">
        <v>987</v>
      </c>
      <c r="D21" s="1560">
        <v>0</v>
      </c>
      <c r="E21" s="1564">
        <v>0</v>
      </c>
      <c r="F21" s="1559">
        <v>0</v>
      </c>
      <c r="G21" s="1567">
        <v>0</v>
      </c>
    </row>
    <row r="22" spans="1:7" ht="24" customHeight="1">
      <c r="A22" s="1836"/>
      <c r="B22" s="1822"/>
      <c r="C22" s="331" t="s">
        <v>988</v>
      </c>
      <c r="D22" s="1560">
        <v>0</v>
      </c>
      <c r="E22" s="1564">
        <v>0</v>
      </c>
      <c r="F22" s="1559">
        <v>0</v>
      </c>
      <c r="G22" s="1567">
        <v>0</v>
      </c>
    </row>
    <row r="23" spans="1:7" ht="24" customHeight="1">
      <c r="A23" s="1836"/>
      <c r="B23" s="1823"/>
      <c r="C23" s="331" t="s">
        <v>989</v>
      </c>
      <c r="D23" s="1560">
        <v>0</v>
      </c>
      <c r="E23" s="1564">
        <v>0</v>
      </c>
      <c r="F23" s="1559">
        <v>0</v>
      </c>
      <c r="G23" s="1557">
        <v>0.2</v>
      </c>
    </row>
    <row r="24" spans="1:7" ht="24" customHeight="1">
      <c r="A24" s="1836"/>
      <c r="B24" s="1824" t="s">
        <v>990</v>
      </c>
      <c r="C24" s="331" t="s">
        <v>982</v>
      </c>
      <c r="D24" s="1568">
        <v>0</v>
      </c>
      <c r="E24" s="1569">
        <v>0</v>
      </c>
      <c r="F24" s="1562">
        <v>0</v>
      </c>
      <c r="G24" s="1570">
        <v>0</v>
      </c>
    </row>
    <row r="25" spans="1:7" ht="24" customHeight="1">
      <c r="A25" s="1836"/>
      <c r="B25" s="1824"/>
      <c r="C25" s="331" t="s">
        <v>983</v>
      </c>
      <c r="D25" s="1568">
        <v>0</v>
      </c>
      <c r="E25" s="1569">
        <v>0</v>
      </c>
      <c r="F25" s="1562">
        <v>0</v>
      </c>
      <c r="G25" s="1563">
        <v>0</v>
      </c>
    </row>
    <row r="26" spans="1:7" ht="24" customHeight="1">
      <c r="A26" s="1837"/>
      <c r="B26" s="1824"/>
      <c r="C26" s="331" t="s">
        <v>984</v>
      </c>
      <c r="D26" s="1568">
        <v>0</v>
      </c>
      <c r="E26" s="1569">
        <v>0</v>
      </c>
      <c r="F26" s="1562">
        <v>0</v>
      </c>
      <c r="G26" s="1565">
        <v>0</v>
      </c>
    </row>
    <row r="27" spans="1:7" ht="20.25" thickBot="1">
      <c r="A27" s="340" t="s">
        <v>991</v>
      </c>
      <c r="B27" s="340"/>
      <c r="C27" s="341" t="s">
        <v>992</v>
      </c>
      <c r="D27" s="342">
        <v>0</v>
      </c>
      <c r="E27" s="343">
        <v>0</v>
      </c>
      <c r="F27" s="344"/>
      <c r="G27" s="345"/>
    </row>
    <row r="28" spans="1:7">
      <c r="A28" s="346" t="s">
        <v>910</v>
      </c>
      <c r="B28" s="317" t="s">
        <v>993</v>
      </c>
      <c r="C28" s="317" t="s">
        <v>994</v>
      </c>
      <c r="D28" s="317" t="s">
        <v>995</v>
      </c>
      <c r="E28" s="346"/>
      <c r="F28" s="346"/>
      <c r="G28" s="347"/>
    </row>
    <row r="29" spans="1:7" ht="24.75" customHeight="1">
      <c r="A29" s="348"/>
      <c r="B29" s="348" t="s">
        <v>996</v>
      </c>
      <c r="C29" s="348" t="s">
        <v>997</v>
      </c>
      <c r="D29" s="348"/>
      <c r="E29" s="348"/>
      <c r="G29" s="349" t="s">
        <v>2260</v>
      </c>
    </row>
    <row r="30" spans="1:7">
      <c r="C30" s="347"/>
      <c r="G30" s="347"/>
    </row>
    <row r="31" spans="1:7">
      <c r="C31" s="347"/>
      <c r="G31" s="347"/>
    </row>
    <row r="32" spans="1:7">
      <c r="A32" s="350" t="s">
        <v>999</v>
      </c>
      <c r="C32" s="347"/>
      <c r="G32" s="347"/>
    </row>
    <row r="33" spans="1:7">
      <c r="A33" s="350" t="s">
        <v>1000</v>
      </c>
      <c r="C33" s="347"/>
      <c r="G33" s="347"/>
    </row>
    <row r="34" spans="1:7">
      <c r="C34" s="347"/>
      <c r="G34" s="347"/>
    </row>
    <row r="38" spans="1:7" ht="16.5">
      <c r="A38" s="351"/>
      <c r="C38" s="352"/>
    </row>
    <row r="39" spans="1:7" ht="16.5">
      <c r="A39" s="351"/>
      <c r="C39" s="352"/>
    </row>
    <row r="40" spans="1:7" ht="16.5">
      <c r="A40" s="351"/>
      <c r="C40" s="352"/>
    </row>
    <row r="41" spans="1:7" ht="16.5">
      <c r="A41" s="351"/>
      <c r="C41" s="352"/>
    </row>
  </sheetData>
  <mergeCells count="21">
    <mergeCell ref="A6:C7"/>
    <mergeCell ref="D6:D7"/>
    <mergeCell ref="G6:G7"/>
    <mergeCell ref="E1:G1"/>
    <mergeCell ref="E2:G2"/>
    <mergeCell ref="A3:G3"/>
    <mergeCell ref="A4:G4"/>
    <mergeCell ref="A5:G5"/>
    <mergeCell ref="B18:B20"/>
    <mergeCell ref="B21:B23"/>
    <mergeCell ref="B24:B26"/>
    <mergeCell ref="A8:A11"/>
    <mergeCell ref="B8:C8"/>
    <mergeCell ref="B9:C9"/>
    <mergeCell ref="B10:C10"/>
    <mergeCell ref="B11:C11"/>
    <mergeCell ref="A12:A26"/>
    <mergeCell ref="B12:C12"/>
    <mergeCell ref="B13:C13"/>
    <mergeCell ref="B14:C14"/>
    <mergeCell ref="B15:B17"/>
  </mergeCells>
  <phoneticPr fontId="3" type="noConversion"/>
  <hyperlinks>
    <hyperlink ref="H3" location="預告統計資料發布時間表!A1" display="回發布時間表" xr:uid="{13C4318B-C5CB-44AE-9E1F-6B698EB04903}"/>
  </hyperlinks>
  <pageMargins left="0.7" right="0.7" top="0.75" bottom="0.75" header="0.3" footer="0.3"/>
  <pageSetup paperSize="9" orientation="portrait" horizontalDpi="4294967292" vertic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4A7A2-0D5A-4B15-AD2F-28806C953674}">
  <dimension ref="A1:I41"/>
  <sheetViews>
    <sheetView workbookViewId="0"/>
  </sheetViews>
  <sheetFormatPr defaultColWidth="7" defaultRowHeight="15.75"/>
  <cols>
    <col min="1" max="1" width="10.875" style="317" customWidth="1"/>
    <col min="2" max="2" width="12.75" style="317" customWidth="1"/>
    <col min="3" max="3" width="23.625" style="317" customWidth="1"/>
    <col min="4" max="4" width="10.875" style="317" customWidth="1"/>
    <col min="5" max="5" width="9.5" style="317" customWidth="1"/>
    <col min="6" max="6" width="9.875" style="317" customWidth="1"/>
    <col min="7" max="7" width="9.375" style="317" customWidth="1"/>
    <col min="8" max="16384" width="7" style="317"/>
  </cols>
  <sheetData>
    <row r="1" spans="1:9" ht="17.25" customHeight="1" thickBot="1">
      <c r="A1" s="316" t="s">
        <v>960</v>
      </c>
      <c r="D1" s="316" t="s">
        <v>733</v>
      </c>
      <c r="E1" s="1846" t="s">
        <v>961</v>
      </c>
      <c r="F1" s="1847"/>
      <c r="G1" s="1848"/>
      <c r="H1" s="318"/>
      <c r="I1" s="318"/>
    </row>
    <row r="2" spans="1:9" ht="18" customHeight="1" thickBot="1">
      <c r="A2" s="316" t="s">
        <v>962</v>
      </c>
      <c r="B2" s="319" t="s">
        <v>963</v>
      </c>
      <c r="C2" s="320"/>
      <c r="D2" s="316" t="s">
        <v>964</v>
      </c>
      <c r="E2" s="1849" t="s">
        <v>965</v>
      </c>
      <c r="F2" s="1850"/>
      <c r="G2" s="1851"/>
      <c r="H2" s="318"/>
    </row>
    <row r="3" spans="1:9" ht="57.75" customHeight="1">
      <c r="A3" s="1852" t="s">
        <v>966</v>
      </c>
      <c r="B3" s="1852"/>
      <c r="C3" s="1852"/>
      <c r="D3" s="1852"/>
      <c r="E3" s="1852"/>
      <c r="F3" s="1852"/>
      <c r="G3" s="1852"/>
      <c r="H3" s="23" t="s">
        <v>105</v>
      </c>
    </row>
    <row r="4" spans="1:9">
      <c r="A4" s="1853"/>
      <c r="B4" s="1853"/>
      <c r="C4" s="1853"/>
      <c r="D4" s="1853"/>
      <c r="E4" s="1853"/>
      <c r="F4" s="1853"/>
      <c r="G4" s="1853"/>
    </row>
    <row r="5" spans="1:9" ht="18.75" customHeight="1" thickBot="1">
      <c r="A5" s="1854" t="s">
        <v>2312</v>
      </c>
      <c r="B5" s="1854"/>
      <c r="C5" s="1854"/>
      <c r="D5" s="1854"/>
      <c r="E5" s="1854"/>
      <c r="F5" s="1854"/>
      <c r="G5" s="1854"/>
    </row>
    <row r="6" spans="1:9" ht="19.5" customHeight="1">
      <c r="A6" s="1838" t="s">
        <v>968</v>
      </c>
      <c r="B6" s="1838"/>
      <c r="C6" s="1839"/>
      <c r="D6" s="1842" t="s">
        <v>969</v>
      </c>
      <c r="E6" s="321"/>
      <c r="F6" s="321"/>
      <c r="G6" s="1844" t="s">
        <v>970</v>
      </c>
    </row>
    <row r="7" spans="1:9" ht="34.5" customHeight="1" thickBot="1">
      <c r="A7" s="1840"/>
      <c r="B7" s="1840"/>
      <c r="C7" s="1841"/>
      <c r="D7" s="1843"/>
      <c r="E7" s="322" t="s">
        <v>971</v>
      </c>
      <c r="F7" s="323" t="s">
        <v>972</v>
      </c>
      <c r="G7" s="1845"/>
    </row>
    <row r="8" spans="1:9" ht="24" customHeight="1">
      <c r="A8" s="1825" t="s">
        <v>973</v>
      </c>
      <c r="B8" s="1827" t="s">
        <v>974</v>
      </c>
      <c r="C8" s="1828"/>
      <c r="D8" s="1552">
        <f>SUM(D9:D11)</f>
        <v>41.9</v>
      </c>
      <c r="E8" s="1552">
        <f t="shared" ref="E8:G8" si="0">SUM(E9:E11)</f>
        <v>2.37</v>
      </c>
      <c r="F8" s="1558">
        <f t="shared" si="0"/>
        <v>0</v>
      </c>
      <c r="G8" s="1556">
        <f t="shared" si="0"/>
        <v>0.3</v>
      </c>
    </row>
    <row r="9" spans="1:9" ht="24" customHeight="1">
      <c r="A9" s="1825"/>
      <c r="B9" s="1829" t="s">
        <v>975</v>
      </c>
      <c r="C9" s="1830"/>
      <c r="D9" s="1554">
        <v>41.9</v>
      </c>
      <c r="E9" s="1553">
        <v>2.37</v>
      </c>
      <c r="F9" s="1559">
        <v>0</v>
      </c>
      <c r="G9" s="1555">
        <v>0.3</v>
      </c>
    </row>
    <row r="10" spans="1:9" ht="24" customHeight="1">
      <c r="A10" s="1825"/>
      <c r="B10" s="1831" t="s">
        <v>976</v>
      </c>
      <c r="C10" s="1832"/>
      <c r="D10" s="1560">
        <v>0</v>
      </c>
      <c r="E10" s="1561">
        <v>0</v>
      </c>
      <c r="F10" s="1562">
        <v>0</v>
      </c>
      <c r="G10" s="1563">
        <v>0</v>
      </c>
    </row>
    <row r="11" spans="1:9" ht="24" customHeight="1">
      <c r="A11" s="1826"/>
      <c r="B11" s="1833" t="s">
        <v>977</v>
      </c>
      <c r="C11" s="1834"/>
      <c r="D11" s="1560">
        <v>0</v>
      </c>
      <c r="E11" s="1564">
        <v>0</v>
      </c>
      <c r="F11" s="1562">
        <v>0</v>
      </c>
      <c r="G11" s="1563">
        <v>0</v>
      </c>
    </row>
    <row r="12" spans="1:9" ht="24" customHeight="1">
      <c r="A12" s="1835" t="s">
        <v>978</v>
      </c>
      <c r="B12" s="1831" t="s">
        <v>974</v>
      </c>
      <c r="C12" s="1832"/>
      <c r="D12" s="1554">
        <f>SUM(D13:D14)</f>
        <v>114.77000000000001</v>
      </c>
      <c r="E12" s="1554">
        <v>2.37</v>
      </c>
      <c r="F12" s="1560">
        <f t="shared" ref="F12" si="1">SUM(F13:F14)</f>
        <v>0</v>
      </c>
      <c r="G12" s="1555">
        <v>0.3</v>
      </c>
    </row>
    <row r="13" spans="1:9" ht="24" customHeight="1">
      <c r="A13" s="1836"/>
      <c r="B13" s="1831" t="s">
        <v>979</v>
      </c>
      <c r="C13" s="1832"/>
      <c r="D13" s="1554">
        <v>41.9</v>
      </c>
      <c r="E13" s="1554">
        <v>2.37</v>
      </c>
      <c r="F13" s="1559">
        <v>0</v>
      </c>
      <c r="G13" s="1565">
        <v>0</v>
      </c>
    </row>
    <row r="14" spans="1:9" ht="24" customHeight="1">
      <c r="A14" s="1836"/>
      <c r="B14" s="1831" t="s">
        <v>980</v>
      </c>
      <c r="C14" s="1832"/>
      <c r="D14" s="1554">
        <v>72.87</v>
      </c>
      <c r="E14" s="1560">
        <v>0</v>
      </c>
      <c r="F14" s="1560">
        <f>SUM(F17+F20)</f>
        <v>0</v>
      </c>
      <c r="G14" s="1566">
        <v>0</v>
      </c>
    </row>
    <row r="15" spans="1:9" ht="24" customHeight="1">
      <c r="A15" s="1836"/>
      <c r="B15" s="1819" t="s">
        <v>981</v>
      </c>
      <c r="C15" s="335" t="s">
        <v>982</v>
      </c>
      <c r="D15" s="1552">
        <f>SUM(D16:D17)</f>
        <v>114.77000000000001</v>
      </c>
      <c r="E15" s="1558">
        <v>0</v>
      </c>
      <c r="F15" s="1558">
        <f>SUM(F16:F17)</f>
        <v>0</v>
      </c>
      <c r="G15" s="1563">
        <f>SUM(G16:G17)</f>
        <v>0</v>
      </c>
    </row>
    <row r="16" spans="1:9" ht="24" customHeight="1">
      <c r="A16" s="1836"/>
      <c r="B16" s="1819"/>
      <c r="C16" s="331" t="s">
        <v>983</v>
      </c>
      <c r="D16" s="1554">
        <v>41.9</v>
      </c>
      <c r="E16" s="1564">
        <v>0</v>
      </c>
      <c r="F16" s="1559">
        <v>0</v>
      </c>
      <c r="G16" s="1565">
        <v>0</v>
      </c>
    </row>
    <row r="17" spans="1:7" ht="24" customHeight="1">
      <c r="A17" s="1836"/>
      <c r="B17" s="1820"/>
      <c r="C17" s="331" t="s">
        <v>984</v>
      </c>
      <c r="D17" s="1554">
        <v>72.87</v>
      </c>
      <c r="E17" s="1564">
        <v>0</v>
      </c>
      <c r="F17" s="1559">
        <v>0</v>
      </c>
      <c r="G17" s="1566">
        <v>0</v>
      </c>
    </row>
    <row r="18" spans="1:7" ht="24" customHeight="1">
      <c r="A18" s="1836"/>
      <c r="B18" s="1818" t="s">
        <v>985</v>
      </c>
      <c r="C18" s="331" t="s">
        <v>982</v>
      </c>
      <c r="D18" s="1560">
        <f>SUM(D19:D20)</f>
        <v>0</v>
      </c>
      <c r="E18" s="1560">
        <f t="shared" ref="E18:G18" si="2">SUM(E19:E20)</f>
        <v>0</v>
      </c>
      <c r="F18" s="1560">
        <f t="shared" si="2"/>
        <v>0</v>
      </c>
      <c r="G18" s="1563">
        <f t="shared" si="2"/>
        <v>0</v>
      </c>
    </row>
    <row r="19" spans="1:7" ht="24" customHeight="1">
      <c r="A19" s="1836"/>
      <c r="B19" s="1819"/>
      <c r="C19" s="331" t="s">
        <v>983</v>
      </c>
      <c r="D19" s="1560">
        <v>0</v>
      </c>
      <c r="E19" s="1564">
        <v>0</v>
      </c>
      <c r="F19" s="1559"/>
      <c r="G19" s="1565">
        <v>0</v>
      </c>
    </row>
    <row r="20" spans="1:7" ht="24" customHeight="1">
      <c r="A20" s="1836"/>
      <c r="B20" s="1820"/>
      <c r="C20" s="331" t="s">
        <v>984</v>
      </c>
      <c r="D20" s="1560">
        <v>0</v>
      </c>
      <c r="E20" s="1564">
        <v>0</v>
      </c>
      <c r="F20" s="1559">
        <v>0</v>
      </c>
      <c r="G20" s="1566">
        <v>0</v>
      </c>
    </row>
    <row r="21" spans="1:7" ht="24" customHeight="1">
      <c r="A21" s="1836"/>
      <c r="B21" s="1821" t="s">
        <v>986</v>
      </c>
      <c r="C21" s="331" t="s">
        <v>987</v>
      </c>
      <c r="D21" s="1560">
        <v>0</v>
      </c>
      <c r="E21" s="1564">
        <v>0</v>
      </c>
      <c r="F21" s="1559">
        <v>0</v>
      </c>
      <c r="G21" s="1567">
        <v>0</v>
      </c>
    </row>
    <row r="22" spans="1:7" ht="24" customHeight="1">
      <c r="A22" s="1836"/>
      <c r="B22" s="1822"/>
      <c r="C22" s="331" t="s">
        <v>988</v>
      </c>
      <c r="D22" s="1560">
        <v>0</v>
      </c>
      <c r="E22" s="1564">
        <v>0</v>
      </c>
      <c r="F22" s="1559">
        <v>0</v>
      </c>
      <c r="G22" s="1567">
        <v>0</v>
      </c>
    </row>
    <row r="23" spans="1:7" ht="24" customHeight="1">
      <c r="A23" s="1836"/>
      <c r="B23" s="1823"/>
      <c r="C23" s="331" t="s">
        <v>989</v>
      </c>
      <c r="D23" s="1560">
        <v>0</v>
      </c>
      <c r="E23" s="1564">
        <v>0</v>
      </c>
      <c r="F23" s="1559">
        <v>0</v>
      </c>
      <c r="G23" s="1557">
        <v>0.3</v>
      </c>
    </row>
    <row r="24" spans="1:7" ht="24" customHeight="1">
      <c r="A24" s="1836"/>
      <c r="B24" s="1824" t="s">
        <v>990</v>
      </c>
      <c r="C24" s="331" t="s">
        <v>982</v>
      </c>
      <c r="D24" s="1568">
        <v>0</v>
      </c>
      <c r="E24" s="1569">
        <v>0</v>
      </c>
      <c r="F24" s="1562">
        <v>0</v>
      </c>
      <c r="G24" s="1570">
        <v>0</v>
      </c>
    </row>
    <row r="25" spans="1:7" ht="24" customHeight="1">
      <c r="A25" s="1836"/>
      <c r="B25" s="1824"/>
      <c r="C25" s="331" t="s">
        <v>983</v>
      </c>
      <c r="D25" s="1568">
        <v>0</v>
      </c>
      <c r="E25" s="1569">
        <v>0</v>
      </c>
      <c r="F25" s="1562">
        <v>0</v>
      </c>
      <c r="G25" s="1563">
        <v>0</v>
      </c>
    </row>
    <row r="26" spans="1:7" ht="24" customHeight="1">
      <c r="A26" s="1837"/>
      <c r="B26" s="1824"/>
      <c r="C26" s="331" t="s">
        <v>984</v>
      </c>
      <c r="D26" s="1568">
        <v>0</v>
      </c>
      <c r="E26" s="1569">
        <v>0</v>
      </c>
      <c r="F26" s="1562">
        <v>0</v>
      </c>
      <c r="G26" s="1565">
        <v>0</v>
      </c>
    </row>
    <row r="27" spans="1:7" ht="20.25" thickBot="1">
      <c r="A27" s="340" t="s">
        <v>991</v>
      </c>
      <c r="B27" s="340"/>
      <c r="C27" s="341" t="s">
        <v>992</v>
      </c>
      <c r="D27" s="342">
        <v>0</v>
      </c>
      <c r="E27" s="343">
        <v>0</v>
      </c>
      <c r="F27" s="344"/>
      <c r="G27" s="345"/>
    </row>
    <row r="28" spans="1:7">
      <c r="A28" s="346" t="s">
        <v>910</v>
      </c>
      <c r="B28" s="317" t="s">
        <v>993</v>
      </c>
      <c r="C28" s="317" t="s">
        <v>994</v>
      </c>
      <c r="D28" s="317" t="s">
        <v>995</v>
      </c>
      <c r="E28" s="346"/>
      <c r="F28" s="346"/>
      <c r="G28" s="347"/>
    </row>
    <row r="29" spans="1:7" ht="24.75" customHeight="1">
      <c r="A29" s="348"/>
      <c r="B29" s="348" t="s">
        <v>996</v>
      </c>
      <c r="C29" s="348" t="s">
        <v>997</v>
      </c>
      <c r="D29" s="348"/>
      <c r="E29" s="348"/>
      <c r="G29" s="349" t="s">
        <v>2313</v>
      </c>
    </row>
    <row r="30" spans="1:7">
      <c r="C30" s="347"/>
      <c r="G30" s="347"/>
    </row>
    <row r="31" spans="1:7">
      <c r="C31" s="347"/>
      <c r="G31" s="347"/>
    </row>
    <row r="32" spans="1:7">
      <c r="A32" s="350" t="s">
        <v>999</v>
      </c>
      <c r="C32" s="347"/>
      <c r="G32" s="347"/>
    </row>
    <row r="33" spans="1:7">
      <c r="A33" s="350" t="s">
        <v>1000</v>
      </c>
      <c r="C33" s="347"/>
      <c r="G33" s="347"/>
    </row>
    <row r="34" spans="1:7">
      <c r="C34" s="347"/>
      <c r="G34" s="347"/>
    </row>
    <row r="38" spans="1:7" ht="16.5">
      <c r="A38" s="351"/>
      <c r="C38" s="352"/>
    </row>
    <row r="39" spans="1:7" ht="16.5">
      <c r="A39" s="351"/>
      <c r="C39" s="352"/>
    </row>
    <row r="40" spans="1:7" ht="16.5">
      <c r="A40" s="351"/>
      <c r="C40" s="352"/>
    </row>
    <row r="41" spans="1:7" ht="16.5">
      <c r="A41" s="351"/>
      <c r="C41" s="352"/>
    </row>
  </sheetData>
  <mergeCells count="21">
    <mergeCell ref="A8:A11"/>
    <mergeCell ref="A12:A26"/>
    <mergeCell ref="B13:C13"/>
    <mergeCell ref="B14:C14"/>
    <mergeCell ref="B15:B17"/>
    <mergeCell ref="B18:B20"/>
    <mergeCell ref="B21:B23"/>
    <mergeCell ref="B24:B26"/>
    <mergeCell ref="B8:C8"/>
    <mergeCell ref="B9:C9"/>
    <mergeCell ref="B10:C10"/>
    <mergeCell ref="B11:C11"/>
    <mergeCell ref="B12:C12"/>
    <mergeCell ref="E1:G1"/>
    <mergeCell ref="E2:G2"/>
    <mergeCell ref="A4:G4"/>
    <mergeCell ref="A5:G5"/>
    <mergeCell ref="A6:C7"/>
    <mergeCell ref="D6:D7"/>
    <mergeCell ref="G6:G7"/>
    <mergeCell ref="A3:G3"/>
  </mergeCells>
  <phoneticPr fontId="3" type="noConversion"/>
  <hyperlinks>
    <hyperlink ref="H3" location="預告統計資料發布時間表!A1" display="回發布時間表" xr:uid="{8BD1B235-442E-48F9-81A9-0CC29A76C399}"/>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A935B-4109-418A-B80E-B1DB5CAEAC4F}">
  <dimension ref="A1:I41"/>
  <sheetViews>
    <sheetView topLeftCell="A3" workbookViewId="0">
      <selection activeCell="K18" sqref="K18"/>
    </sheetView>
  </sheetViews>
  <sheetFormatPr defaultColWidth="7" defaultRowHeight="15.75"/>
  <cols>
    <col min="1" max="1" width="10.875" style="317" customWidth="1"/>
    <col min="2" max="2" width="12.75" style="317" customWidth="1"/>
    <col min="3" max="3" width="23.625" style="317" customWidth="1"/>
    <col min="4" max="4" width="10.875" style="317" customWidth="1"/>
    <col min="5" max="5" width="9.5" style="317" customWidth="1"/>
    <col min="6" max="6" width="9.875" style="317" customWidth="1"/>
    <col min="7" max="7" width="9.375" style="317" customWidth="1"/>
    <col min="8" max="16384" width="7" style="317"/>
  </cols>
  <sheetData>
    <row r="1" spans="1:9" ht="17.25" customHeight="1" thickBot="1">
      <c r="A1" s="316" t="s">
        <v>960</v>
      </c>
      <c r="D1" s="316" t="s">
        <v>733</v>
      </c>
      <c r="E1" s="1846" t="s">
        <v>961</v>
      </c>
      <c r="F1" s="1847"/>
      <c r="G1" s="1848"/>
      <c r="H1" s="318"/>
      <c r="I1" s="318"/>
    </row>
    <row r="2" spans="1:9" ht="18" customHeight="1" thickBot="1">
      <c r="A2" s="316" t="s">
        <v>962</v>
      </c>
      <c r="B2" s="319" t="s">
        <v>963</v>
      </c>
      <c r="C2" s="320"/>
      <c r="D2" s="316" t="s">
        <v>964</v>
      </c>
      <c r="E2" s="1849" t="s">
        <v>965</v>
      </c>
      <c r="F2" s="1850"/>
      <c r="G2" s="1851"/>
      <c r="H2" s="318"/>
    </row>
    <row r="3" spans="1:9" ht="57.75" customHeight="1">
      <c r="A3" s="1852" t="s">
        <v>966</v>
      </c>
      <c r="B3" s="1852"/>
      <c r="C3" s="1852"/>
      <c r="D3" s="1852"/>
      <c r="E3" s="1852"/>
      <c r="F3" s="1852"/>
      <c r="G3" s="1852"/>
      <c r="H3" s="23" t="s">
        <v>105</v>
      </c>
    </row>
    <row r="4" spans="1:9">
      <c r="A4" s="1853"/>
      <c r="B4" s="1853"/>
      <c r="C4" s="1853"/>
      <c r="D4" s="1853"/>
      <c r="E4" s="1853"/>
      <c r="F4" s="1853"/>
      <c r="G4" s="1853"/>
    </row>
    <row r="5" spans="1:9" ht="18.75" customHeight="1" thickBot="1">
      <c r="A5" s="1854" t="s">
        <v>2328</v>
      </c>
      <c r="B5" s="1854"/>
      <c r="C5" s="1854"/>
      <c r="D5" s="1854"/>
      <c r="E5" s="1854"/>
      <c r="F5" s="1854"/>
      <c r="G5" s="1854"/>
    </row>
    <row r="6" spans="1:9" ht="19.5" customHeight="1">
      <c r="A6" s="1838" t="s">
        <v>968</v>
      </c>
      <c r="B6" s="1838"/>
      <c r="C6" s="1839"/>
      <c r="D6" s="1842" t="s">
        <v>969</v>
      </c>
      <c r="E6" s="321"/>
      <c r="F6" s="321"/>
      <c r="G6" s="1844" t="s">
        <v>970</v>
      </c>
    </row>
    <row r="7" spans="1:9" ht="34.5" customHeight="1" thickBot="1">
      <c r="A7" s="1840"/>
      <c r="B7" s="1840"/>
      <c r="C7" s="1841"/>
      <c r="D7" s="1843"/>
      <c r="E7" s="322" t="s">
        <v>971</v>
      </c>
      <c r="F7" s="323" t="s">
        <v>972</v>
      </c>
      <c r="G7" s="1845"/>
    </row>
    <row r="8" spans="1:9" ht="24" customHeight="1">
      <c r="A8" s="1825" t="s">
        <v>973</v>
      </c>
      <c r="B8" s="1827" t="s">
        <v>974</v>
      </c>
      <c r="C8" s="1828"/>
      <c r="D8" s="1552">
        <f>SUM(D9:D11)</f>
        <v>47.14</v>
      </c>
      <c r="E8" s="1552">
        <f t="shared" ref="E8:G8" si="0">SUM(E9:E11)</f>
        <v>1.3</v>
      </c>
      <c r="F8" s="1558">
        <f t="shared" si="0"/>
        <v>0</v>
      </c>
      <c r="G8" s="1556">
        <f t="shared" si="0"/>
        <v>0.2</v>
      </c>
    </row>
    <row r="9" spans="1:9" ht="24" customHeight="1">
      <c r="A9" s="1825"/>
      <c r="B9" s="1829" t="s">
        <v>975</v>
      </c>
      <c r="C9" s="1830"/>
      <c r="D9" s="1554">
        <v>47.14</v>
      </c>
      <c r="E9" s="1553">
        <v>1.3</v>
      </c>
      <c r="F9" s="1559">
        <v>0</v>
      </c>
      <c r="G9" s="1555">
        <v>0.2</v>
      </c>
    </row>
    <row r="10" spans="1:9" ht="24" customHeight="1">
      <c r="A10" s="1825"/>
      <c r="B10" s="1831" t="s">
        <v>976</v>
      </c>
      <c r="C10" s="1832"/>
      <c r="D10" s="1560">
        <v>0</v>
      </c>
      <c r="E10" s="1561">
        <v>0</v>
      </c>
      <c r="F10" s="1562">
        <v>0</v>
      </c>
      <c r="G10" s="1563">
        <v>0</v>
      </c>
    </row>
    <row r="11" spans="1:9" ht="24" customHeight="1">
      <c r="A11" s="1826"/>
      <c r="B11" s="1833" t="s">
        <v>977</v>
      </c>
      <c r="C11" s="1834"/>
      <c r="D11" s="1560">
        <v>0</v>
      </c>
      <c r="E11" s="1564">
        <v>0</v>
      </c>
      <c r="F11" s="1562">
        <v>0</v>
      </c>
      <c r="G11" s="1563">
        <v>0</v>
      </c>
    </row>
    <row r="12" spans="1:9" ht="24" customHeight="1">
      <c r="A12" s="1835" t="s">
        <v>978</v>
      </c>
      <c r="B12" s="1831" t="s">
        <v>974</v>
      </c>
      <c r="C12" s="1832"/>
      <c r="D12" s="1554">
        <f>SUM(D13:D14)</f>
        <v>53.6</v>
      </c>
      <c r="E12" s="1554">
        <v>1.3</v>
      </c>
      <c r="F12" s="1560">
        <f t="shared" ref="F12" si="1">SUM(F13:F14)</f>
        <v>0</v>
      </c>
      <c r="G12" s="1555">
        <v>0.2</v>
      </c>
    </row>
    <row r="13" spans="1:9" ht="24" customHeight="1">
      <c r="A13" s="1836"/>
      <c r="B13" s="1831" t="s">
        <v>979</v>
      </c>
      <c r="C13" s="1832"/>
      <c r="D13" s="1554">
        <v>47.14</v>
      </c>
      <c r="E13" s="1554">
        <v>1.3</v>
      </c>
      <c r="F13" s="1559">
        <v>0</v>
      </c>
      <c r="G13" s="1565">
        <v>0</v>
      </c>
    </row>
    <row r="14" spans="1:9" ht="24" customHeight="1">
      <c r="A14" s="1836"/>
      <c r="B14" s="1831" t="s">
        <v>980</v>
      </c>
      <c r="C14" s="1832"/>
      <c r="D14" s="1554">
        <v>6.46</v>
      </c>
      <c r="E14" s="1560">
        <v>0</v>
      </c>
      <c r="F14" s="1560">
        <f>SUM(F17+F20)</f>
        <v>0</v>
      </c>
      <c r="G14" s="1566">
        <v>0</v>
      </c>
    </row>
    <row r="15" spans="1:9" ht="24" customHeight="1">
      <c r="A15" s="1836"/>
      <c r="B15" s="1819" t="s">
        <v>981</v>
      </c>
      <c r="C15" s="335" t="s">
        <v>982</v>
      </c>
      <c r="D15" s="1552">
        <f>SUM(D16:D17)</f>
        <v>53.56</v>
      </c>
      <c r="E15" s="1558">
        <v>0</v>
      </c>
      <c r="F15" s="1558">
        <f>SUM(F16:F17)</f>
        <v>0</v>
      </c>
      <c r="G15" s="1563">
        <f>SUM(G16:G17)</f>
        <v>0</v>
      </c>
    </row>
    <row r="16" spans="1:9" ht="24" customHeight="1">
      <c r="A16" s="1836"/>
      <c r="B16" s="1819"/>
      <c r="C16" s="331" t="s">
        <v>983</v>
      </c>
      <c r="D16" s="1554">
        <v>47.14</v>
      </c>
      <c r="E16" s="1564">
        <v>0</v>
      </c>
      <c r="F16" s="1559">
        <v>0</v>
      </c>
      <c r="G16" s="1565">
        <v>0</v>
      </c>
    </row>
    <row r="17" spans="1:7" ht="24" customHeight="1">
      <c r="A17" s="1836"/>
      <c r="B17" s="1820"/>
      <c r="C17" s="331" t="s">
        <v>984</v>
      </c>
      <c r="D17" s="1554">
        <v>6.42</v>
      </c>
      <c r="E17" s="1564">
        <v>0</v>
      </c>
      <c r="F17" s="1559">
        <v>0</v>
      </c>
      <c r="G17" s="1566">
        <v>0</v>
      </c>
    </row>
    <row r="18" spans="1:7" ht="24" customHeight="1">
      <c r="A18" s="1836"/>
      <c r="B18" s="1818" t="s">
        <v>985</v>
      </c>
      <c r="C18" s="331" t="s">
        <v>982</v>
      </c>
      <c r="D18" s="1560">
        <f>SUM(D19:D20)</f>
        <v>0</v>
      </c>
      <c r="E18" s="1560">
        <f t="shared" ref="E18:G18" si="2">SUM(E19:E20)</f>
        <v>0</v>
      </c>
      <c r="F18" s="1560">
        <f t="shared" si="2"/>
        <v>0</v>
      </c>
      <c r="G18" s="1563">
        <f t="shared" si="2"/>
        <v>0</v>
      </c>
    </row>
    <row r="19" spans="1:7" ht="24" customHeight="1">
      <c r="A19" s="1836"/>
      <c r="B19" s="1819"/>
      <c r="C19" s="331" t="s">
        <v>983</v>
      </c>
      <c r="D19" s="1560">
        <v>0</v>
      </c>
      <c r="E19" s="1564">
        <v>0</v>
      </c>
      <c r="F19" s="1559"/>
      <c r="G19" s="1565">
        <v>0</v>
      </c>
    </row>
    <row r="20" spans="1:7" ht="24" customHeight="1">
      <c r="A20" s="1836"/>
      <c r="B20" s="1820"/>
      <c r="C20" s="331" t="s">
        <v>984</v>
      </c>
      <c r="D20" s="1560">
        <v>0</v>
      </c>
      <c r="E20" s="1564">
        <v>0</v>
      </c>
      <c r="F20" s="1559">
        <v>0</v>
      </c>
      <c r="G20" s="1566">
        <v>0</v>
      </c>
    </row>
    <row r="21" spans="1:7" ht="24" customHeight="1">
      <c r="A21" s="1836"/>
      <c r="B21" s="1821" t="s">
        <v>986</v>
      </c>
      <c r="C21" s="331" t="s">
        <v>987</v>
      </c>
      <c r="D21" s="1560">
        <v>0</v>
      </c>
      <c r="E21" s="1564">
        <v>0</v>
      </c>
      <c r="F21" s="1559">
        <v>0</v>
      </c>
      <c r="G21" s="1567">
        <v>0</v>
      </c>
    </row>
    <row r="22" spans="1:7" ht="24" customHeight="1">
      <c r="A22" s="1836"/>
      <c r="B22" s="1822"/>
      <c r="C22" s="331" t="s">
        <v>988</v>
      </c>
      <c r="D22" s="1560">
        <v>0</v>
      </c>
      <c r="E22" s="1564">
        <v>0</v>
      </c>
      <c r="F22" s="1559">
        <v>0</v>
      </c>
      <c r="G22" s="1567">
        <v>0</v>
      </c>
    </row>
    <row r="23" spans="1:7" ht="24" customHeight="1">
      <c r="A23" s="1836"/>
      <c r="B23" s="1823"/>
      <c r="C23" s="331" t="s">
        <v>989</v>
      </c>
      <c r="D23" s="1560">
        <v>0</v>
      </c>
      <c r="E23" s="1564">
        <v>0</v>
      </c>
      <c r="F23" s="1559">
        <v>0</v>
      </c>
      <c r="G23" s="1557">
        <v>0.2</v>
      </c>
    </row>
    <row r="24" spans="1:7" ht="24" customHeight="1">
      <c r="A24" s="1836"/>
      <c r="B24" s="1824" t="s">
        <v>990</v>
      </c>
      <c r="C24" s="331" t="s">
        <v>982</v>
      </c>
      <c r="D24" s="1568">
        <v>0</v>
      </c>
      <c r="E24" s="1569">
        <v>0</v>
      </c>
      <c r="F24" s="1562">
        <v>0</v>
      </c>
      <c r="G24" s="1570">
        <v>0</v>
      </c>
    </row>
    <row r="25" spans="1:7" ht="24" customHeight="1">
      <c r="A25" s="1836"/>
      <c r="B25" s="1824"/>
      <c r="C25" s="331" t="s">
        <v>983</v>
      </c>
      <c r="D25" s="1568">
        <v>0</v>
      </c>
      <c r="E25" s="1569">
        <v>0</v>
      </c>
      <c r="F25" s="1562">
        <v>0</v>
      </c>
      <c r="G25" s="1563">
        <v>0</v>
      </c>
    </row>
    <row r="26" spans="1:7" ht="24" customHeight="1">
      <c r="A26" s="1837"/>
      <c r="B26" s="1824"/>
      <c r="C26" s="331" t="s">
        <v>984</v>
      </c>
      <c r="D26" s="1568">
        <v>0</v>
      </c>
      <c r="E26" s="1569">
        <v>0</v>
      </c>
      <c r="F26" s="1562">
        <v>0</v>
      </c>
      <c r="G26" s="1565">
        <v>0</v>
      </c>
    </row>
    <row r="27" spans="1:7" ht="20.25" thickBot="1">
      <c r="A27" s="340" t="s">
        <v>991</v>
      </c>
      <c r="B27" s="340"/>
      <c r="C27" s="341" t="s">
        <v>992</v>
      </c>
      <c r="D27" s="342">
        <v>0</v>
      </c>
      <c r="E27" s="343">
        <v>0</v>
      </c>
      <c r="F27" s="344"/>
      <c r="G27" s="345"/>
    </row>
    <row r="28" spans="1:7">
      <c r="A28" s="346" t="s">
        <v>910</v>
      </c>
      <c r="B28" s="317" t="s">
        <v>993</v>
      </c>
      <c r="C28" s="317" t="s">
        <v>994</v>
      </c>
      <c r="D28" s="317" t="s">
        <v>995</v>
      </c>
      <c r="E28" s="346"/>
      <c r="F28" s="346"/>
      <c r="G28" s="347"/>
    </row>
    <row r="29" spans="1:7" ht="24.75" customHeight="1">
      <c r="A29" s="348"/>
      <c r="B29" s="348" t="s">
        <v>996</v>
      </c>
      <c r="C29" s="348" t="s">
        <v>997</v>
      </c>
      <c r="D29" s="348"/>
      <c r="E29" s="348"/>
      <c r="G29" s="349" t="s">
        <v>2329</v>
      </c>
    </row>
    <row r="30" spans="1:7">
      <c r="C30" s="347"/>
      <c r="G30" s="347"/>
    </row>
    <row r="31" spans="1:7">
      <c r="C31" s="347"/>
      <c r="G31" s="347"/>
    </row>
    <row r="32" spans="1:7">
      <c r="A32" s="350" t="s">
        <v>999</v>
      </c>
      <c r="C32" s="347"/>
      <c r="G32" s="347"/>
    </row>
    <row r="33" spans="1:7">
      <c r="A33" s="350" t="s">
        <v>1000</v>
      </c>
      <c r="C33" s="347"/>
      <c r="G33" s="347"/>
    </row>
    <row r="34" spans="1:7">
      <c r="C34" s="347"/>
      <c r="G34" s="347"/>
    </row>
    <row r="38" spans="1:7" ht="16.5">
      <c r="A38" s="351"/>
      <c r="C38" s="352"/>
    </row>
    <row r="39" spans="1:7" ht="16.5">
      <c r="A39" s="351"/>
      <c r="C39" s="352"/>
    </row>
    <row r="40" spans="1:7" ht="16.5">
      <c r="A40" s="351"/>
      <c r="C40" s="352"/>
    </row>
    <row r="41" spans="1:7" ht="16.5">
      <c r="A41" s="351"/>
      <c r="C41" s="352"/>
    </row>
  </sheetData>
  <mergeCells count="21">
    <mergeCell ref="A6:C7"/>
    <mergeCell ref="D6:D7"/>
    <mergeCell ref="G6:G7"/>
    <mergeCell ref="E1:G1"/>
    <mergeCell ref="E2:G2"/>
    <mergeCell ref="A3:G3"/>
    <mergeCell ref="A4:G4"/>
    <mergeCell ref="A5:G5"/>
    <mergeCell ref="B18:B20"/>
    <mergeCell ref="B21:B23"/>
    <mergeCell ref="B24:B26"/>
    <mergeCell ref="A8:A11"/>
    <mergeCell ref="B8:C8"/>
    <mergeCell ref="B9:C9"/>
    <mergeCell ref="B10:C10"/>
    <mergeCell ref="B11:C11"/>
    <mergeCell ref="A12:A26"/>
    <mergeCell ref="B12:C12"/>
    <mergeCell ref="B13:C13"/>
    <mergeCell ref="B14:C14"/>
    <mergeCell ref="B15:B17"/>
  </mergeCells>
  <phoneticPr fontId="3" type="noConversion"/>
  <hyperlinks>
    <hyperlink ref="H3" location="預告統計資料發布時間表!A1" display="回發布時間表" xr:uid="{3BF79FE2-0CD0-4247-82E5-C31E3562A2FF}"/>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92E65-573A-4A32-AAAC-CEC275340E91}">
  <dimension ref="A1:I41"/>
  <sheetViews>
    <sheetView topLeftCell="A10" workbookViewId="0">
      <selection activeCell="M20" sqref="M20"/>
    </sheetView>
  </sheetViews>
  <sheetFormatPr defaultColWidth="7" defaultRowHeight="15.75"/>
  <cols>
    <col min="1" max="1" width="10.875" style="317" customWidth="1"/>
    <col min="2" max="2" width="12.75" style="317" customWidth="1"/>
    <col min="3" max="3" width="23.625" style="317" customWidth="1"/>
    <col min="4" max="4" width="10.875" style="317" customWidth="1"/>
    <col min="5" max="5" width="9.5" style="317" customWidth="1"/>
    <col min="6" max="6" width="9.875" style="317" customWidth="1"/>
    <col min="7" max="7" width="9.375" style="317" customWidth="1"/>
    <col min="8" max="16384" width="7" style="317"/>
  </cols>
  <sheetData>
    <row r="1" spans="1:9" ht="17.25" customHeight="1" thickBot="1">
      <c r="A1" s="316" t="s">
        <v>960</v>
      </c>
      <c r="D1" s="316" t="s">
        <v>733</v>
      </c>
      <c r="E1" s="1846" t="s">
        <v>961</v>
      </c>
      <c r="F1" s="1847"/>
      <c r="G1" s="1848"/>
      <c r="H1" s="318"/>
      <c r="I1" s="318"/>
    </row>
    <row r="2" spans="1:9" ht="18" customHeight="1" thickBot="1">
      <c r="A2" s="316" t="s">
        <v>962</v>
      </c>
      <c r="B2" s="319" t="s">
        <v>963</v>
      </c>
      <c r="C2" s="320"/>
      <c r="D2" s="316" t="s">
        <v>964</v>
      </c>
      <c r="E2" s="1849" t="s">
        <v>965</v>
      </c>
      <c r="F2" s="1850"/>
      <c r="G2" s="1851"/>
      <c r="H2" s="318"/>
    </row>
    <row r="3" spans="1:9" ht="57.75" customHeight="1">
      <c r="A3" s="1852" t="s">
        <v>966</v>
      </c>
      <c r="B3" s="1852"/>
      <c r="C3" s="1852"/>
      <c r="D3" s="1852"/>
      <c r="E3" s="1852"/>
      <c r="F3" s="1852"/>
      <c r="G3" s="1852"/>
      <c r="H3" s="23" t="s">
        <v>105</v>
      </c>
    </row>
    <row r="4" spans="1:9">
      <c r="A4" s="1853"/>
      <c r="B4" s="1853"/>
      <c r="C4" s="1853"/>
      <c r="D4" s="1853"/>
      <c r="E4" s="1853"/>
      <c r="F4" s="1853"/>
      <c r="G4" s="1853"/>
    </row>
    <row r="5" spans="1:9" ht="18.75" customHeight="1" thickBot="1">
      <c r="A5" s="1854" t="s">
        <v>2330</v>
      </c>
      <c r="B5" s="1854"/>
      <c r="C5" s="1854"/>
      <c r="D5" s="1854"/>
      <c r="E5" s="1854"/>
      <c r="F5" s="1854"/>
      <c r="G5" s="1854"/>
    </row>
    <row r="6" spans="1:9" ht="19.5" customHeight="1">
      <c r="A6" s="1838" t="s">
        <v>968</v>
      </c>
      <c r="B6" s="1838"/>
      <c r="C6" s="1839"/>
      <c r="D6" s="1842" t="s">
        <v>969</v>
      </c>
      <c r="E6" s="321"/>
      <c r="F6" s="321"/>
      <c r="G6" s="1844" t="s">
        <v>970</v>
      </c>
    </row>
    <row r="7" spans="1:9" ht="34.5" customHeight="1" thickBot="1">
      <c r="A7" s="1840"/>
      <c r="B7" s="1840"/>
      <c r="C7" s="1841"/>
      <c r="D7" s="1843"/>
      <c r="E7" s="322" t="s">
        <v>971</v>
      </c>
      <c r="F7" s="323" t="s">
        <v>972</v>
      </c>
      <c r="G7" s="1845"/>
    </row>
    <row r="8" spans="1:9" ht="24" customHeight="1">
      <c r="A8" s="1825" t="s">
        <v>973</v>
      </c>
      <c r="B8" s="1827" t="s">
        <v>974</v>
      </c>
      <c r="C8" s="1828"/>
      <c r="D8" s="1552">
        <f>SUM(D9:D11)</f>
        <v>36.14</v>
      </c>
      <c r="E8" s="1552">
        <f t="shared" ref="E8:G8" si="0">SUM(E9:E11)</f>
        <v>1.69</v>
      </c>
      <c r="F8" s="1558">
        <f t="shared" si="0"/>
        <v>0</v>
      </c>
      <c r="G8" s="1556">
        <f t="shared" si="0"/>
        <v>0.1</v>
      </c>
    </row>
    <row r="9" spans="1:9" ht="24" customHeight="1">
      <c r="A9" s="1825"/>
      <c r="B9" s="1829" t="s">
        <v>975</v>
      </c>
      <c r="C9" s="1830"/>
      <c r="D9" s="1554">
        <v>36.14</v>
      </c>
      <c r="E9" s="1553">
        <v>1.69</v>
      </c>
      <c r="F9" s="1559">
        <v>0</v>
      </c>
      <c r="G9" s="1555">
        <v>0.1</v>
      </c>
    </row>
    <row r="10" spans="1:9" ht="24" customHeight="1">
      <c r="A10" s="1825"/>
      <c r="B10" s="1831" t="s">
        <v>976</v>
      </c>
      <c r="C10" s="1832"/>
      <c r="D10" s="1560">
        <v>0</v>
      </c>
      <c r="E10" s="1561">
        <v>0</v>
      </c>
      <c r="F10" s="1562">
        <v>0</v>
      </c>
      <c r="G10" s="1563">
        <v>0</v>
      </c>
    </row>
    <row r="11" spans="1:9" ht="24" customHeight="1">
      <c r="A11" s="1826"/>
      <c r="B11" s="1833" t="s">
        <v>977</v>
      </c>
      <c r="C11" s="1834"/>
      <c r="D11" s="1560">
        <v>0</v>
      </c>
      <c r="E11" s="1564">
        <v>0</v>
      </c>
      <c r="F11" s="1562">
        <v>0</v>
      </c>
      <c r="G11" s="1563">
        <v>0</v>
      </c>
    </row>
    <row r="12" spans="1:9" ht="24" customHeight="1">
      <c r="A12" s="1835" t="s">
        <v>978</v>
      </c>
      <c r="B12" s="1831" t="s">
        <v>974</v>
      </c>
      <c r="C12" s="1832"/>
      <c r="D12" s="1554">
        <f>SUM(D13:D14)</f>
        <v>39.82</v>
      </c>
      <c r="E12" s="1554">
        <v>1.69</v>
      </c>
      <c r="F12" s="1560">
        <f t="shared" ref="F12" si="1">SUM(F13:F14)</f>
        <v>0</v>
      </c>
      <c r="G12" s="1555">
        <v>0.1</v>
      </c>
    </row>
    <row r="13" spans="1:9" ht="24" customHeight="1">
      <c r="A13" s="1836"/>
      <c r="B13" s="1831" t="s">
        <v>979</v>
      </c>
      <c r="C13" s="1832"/>
      <c r="D13" s="1554">
        <v>36.14</v>
      </c>
      <c r="E13" s="1554">
        <v>1.69</v>
      </c>
      <c r="F13" s="1559">
        <v>0</v>
      </c>
      <c r="G13" s="1565">
        <v>0</v>
      </c>
    </row>
    <row r="14" spans="1:9" ht="24" customHeight="1">
      <c r="A14" s="1836"/>
      <c r="B14" s="1831" t="s">
        <v>980</v>
      </c>
      <c r="C14" s="1832"/>
      <c r="D14" s="1554">
        <v>3.68</v>
      </c>
      <c r="E14" s="1560">
        <v>0</v>
      </c>
      <c r="F14" s="1560">
        <f>SUM(F17+F20)</f>
        <v>0</v>
      </c>
      <c r="G14" s="1566">
        <v>0</v>
      </c>
    </row>
    <row r="15" spans="1:9" ht="24" customHeight="1">
      <c r="A15" s="1836"/>
      <c r="B15" s="1819" t="s">
        <v>981</v>
      </c>
      <c r="C15" s="335" t="s">
        <v>982</v>
      </c>
      <c r="D15" s="1552">
        <f>SUM(D16:D17)</f>
        <v>39.82</v>
      </c>
      <c r="E15" s="1558">
        <v>0</v>
      </c>
      <c r="F15" s="1558">
        <f>SUM(F16:F17)</f>
        <v>0</v>
      </c>
      <c r="G15" s="1563">
        <f>SUM(G16:G17)</f>
        <v>0</v>
      </c>
    </row>
    <row r="16" spans="1:9" ht="24" customHeight="1">
      <c r="A16" s="1836"/>
      <c r="B16" s="1819"/>
      <c r="C16" s="331" t="s">
        <v>983</v>
      </c>
      <c r="D16" s="1554">
        <v>36.14</v>
      </c>
      <c r="E16" s="1564">
        <v>0</v>
      </c>
      <c r="F16" s="1559">
        <v>0</v>
      </c>
      <c r="G16" s="1565">
        <v>0</v>
      </c>
    </row>
    <row r="17" spans="1:7" ht="24" customHeight="1">
      <c r="A17" s="1836"/>
      <c r="B17" s="1820"/>
      <c r="C17" s="331" t="s">
        <v>984</v>
      </c>
      <c r="D17" s="1554">
        <v>3.68</v>
      </c>
      <c r="E17" s="1564">
        <v>0</v>
      </c>
      <c r="F17" s="1559">
        <v>0</v>
      </c>
      <c r="G17" s="1566">
        <v>0</v>
      </c>
    </row>
    <row r="18" spans="1:7" ht="24" customHeight="1">
      <c r="A18" s="1836"/>
      <c r="B18" s="1818" t="s">
        <v>985</v>
      </c>
      <c r="C18" s="331" t="s">
        <v>982</v>
      </c>
      <c r="D18" s="1560">
        <f>SUM(D19:D20)</f>
        <v>0</v>
      </c>
      <c r="E18" s="1560">
        <f t="shared" ref="E18:G18" si="2">SUM(E19:E20)</f>
        <v>0</v>
      </c>
      <c r="F18" s="1560">
        <f t="shared" si="2"/>
        <v>0</v>
      </c>
      <c r="G18" s="1563">
        <f t="shared" si="2"/>
        <v>0</v>
      </c>
    </row>
    <row r="19" spans="1:7" ht="24" customHeight="1">
      <c r="A19" s="1836"/>
      <c r="B19" s="1819"/>
      <c r="C19" s="331" t="s">
        <v>983</v>
      </c>
      <c r="D19" s="1560">
        <v>0</v>
      </c>
      <c r="E19" s="1564">
        <v>0</v>
      </c>
      <c r="F19" s="1559"/>
      <c r="G19" s="1565">
        <v>0</v>
      </c>
    </row>
    <row r="20" spans="1:7" ht="24" customHeight="1">
      <c r="A20" s="1836"/>
      <c r="B20" s="1820"/>
      <c r="C20" s="331" t="s">
        <v>984</v>
      </c>
      <c r="D20" s="1560">
        <v>0</v>
      </c>
      <c r="E20" s="1564">
        <v>0</v>
      </c>
      <c r="F20" s="1559">
        <v>0</v>
      </c>
      <c r="G20" s="1566">
        <v>0</v>
      </c>
    </row>
    <row r="21" spans="1:7" ht="24" customHeight="1">
      <c r="A21" s="1836"/>
      <c r="B21" s="1821" t="s">
        <v>986</v>
      </c>
      <c r="C21" s="331" t="s">
        <v>987</v>
      </c>
      <c r="D21" s="1560">
        <v>0</v>
      </c>
      <c r="E21" s="1564">
        <v>0</v>
      </c>
      <c r="F21" s="1559">
        <v>0</v>
      </c>
      <c r="G21" s="1567">
        <v>0</v>
      </c>
    </row>
    <row r="22" spans="1:7" ht="24" customHeight="1">
      <c r="A22" s="1836"/>
      <c r="B22" s="1822"/>
      <c r="C22" s="331" t="s">
        <v>988</v>
      </c>
      <c r="D22" s="1560">
        <v>0</v>
      </c>
      <c r="E22" s="1564">
        <v>0</v>
      </c>
      <c r="F22" s="1559">
        <v>0</v>
      </c>
      <c r="G22" s="1567">
        <v>0</v>
      </c>
    </row>
    <row r="23" spans="1:7" ht="24" customHeight="1">
      <c r="A23" s="1836"/>
      <c r="B23" s="1823"/>
      <c r="C23" s="331" t="s">
        <v>989</v>
      </c>
      <c r="D23" s="1560">
        <v>0</v>
      </c>
      <c r="E23" s="1564">
        <v>0</v>
      </c>
      <c r="F23" s="1559">
        <v>0</v>
      </c>
      <c r="G23" s="1557">
        <v>0.1</v>
      </c>
    </row>
    <row r="24" spans="1:7" ht="24" customHeight="1">
      <c r="A24" s="1836"/>
      <c r="B24" s="1824" t="s">
        <v>990</v>
      </c>
      <c r="C24" s="331" t="s">
        <v>982</v>
      </c>
      <c r="D24" s="1568">
        <v>0</v>
      </c>
      <c r="E24" s="1569">
        <v>0</v>
      </c>
      <c r="F24" s="1562">
        <v>0</v>
      </c>
      <c r="G24" s="1570">
        <v>0</v>
      </c>
    </row>
    <row r="25" spans="1:7" ht="24" customHeight="1">
      <c r="A25" s="1836"/>
      <c r="B25" s="1824"/>
      <c r="C25" s="331" t="s">
        <v>983</v>
      </c>
      <c r="D25" s="1568">
        <v>0</v>
      </c>
      <c r="E25" s="1569">
        <v>0</v>
      </c>
      <c r="F25" s="1562">
        <v>0</v>
      </c>
      <c r="G25" s="1563">
        <v>0</v>
      </c>
    </row>
    <row r="26" spans="1:7" ht="24" customHeight="1">
      <c r="A26" s="1837"/>
      <c r="B26" s="1824"/>
      <c r="C26" s="331" t="s">
        <v>984</v>
      </c>
      <c r="D26" s="1568">
        <v>0</v>
      </c>
      <c r="E26" s="1569">
        <v>0</v>
      </c>
      <c r="F26" s="1562">
        <v>0</v>
      </c>
      <c r="G26" s="1565">
        <v>0</v>
      </c>
    </row>
    <row r="27" spans="1:7" ht="20.25" thickBot="1">
      <c r="A27" s="340" t="s">
        <v>991</v>
      </c>
      <c r="B27" s="340"/>
      <c r="C27" s="341" t="s">
        <v>992</v>
      </c>
      <c r="D27" s="342">
        <v>0</v>
      </c>
      <c r="E27" s="343">
        <v>0</v>
      </c>
      <c r="F27" s="344"/>
      <c r="G27" s="345"/>
    </row>
    <row r="28" spans="1:7">
      <c r="A28" s="346" t="s">
        <v>910</v>
      </c>
      <c r="B28" s="317" t="s">
        <v>993</v>
      </c>
      <c r="C28" s="317" t="s">
        <v>994</v>
      </c>
      <c r="D28" s="317" t="s">
        <v>995</v>
      </c>
      <c r="E28" s="346"/>
      <c r="F28" s="346"/>
      <c r="G28" s="347"/>
    </row>
    <row r="29" spans="1:7" ht="24.75" customHeight="1">
      <c r="A29" s="348"/>
      <c r="B29" s="348" t="s">
        <v>996</v>
      </c>
      <c r="C29" s="348" t="s">
        <v>997</v>
      </c>
      <c r="D29" s="348"/>
      <c r="E29" s="348"/>
      <c r="G29" s="349" t="s">
        <v>2331</v>
      </c>
    </row>
    <row r="30" spans="1:7">
      <c r="C30" s="347"/>
      <c r="G30" s="347"/>
    </row>
    <row r="31" spans="1:7">
      <c r="C31" s="347"/>
      <c r="G31" s="347"/>
    </row>
    <row r="32" spans="1:7">
      <c r="A32" s="350" t="s">
        <v>999</v>
      </c>
      <c r="C32" s="347"/>
      <c r="G32" s="347"/>
    </row>
    <row r="33" spans="1:7">
      <c r="A33" s="350" t="s">
        <v>1000</v>
      </c>
      <c r="C33" s="347"/>
      <c r="G33" s="347"/>
    </row>
    <row r="34" spans="1:7">
      <c r="C34" s="347"/>
      <c r="G34" s="347"/>
    </row>
    <row r="38" spans="1:7" ht="16.5">
      <c r="A38" s="351"/>
      <c r="C38" s="352"/>
    </row>
    <row r="39" spans="1:7" ht="16.5">
      <c r="A39" s="351"/>
      <c r="C39" s="352"/>
    </row>
    <row r="40" spans="1:7" ht="16.5">
      <c r="A40" s="351"/>
      <c r="C40" s="352"/>
    </row>
    <row r="41" spans="1:7" ht="16.5">
      <c r="A41" s="351"/>
      <c r="C41" s="352"/>
    </row>
  </sheetData>
  <mergeCells count="21">
    <mergeCell ref="A6:C7"/>
    <mergeCell ref="D6:D7"/>
    <mergeCell ref="G6:G7"/>
    <mergeCell ref="E1:G1"/>
    <mergeCell ref="E2:G2"/>
    <mergeCell ref="A3:G3"/>
    <mergeCell ref="A4:G4"/>
    <mergeCell ref="A5:G5"/>
    <mergeCell ref="B18:B20"/>
    <mergeCell ref="B21:B23"/>
    <mergeCell ref="B24:B26"/>
    <mergeCell ref="A8:A11"/>
    <mergeCell ref="B8:C8"/>
    <mergeCell ref="B9:C9"/>
    <mergeCell ref="B10:C10"/>
    <mergeCell ref="B11:C11"/>
    <mergeCell ref="A12:A26"/>
    <mergeCell ref="B12:C12"/>
    <mergeCell ref="B13:C13"/>
    <mergeCell ref="B14:C14"/>
    <mergeCell ref="B15:B17"/>
  </mergeCells>
  <phoneticPr fontId="3" type="noConversion"/>
  <hyperlinks>
    <hyperlink ref="H3" location="預告統計資料發布時間表!A1" display="回發布時間表" xr:uid="{A630D237-ABAC-4B3A-8B3B-5DBA81286544}"/>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DC669-FA67-45AE-99E6-4EC8637E994F}">
  <dimension ref="A1:I41"/>
  <sheetViews>
    <sheetView workbookViewId="0">
      <selection activeCell="R20" sqref="R19:R20"/>
    </sheetView>
  </sheetViews>
  <sheetFormatPr defaultColWidth="7" defaultRowHeight="15.75"/>
  <cols>
    <col min="1" max="1" width="10.875" style="317" customWidth="1"/>
    <col min="2" max="2" width="12.75" style="317" customWidth="1"/>
    <col min="3" max="3" width="23.625" style="317" customWidth="1"/>
    <col min="4" max="4" width="10.875" style="317" customWidth="1"/>
    <col min="5" max="5" width="9.5" style="317" customWidth="1"/>
    <col min="6" max="6" width="9.875" style="317" customWidth="1"/>
    <col min="7" max="7" width="9.375" style="317" customWidth="1"/>
    <col min="8" max="16384" width="7" style="317"/>
  </cols>
  <sheetData>
    <row r="1" spans="1:9" ht="17.25" customHeight="1" thickBot="1">
      <c r="A1" s="316" t="s">
        <v>960</v>
      </c>
      <c r="D1" s="316" t="s">
        <v>733</v>
      </c>
      <c r="E1" s="1846" t="s">
        <v>961</v>
      </c>
      <c r="F1" s="1847"/>
      <c r="G1" s="1848"/>
      <c r="H1" s="318"/>
      <c r="I1" s="318"/>
    </row>
    <row r="2" spans="1:9" ht="18" customHeight="1" thickBot="1">
      <c r="A2" s="316" t="s">
        <v>962</v>
      </c>
      <c r="B2" s="319" t="s">
        <v>963</v>
      </c>
      <c r="C2" s="320"/>
      <c r="D2" s="316" t="s">
        <v>964</v>
      </c>
      <c r="E2" s="1849" t="s">
        <v>965</v>
      </c>
      <c r="F2" s="1850"/>
      <c r="G2" s="1851"/>
      <c r="H2" s="318"/>
    </row>
    <row r="3" spans="1:9" ht="57.75" customHeight="1">
      <c r="A3" s="1852" t="s">
        <v>966</v>
      </c>
      <c r="B3" s="1852"/>
      <c r="C3" s="1852"/>
      <c r="D3" s="1852"/>
      <c r="E3" s="1852"/>
      <c r="F3" s="1852"/>
      <c r="G3" s="1852"/>
      <c r="H3" s="23" t="s">
        <v>105</v>
      </c>
    </row>
    <row r="4" spans="1:9">
      <c r="A4" s="1853"/>
      <c r="B4" s="1853"/>
      <c r="C4" s="1853"/>
      <c r="D4" s="1853"/>
      <c r="E4" s="1853"/>
      <c r="F4" s="1853"/>
      <c r="G4" s="1853"/>
    </row>
    <row r="5" spans="1:9" ht="18.75" customHeight="1" thickBot="1">
      <c r="A5" s="1854" t="s">
        <v>2332</v>
      </c>
      <c r="B5" s="1854"/>
      <c r="C5" s="1854"/>
      <c r="D5" s="1854"/>
      <c r="E5" s="1854"/>
      <c r="F5" s="1854"/>
      <c r="G5" s="1854"/>
    </row>
    <row r="6" spans="1:9" ht="19.5" customHeight="1">
      <c r="A6" s="1838" t="s">
        <v>968</v>
      </c>
      <c r="B6" s="1838"/>
      <c r="C6" s="1839"/>
      <c r="D6" s="1842" t="s">
        <v>969</v>
      </c>
      <c r="E6" s="321"/>
      <c r="F6" s="321"/>
      <c r="G6" s="1844" t="s">
        <v>970</v>
      </c>
    </row>
    <row r="7" spans="1:9" ht="34.5" customHeight="1" thickBot="1">
      <c r="A7" s="1840"/>
      <c r="B7" s="1840"/>
      <c r="C7" s="1841"/>
      <c r="D7" s="1843"/>
      <c r="E7" s="322" t="s">
        <v>971</v>
      </c>
      <c r="F7" s="323" t="s">
        <v>972</v>
      </c>
      <c r="G7" s="1845"/>
    </row>
    <row r="8" spans="1:9" ht="24" customHeight="1">
      <c r="A8" s="1825" t="s">
        <v>973</v>
      </c>
      <c r="B8" s="1827" t="s">
        <v>974</v>
      </c>
      <c r="C8" s="1828"/>
      <c r="D8" s="1552">
        <f>SUM(D9:D11)</f>
        <v>41.37</v>
      </c>
      <c r="E8" s="1552">
        <f t="shared" ref="E8:G8" si="0">SUM(E9:E11)</f>
        <v>2.6</v>
      </c>
      <c r="F8" s="1558">
        <f t="shared" si="0"/>
        <v>0</v>
      </c>
      <c r="G8" s="1556">
        <f t="shared" si="0"/>
        <v>0.2</v>
      </c>
    </row>
    <row r="9" spans="1:9" ht="24" customHeight="1">
      <c r="A9" s="1825"/>
      <c r="B9" s="1829" t="s">
        <v>975</v>
      </c>
      <c r="C9" s="1830"/>
      <c r="D9" s="1554">
        <v>41.37</v>
      </c>
      <c r="E9" s="1553">
        <v>2.6</v>
      </c>
      <c r="F9" s="1559">
        <v>0</v>
      </c>
      <c r="G9" s="1555">
        <v>0.2</v>
      </c>
    </row>
    <row r="10" spans="1:9" ht="24" customHeight="1">
      <c r="A10" s="1825"/>
      <c r="B10" s="1831" t="s">
        <v>976</v>
      </c>
      <c r="C10" s="1832"/>
      <c r="D10" s="1560">
        <v>0</v>
      </c>
      <c r="E10" s="1561">
        <v>0</v>
      </c>
      <c r="F10" s="1562">
        <v>0</v>
      </c>
      <c r="G10" s="1563">
        <v>0</v>
      </c>
    </row>
    <row r="11" spans="1:9" ht="24" customHeight="1">
      <c r="A11" s="1826"/>
      <c r="B11" s="1833" t="s">
        <v>977</v>
      </c>
      <c r="C11" s="1834"/>
      <c r="D11" s="1560">
        <v>0</v>
      </c>
      <c r="E11" s="1564">
        <v>0</v>
      </c>
      <c r="F11" s="1562">
        <v>0</v>
      </c>
      <c r="G11" s="1563">
        <v>0</v>
      </c>
    </row>
    <row r="12" spans="1:9" ht="24" customHeight="1">
      <c r="A12" s="1835" t="s">
        <v>978</v>
      </c>
      <c r="B12" s="1831" t="s">
        <v>974</v>
      </c>
      <c r="C12" s="1832"/>
      <c r="D12" s="1554">
        <f>SUM(D13:D14)</f>
        <v>43.809999999999995</v>
      </c>
      <c r="E12" s="1554">
        <v>0</v>
      </c>
      <c r="F12" s="1560">
        <f t="shared" ref="F12" si="1">SUM(F13:F14)</f>
        <v>0</v>
      </c>
      <c r="G12" s="1555">
        <v>0.2</v>
      </c>
    </row>
    <row r="13" spans="1:9" ht="24" customHeight="1">
      <c r="A13" s="1836"/>
      <c r="B13" s="1831" t="s">
        <v>979</v>
      </c>
      <c r="C13" s="1832"/>
      <c r="D13" s="1554">
        <v>41.37</v>
      </c>
      <c r="E13" s="1554">
        <v>0</v>
      </c>
      <c r="F13" s="1559">
        <v>0</v>
      </c>
      <c r="G13" s="1565">
        <v>0</v>
      </c>
    </row>
    <row r="14" spans="1:9" ht="24" customHeight="1">
      <c r="A14" s="1836"/>
      <c r="B14" s="1831" t="s">
        <v>980</v>
      </c>
      <c r="C14" s="1832"/>
      <c r="D14" s="1554">
        <v>2.44</v>
      </c>
      <c r="E14" s="1560">
        <v>0</v>
      </c>
      <c r="F14" s="1560">
        <f>SUM(F17+F20)</f>
        <v>0</v>
      </c>
      <c r="G14" s="1566">
        <v>0</v>
      </c>
    </row>
    <row r="15" spans="1:9" ht="24" customHeight="1">
      <c r="A15" s="1836"/>
      <c r="B15" s="1819" t="s">
        <v>981</v>
      </c>
      <c r="C15" s="335" t="s">
        <v>982</v>
      </c>
      <c r="D15" s="1552">
        <f>SUM(D16:D17)</f>
        <v>43.809999999999995</v>
      </c>
      <c r="E15" s="1558">
        <v>0</v>
      </c>
      <c r="F15" s="1558">
        <f>SUM(F16:F17)</f>
        <v>0</v>
      </c>
      <c r="G15" s="1563">
        <f>SUM(G16:G17)</f>
        <v>0</v>
      </c>
    </row>
    <row r="16" spans="1:9" ht="24" customHeight="1">
      <c r="A16" s="1836"/>
      <c r="B16" s="1819"/>
      <c r="C16" s="331" t="s">
        <v>983</v>
      </c>
      <c r="D16" s="1554">
        <v>41.37</v>
      </c>
      <c r="E16" s="1564">
        <v>0</v>
      </c>
      <c r="F16" s="1559">
        <v>0</v>
      </c>
      <c r="G16" s="1565">
        <v>0</v>
      </c>
    </row>
    <row r="17" spans="1:7" ht="24" customHeight="1">
      <c r="A17" s="1836"/>
      <c r="B17" s="1820"/>
      <c r="C17" s="331" t="s">
        <v>984</v>
      </c>
      <c r="D17" s="1554">
        <v>2.44</v>
      </c>
      <c r="E17" s="1564">
        <v>0</v>
      </c>
      <c r="F17" s="1559">
        <v>0</v>
      </c>
      <c r="G17" s="1566">
        <v>0</v>
      </c>
    </row>
    <row r="18" spans="1:7" ht="24" customHeight="1">
      <c r="A18" s="1836"/>
      <c r="B18" s="1818" t="s">
        <v>985</v>
      </c>
      <c r="C18" s="331" t="s">
        <v>982</v>
      </c>
      <c r="D18" s="1560">
        <f>SUM(D19:D20)</f>
        <v>0</v>
      </c>
      <c r="E18" s="1560">
        <f t="shared" ref="E18:G18" si="2">SUM(E19:E20)</f>
        <v>0</v>
      </c>
      <c r="F18" s="1560">
        <f t="shared" si="2"/>
        <v>0</v>
      </c>
      <c r="G18" s="1563">
        <f t="shared" si="2"/>
        <v>0</v>
      </c>
    </row>
    <row r="19" spans="1:7" ht="24" customHeight="1">
      <c r="A19" s="1836"/>
      <c r="B19" s="1819"/>
      <c r="C19" s="331" t="s">
        <v>983</v>
      </c>
      <c r="D19" s="1560">
        <v>0</v>
      </c>
      <c r="E19" s="1564">
        <v>0</v>
      </c>
      <c r="F19" s="1559"/>
      <c r="G19" s="1565">
        <v>0</v>
      </c>
    </row>
    <row r="20" spans="1:7" ht="24" customHeight="1">
      <c r="A20" s="1836"/>
      <c r="B20" s="1820"/>
      <c r="C20" s="331" t="s">
        <v>984</v>
      </c>
      <c r="D20" s="1560">
        <v>0</v>
      </c>
      <c r="E20" s="1564">
        <v>0</v>
      </c>
      <c r="F20" s="1559">
        <v>0</v>
      </c>
      <c r="G20" s="1566">
        <v>0</v>
      </c>
    </row>
    <row r="21" spans="1:7" ht="24" customHeight="1">
      <c r="A21" s="1836"/>
      <c r="B21" s="1821" t="s">
        <v>986</v>
      </c>
      <c r="C21" s="331" t="s">
        <v>987</v>
      </c>
      <c r="D21" s="1560">
        <v>0</v>
      </c>
      <c r="E21" s="1564">
        <v>0</v>
      </c>
      <c r="F21" s="1559">
        <v>0</v>
      </c>
      <c r="G21" s="1567">
        <v>0</v>
      </c>
    </row>
    <row r="22" spans="1:7" ht="24" customHeight="1">
      <c r="A22" s="1836"/>
      <c r="B22" s="1822"/>
      <c r="C22" s="331" t="s">
        <v>988</v>
      </c>
      <c r="D22" s="1560">
        <v>0</v>
      </c>
      <c r="E22" s="1564">
        <v>0</v>
      </c>
      <c r="F22" s="1559">
        <v>0</v>
      </c>
      <c r="G22" s="1567">
        <v>0</v>
      </c>
    </row>
    <row r="23" spans="1:7" ht="24" customHeight="1">
      <c r="A23" s="1836"/>
      <c r="B23" s="1823"/>
      <c r="C23" s="331" t="s">
        <v>989</v>
      </c>
      <c r="D23" s="1560">
        <v>0</v>
      </c>
      <c r="E23" s="1564">
        <v>0</v>
      </c>
      <c r="F23" s="1559">
        <v>0</v>
      </c>
      <c r="G23" s="1557">
        <v>0.2</v>
      </c>
    </row>
    <row r="24" spans="1:7" ht="24" customHeight="1">
      <c r="A24" s="1836"/>
      <c r="B24" s="1824" t="s">
        <v>990</v>
      </c>
      <c r="C24" s="331" t="s">
        <v>982</v>
      </c>
      <c r="D24" s="1568">
        <v>0</v>
      </c>
      <c r="E24" s="1569">
        <v>0</v>
      </c>
      <c r="F24" s="1562">
        <v>0</v>
      </c>
      <c r="G24" s="1570">
        <v>0</v>
      </c>
    </row>
    <row r="25" spans="1:7" ht="24" customHeight="1">
      <c r="A25" s="1836"/>
      <c r="B25" s="1824"/>
      <c r="C25" s="331" t="s">
        <v>983</v>
      </c>
      <c r="D25" s="1568">
        <v>0</v>
      </c>
      <c r="E25" s="1569">
        <v>0</v>
      </c>
      <c r="F25" s="1562">
        <v>0</v>
      </c>
      <c r="G25" s="1563">
        <v>0</v>
      </c>
    </row>
    <row r="26" spans="1:7" ht="24" customHeight="1">
      <c r="A26" s="1837"/>
      <c r="B26" s="1824"/>
      <c r="C26" s="331" t="s">
        <v>984</v>
      </c>
      <c r="D26" s="1568">
        <v>0</v>
      </c>
      <c r="E26" s="1569">
        <v>0</v>
      </c>
      <c r="F26" s="1562">
        <v>0</v>
      </c>
      <c r="G26" s="1565">
        <v>0</v>
      </c>
    </row>
    <row r="27" spans="1:7" ht="20.25" thickBot="1">
      <c r="A27" s="340" t="s">
        <v>991</v>
      </c>
      <c r="B27" s="340"/>
      <c r="C27" s="341" t="s">
        <v>992</v>
      </c>
      <c r="D27" s="342">
        <v>0</v>
      </c>
      <c r="E27" s="343">
        <v>0</v>
      </c>
      <c r="F27" s="344"/>
      <c r="G27" s="345"/>
    </row>
    <row r="28" spans="1:7">
      <c r="A28" s="346" t="s">
        <v>910</v>
      </c>
      <c r="B28" s="317" t="s">
        <v>993</v>
      </c>
      <c r="C28" s="317" t="s">
        <v>994</v>
      </c>
      <c r="D28" s="317" t="s">
        <v>995</v>
      </c>
      <c r="E28" s="346"/>
      <c r="F28" s="346"/>
      <c r="G28" s="347"/>
    </row>
    <row r="29" spans="1:7" ht="24.75" customHeight="1">
      <c r="A29" s="348"/>
      <c r="B29" s="348" t="s">
        <v>996</v>
      </c>
      <c r="C29" s="348" t="s">
        <v>997</v>
      </c>
      <c r="D29" s="348"/>
      <c r="E29" s="348"/>
      <c r="G29" s="349" t="s">
        <v>2333</v>
      </c>
    </row>
    <row r="30" spans="1:7">
      <c r="C30" s="347"/>
      <c r="G30" s="347"/>
    </row>
    <row r="31" spans="1:7">
      <c r="C31" s="347"/>
      <c r="G31" s="347"/>
    </row>
    <row r="32" spans="1:7">
      <c r="A32" s="350" t="s">
        <v>999</v>
      </c>
      <c r="C32" s="347"/>
      <c r="G32" s="347"/>
    </row>
    <row r="33" spans="1:7">
      <c r="A33" s="350" t="s">
        <v>1000</v>
      </c>
      <c r="C33" s="347"/>
      <c r="G33" s="347"/>
    </row>
    <row r="34" spans="1:7">
      <c r="C34" s="347"/>
      <c r="G34" s="347"/>
    </row>
    <row r="38" spans="1:7" ht="16.5">
      <c r="A38" s="351"/>
      <c r="C38" s="352"/>
    </row>
    <row r="39" spans="1:7" ht="16.5">
      <c r="A39" s="351"/>
      <c r="C39" s="352"/>
    </row>
    <row r="40" spans="1:7" ht="16.5">
      <c r="A40" s="351"/>
      <c r="C40" s="352"/>
    </row>
    <row r="41" spans="1:7" ht="16.5">
      <c r="A41" s="351"/>
      <c r="C41" s="352"/>
    </row>
  </sheetData>
  <mergeCells count="21">
    <mergeCell ref="A6:C7"/>
    <mergeCell ref="D6:D7"/>
    <mergeCell ref="G6:G7"/>
    <mergeCell ref="E1:G1"/>
    <mergeCell ref="E2:G2"/>
    <mergeCell ref="A3:G3"/>
    <mergeCell ref="A4:G4"/>
    <mergeCell ref="A5:G5"/>
    <mergeCell ref="B18:B20"/>
    <mergeCell ref="B21:B23"/>
    <mergeCell ref="B24:B26"/>
    <mergeCell ref="A8:A11"/>
    <mergeCell ref="B8:C8"/>
    <mergeCell ref="B9:C9"/>
    <mergeCell ref="B10:C10"/>
    <mergeCell ref="B11:C11"/>
    <mergeCell ref="A12:A26"/>
    <mergeCell ref="B12:C12"/>
    <mergeCell ref="B13:C13"/>
    <mergeCell ref="B14:C14"/>
    <mergeCell ref="B15:B17"/>
  </mergeCells>
  <phoneticPr fontId="3" type="noConversion"/>
  <hyperlinks>
    <hyperlink ref="H3" location="預告統計資料發布時間表!A1" display="回發布時間表" xr:uid="{BEED931C-2ACB-44EE-A316-A2323C416A67}"/>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AE2AB-FEAE-44AD-8212-B5C7F06979F3}">
  <dimension ref="A1:I41"/>
  <sheetViews>
    <sheetView workbookViewId="0">
      <selection activeCell="H3" sqref="H3"/>
    </sheetView>
  </sheetViews>
  <sheetFormatPr defaultColWidth="7" defaultRowHeight="15.75"/>
  <cols>
    <col min="1" max="1" width="10.875" style="317" customWidth="1"/>
    <col min="2" max="2" width="12.75" style="317" customWidth="1"/>
    <col min="3" max="3" width="23.625" style="317" customWidth="1"/>
    <col min="4" max="4" width="10.875" style="317" customWidth="1"/>
    <col min="5" max="5" width="9.5" style="317" customWidth="1"/>
    <col min="6" max="6" width="9.875" style="317" customWidth="1"/>
    <col min="7" max="7" width="9.375" style="317" customWidth="1"/>
    <col min="8" max="16384" width="7" style="317"/>
  </cols>
  <sheetData>
    <row r="1" spans="1:9" ht="17.25" customHeight="1" thickBot="1">
      <c r="A1" s="316" t="s">
        <v>960</v>
      </c>
      <c r="D1" s="316" t="s">
        <v>733</v>
      </c>
      <c r="E1" s="1846" t="s">
        <v>961</v>
      </c>
      <c r="F1" s="1847"/>
      <c r="G1" s="1848"/>
      <c r="H1" s="318"/>
      <c r="I1" s="318"/>
    </row>
    <row r="2" spans="1:9" ht="18" customHeight="1" thickBot="1">
      <c r="A2" s="316" t="s">
        <v>962</v>
      </c>
      <c r="B2" s="319" t="s">
        <v>963</v>
      </c>
      <c r="C2" s="320"/>
      <c r="D2" s="316" t="s">
        <v>964</v>
      </c>
      <c r="E2" s="1849" t="s">
        <v>965</v>
      </c>
      <c r="F2" s="1850"/>
      <c r="G2" s="1851"/>
      <c r="H2" s="318"/>
    </row>
    <row r="3" spans="1:9" ht="57.75" customHeight="1">
      <c r="A3" s="1852" t="s">
        <v>966</v>
      </c>
      <c r="B3" s="1852"/>
      <c r="C3" s="1852"/>
      <c r="D3" s="1852"/>
      <c r="E3" s="1852"/>
      <c r="F3" s="1852"/>
      <c r="G3" s="1852"/>
      <c r="H3" s="23" t="s">
        <v>105</v>
      </c>
    </row>
    <row r="4" spans="1:9">
      <c r="A4" s="1853"/>
      <c r="B4" s="1853"/>
      <c r="C4" s="1853"/>
      <c r="D4" s="1853"/>
      <c r="E4" s="1853"/>
      <c r="F4" s="1853"/>
      <c r="G4" s="1853"/>
    </row>
    <row r="5" spans="1:9" ht="18.75" customHeight="1" thickBot="1">
      <c r="A5" s="1854" t="s">
        <v>2334</v>
      </c>
      <c r="B5" s="1854"/>
      <c r="C5" s="1854"/>
      <c r="D5" s="1854"/>
      <c r="E5" s="1854"/>
      <c r="F5" s="1854"/>
      <c r="G5" s="1854"/>
    </row>
    <row r="6" spans="1:9" ht="19.5" customHeight="1">
      <c r="A6" s="1838" t="s">
        <v>968</v>
      </c>
      <c r="B6" s="1838"/>
      <c r="C6" s="1839"/>
      <c r="D6" s="1842" t="s">
        <v>969</v>
      </c>
      <c r="E6" s="321"/>
      <c r="F6" s="321"/>
      <c r="G6" s="1844" t="s">
        <v>970</v>
      </c>
    </row>
    <row r="7" spans="1:9" ht="34.5" customHeight="1" thickBot="1">
      <c r="A7" s="1840"/>
      <c r="B7" s="1840"/>
      <c r="C7" s="1841"/>
      <c r="D7" s="1843"/>
      <c r="E7" s="322" t="s">
        <v>971</v>
      </c>
      <c r="F7" s="323" t="s">
        <v>972</v>
      </c>
      <c r="G7" s="1845"/>
    </row>
    <row r="8" spans="1:9" ht="24" customHeight="1">
      <c r="A8" s="1825" t="s">
        <v>973</v>
      </c>
      <c r="B8" s="1827" t="s">
        <v>974</v>
      </c>
      <c r="C8" s="1828"/>
      <c r="D8" s="1552">
        <f>SUM(D9:D11)</f>
        <v>38.89</v>
      </c>
      <c r="E8" s="1552">
        <f t="shared" ref="E8:G8" si="0">SUM(E9:E11)</f>
        <v>1.63</v>
      </c>
      <c r="F8" s="1558">
        <f t="shared" si="0"/>
        <v>0</v>
      </c>
      <c r="G8" s="1556">
        <f t="shared" si="0"/>
        <v>0.3</v>
      </c>
    </row>
    <row r="9" spans="1:9" ht="24" customHeight="1">
      <c r="A9" s="1825"/>
      <c r="B9" s="1829" t="s">
        <v>975</v>
      </c>
      <c r="C9" s="1830"/>
      <c r="D9" s="1554">
        <v>38.89</v>
      </c>
      <c r="E9" s="1553">
        <v>1.63</v>
      </c>
      <c r="F9" s="1559">
        <v>0</v>
      </c>
      <c r="G9" s="1555">
        <v>0.3</v>
      </c>
    </row>
    <row r="10" spans="1:9" ht="24" customHeight="1">
      <c r="A10" s="1825"/>
      <c r="B10" s="1831" t="s">
        <v>976</v>
      </c>
      <c r="C10" s="1832"/>
      <c r="D10" s="1560">
        <v>0</v>
      </c>
      <c r="E10" s="1561">
        <v>0</v>
      </c>
      <c r="F10" s="1562">
        <v>0</v>
      </c>
      <c r="G10" s="1563">
        <v>0</v>
      </c>
    </row>
    <row r="11" spans="1:9" ht="24" customHeight="1">
      <c r="A11" s="1826"/>
      <c r="B11" s="1833" t="s">
        <v>977</v>
      </c>
      <c r="C11" s="1834"/>
      <c r="D11" s="1560">
        <v>0</v>
      </c>
      <c r="E11" s="1564">
        <v>0</v>
      </c>
      <c r="F11" s="1562">
        <v>0</v>
      </c>
      <c r="G11" s="1563">
        <v>0</v>
      </c>
    </row>
    <row r="12" spans="1:9" ht="24" customHeight="1">
      <c r="A12" s="1835" t="s">
        <v>978</v>
      </c>
      <c r="B12" s="1831" t="s">
        <v>974</v>
      </c>
      <c r="C12" s="1832"/>
      <c r="D12" s="1554">
        <f>SUM(D13:D14)</f>
        <v>38.89</v>
      </c>
      <c r="E12" s="1554">
        <v>0</v>
      </c>
      <c r="F12" s="1560">
        <f t="shared" ref="F12" si="1">SUM(F13:F14)</f>
        <v>0</v>
      </c>
      <c r="G12" s="1555">
        <v>0.3</v>
      </c>
    </row>
    <row r="13" spans="1:9" ht="24" customHeight="1">
      <c r="A13" s="1836"/>
      <c r="B13" s="1831" t="s">
        <v>979</v>
      </c>
      <c r="C13" s="1832"/>
      <c r="D13" s="1554">
        <v>38.89</v>
      </c>
      <c r="E13" s="1554">
        <v>0</v>
      </c>
      <c r="F13" s="1559">
        <v>0</v>
      </c>
      <c r="G13" s="1565">
        <v>0</v>
      </c>
    </row>
    <row r="14" spans="1:9" ht="24" customHeight="1">
      <c r="A14" s="1836"/>
      <c r="B14" s="1831" t="s">
        <v>980</v>
      </c>
      <c r="C14" s="1832"/>
      <c r="D14" s="1554">
        <v>0</v>
      </c>
      <c r="E14" s="1560">
        <v>0</v>
      </c>
      <c r="F14" s="1560">
        <f>SUM(F17+F20)</f>
        <v>0</v>
      </c>
      <c r="G14" s="1566">
        <v>0</v>
      </c>
    </row>
    <row r="15" spans="1:9" ht="24" customHeight="1">
      <c r="A15" s="1836"/>
      <c r="B15" s="1819" t="s">
        <v>981</v>
      </c>
      <c r="C15" s="335" t="s">
        <v>982</v>
      </c>
      <c r="D15" s="1552">
        <f>SUM(D16:D17)</f>
        <v>38.89</v>
      </c>
      <c r="E15" s="1558">
        <v>0</v>
      </c>
      <c r="F15" s="1558">
        <f>SUM(F16:F17)</f>
        <v>0</v>
      </c>
      <c r="G15" s="1563">
        <f>SUM(G16:G17)</f>
        <v>0</v>
      </c>
    </row>
    <row r="16" spans="1:9" ht="24" customHeight="1">
      <c r="A16" s="1836"/>
      <c r="B16" s="1819"/>
      <c r="C16" s="331" t="s">
        <v>983</v>
      </c>
      <c r="D16" s="1554">
        <v>38.89</v>
      </c>
      <c r="E16" s="1564">
        <v>0</v>
      </c>
      <c r="F16" s="1559">
        <v>0</v>
      </c>
      <c r="G16" s="1565">
        <v>0</v>
      </c>
    </row>
    <row r="17" spans="1:7" ht="24" customHeight="1">
      <c r="A17" s="1836"/>
      <c r="B17" s="1820"/>
      <c r="C17" s="331" t="s">
        <v>984</v>
      </c>
      <c r="D17" s="1554">
        <v>0</v>
      </c>
      <c r="E17" s="1564">
        <v>0</v>
      </c>
      <c r="F17" s="1559">
        <v>0</v>
      </c>
      <c r="G17" s="1566">
        <v>0</v>
      </c>
    </row>
    <row r="18" spans="1:7" ht="24" customHeight="1">
      <c r="A18" s="1836"/>
      <c r="B18" s="1818" t="s">
        <v>985</v>
      </c>
      <c r="C18" s="331" t="s">
        <v>982</v>
      </c>
      <c r="D18" s="1560">
        <f>SUM(D19:D20)</f>
        <v>0</v>
      </c>
      <c r="E18" s="1560">
        <f t="shared" ref="E18:G18" si="2">SUM(E19:E20)</f>
        <v>0</v>
      </c>
      <c r="F18" s="1560">
        <f t="shared" si="2"/>
        <v>0</v>
      </c>
      <c r="G18" s="1563">
        <f t="shared" si="2"/>
        <v>0</v>
      </c>
    </row>
    <row r="19" spans="1:7" ht="24" customHeight="1">
      <c r="A19" s="1836"/>
      <c r="B19" s="1819"/>
      <c r="C19" s="331" t="s">
        <v>983</v>
      </c>
      <c r="D19" s="1560">
        <v>0</v>
      </c>
      <c r="E19" s="1564">
        <v>0</v>
      </c>
      <c r="F19" s="1559"/>
      <c r="G19" s="1565">
        <v>0</v>
      </c>
    </row>
    <row r="20" spans="1:7" ht="24" customHeight="1">
      <c r="A20" s="1836"/>
      <c r="B20" s="1820"/>
      <c r="C20" s="331" t="s">
        <v>984</v>
      </c>
      <c r="D20" s="1560">
        <v>0</v>
      </c>
      <c r="E20" s="1564">
        <v>0</v>
      </c>
      <c r="F20" s="1559">
        <v>0</v>
      </c>
      <c r="G20" s="1566">
        <v>0</v>
      </c>
    </row>
    <row r="21" spans="1:7" ht="24" customHeight="1">
      <c r="A21" s="1836"/>
      <c r="B21" s="1821" t="s">
        <v>986</v>
      </c>
      <c r="C21" s="331" t="s">
        <v>987</v>
      </c>
      <c r="D21" s="1560">
        <v>0</v>
      </c>
      <c r="E21" s="1564">
        <v>0</v>
      </c>
      <c r="F21" s="1559">
        <v>0</v>
      </c>
      <c r="G21" s="1567">
        <v>0</v>
      </c>
    </row>
    <row r="22" spans="1:7" ht="24" customHeight="1">
      <c r="A22" s="1836"/>
      <c r="B22" s="1822"/>
      <c r="C22" s="331" t="s">
        <v>988</v>
      </c>
      <c r="D22" s="1560">
        <v>0</v>
      </c>
      <c r="E22" s="1564">
        <v>0</v>
      </c>
      <c r="F22" s="1559">
        <v>0</v>
      </c>
      <c r="G22" s="1567">
        <v>0</v>
      </c>
    </row>
    <row r="23" spans="1:7" ht="24" customHeight="1">
      <c r="A23" s="1836"/>
      <c r="B23" s="1823"/>
      <c r="C23" s="331" t="s">
        <v>989</v>
      </c>
      <c r="D23" s="1560">
        <v>0</v>
      </c>
      <c r="E23" s="1564">
        <v>0</v>
      </c>
      <c r="F23" s="1559">
        <v>0</v>
      </c>
      <c r="G23" s="1557">
        <v>0.3</v>
      </c>
    </row>
    <row r="24" spans="1:7" ht="24" customHeight="1">
      <c r="A24" s="1836"/>
      <c r="B24" s="1824" t="s">
        <v>990</v>
      </c>
      <c r="C24" s="331" t="s">
        <v>982</v>
      </c>
      <c r="D24" s="1568">
        <v>0</v>
      </c>
      <c r="E24" s="1569">
        <v>0</v>
      </c>
      <c r="F24" s="1562">
        <v>0</v>
      </c>
      <c r="G24" s="1570">
        <v>0</v>
      </c>
    </row>
    <row r="25" spans="1:7" ht="24" customHeight="1">
      <c r="A25" s="1836"/>
      <c r="B25" s="1824"/>
      <c r="C25" s="331" t="s">
        <v>983</v>
      </c>
      <c r="D25" s="1568">
        <v>0</v>
      </c>
      <c r="E25" s="1569">
        <v>0</v>
      </c>
      <c r="F25" s="1562">
        <v>0</v>
      </c>
      <c r="G25" s="1563">
        <v>0</v>
      </c>
    </row>
    <row r="26" spans="1:7" ht="24" customHeight="1">
      <c r="A26" s="1837"/>
      <c r="B26" s="1824"/>
      <c r="C26" s="331" t="s">
        <v>984</v>
      </c>
      <c r="D26" s="1568">
        <v>0</v>
      </c>
      <c r="E26" s="1569">
        <v>0</v>
      </c>
      <c r="F26" s="1562">
        <v>0</v>
      </c>
      <c r="G26" s="1565">
        <v>0</v>
      </c>
    </row>
    <row r="27" spans="1:7" ht="20.25" thickBot="1">
      <c r="A27" s="340" t="s">
        <v>991</v>
      </c>
      <c r="B27" s="340"/>
      <c r="C27" s="341" t="s">
        <v>992</v>
      </c>
      <c r="D27" s="342">
        <v>0</v>
      </c>
      <c r="E27" s="343">
        <v>0</v>
      </c>
      <c r="F27" s="344"/>
      <c r="G27" s="345"/>
    </row>
    <row r="28" spans="1:7">
      <c r="A28" s="346" t="s">
        <v>910</v>
      </c>
      <c r="B28" s="317" t="s">
        <v>993</v>
      </c>
      <c r="C28" s="317" t="s">
        <v>994</v>
      </c>
      <c r="D28" s="317" t="s">
        <v>995</v>
      </c>
      <c r="E28" s="346"/>
      <c r="F28" s="346"/>
      <c r="G28" s="347"/>
    </row>
    <row r="29" spans="1:7" ht="24.75" customHeight="1">
      <c r="A29" s="348"/>
      <c r="B29" s="348" t="s">
        <v>996</v>
      </c>
      <c r="C29" s="348" t="s">
        <v>997</v>
      </c>
      <c r="D29" s="348"/>
      <c r="E29" s="348"/>
      <c r="G29" s="349" t="s">
        <v>2313</v>
      </c>
    </row>
    <row r="30" spans="1:7">
      <c r="C30" s="347"/>
      <c r="G30" s="347"/>
    </row>
    <row r="31" spans="1:7">
      <c r="C31" s="347"/>
      <c r="G31" s="347"/>
    </row>
    <row r="32" spans="1:7">
      <c r="A32" s="350" t="s">
        <v>999</v>
      </c>
      <c r="C32" s="347"/>
      <c r="G32" s="347"/>
    </row>
    <row r="33" spans="1:7">
      <c r="A33" s="350" t="s">
        <v>1000</v>
      </c>
      <c r="C33" s="347"/>
      <c r="G33" s="347"/>
    </row>
    <row r="34" spans="1:7">
      <c r="C34" s="347"/>
      <c r="G34" s="347"/>
    </row>
    <row r="38" spans="1:7" ht="16.5">
      <c r="A38" s="351"/>
      <c r="C38" s="352"/>
    </row>
    <row r="39" spans="1:7" ht="16.5">
      <c r="A39" s="351"/>
      <c r="C39" s="352"/>
    </row>
    <row r="40" spans="1:7" ht="16.5">
      <c r="A40" s="351"/>
      <c r="C40" s="352"/>
    </row>
    <row r="41" spans="1:7" ht="16.5">
      <c r="A41" s="351"/>
      <c r="C41" s="352"/>
    </row>
  </sheetData>
  <mergeCells count="21">
    <mergeCell ref="A6:C7"/>
    <mergeCell ref="D6:D7"/>
    <mergeCell ref="G6:G7"/>
    <mergeCell ref="E1:G1"/>
    <mergeCell ref="E2:G2"/>
    <mergeCell ref="A3:G3"/>
    <mergeCell ref="A4:G4"/>
    <mergeCell ref="A5:G5"/>
    <mergeCell ref="B18:B20"/>
    <mergeCell ref="B21:B23"/>
    <mergeCell ref="B24:B26"/>
    <mergeCell ref="A8:A11"/>
    <mergeCell ref="B8:C8"/>
    <mergeCell ref="B9:C9"/>
    <mergeCell ref="B10:C10"/>
    <mergeCell ref="B11:C11"/>
    <mergeCell ref="A12:A26"/>
    <mergeCell ref="B12:C12"/>
    <mergeCell ref="B13:C13"/>
    <mergeCell ref="B14:C14"/>
    <mergeCell ref="B15:B17"/>
  </mergeCells>
  <phoneticPr fontId="3" type="noConversion"/>
  <hyperlinks>
    <hyperlink ref="H3" location="預告統計資料發布時間表!A1" display="回發布時間表" xr:uid="{35BC1F73-6E8B-4911-B52C-17C6A4532F1E}"/>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F6F0A-5E8B-4134-B38B-BE6A0B598592}">
  <sheetPr>
    <pageSetUpPr fitToPage="1"/>
  </sheetPr>
  <dimension ref="A1:K200"/>
  <sheetViews>
    <sheetView showZeros="0" zoomScale="115" zoomScaleNormal="115" workbookViewId="0">
      <selection activeCell="K3" sqref="K3"/>
    </sheetView>
  </sheetViews>
  <sheetFormatPr defaultRowHeight="16.5"/>
  <cols>
    <col min="1" max="1" width="33.5" style="355" customWidth="1"/>
    <col min="2" max="2" width="14.625" style="355" customWidth="1"/>
    <col min="3" max="3" width="14.375" style="355" customWidth="1"/>
    <col min="4" max="6" width="12.125" style="355" bestFit="1" customWidth="1"/>
    <col min="7" max="7" width="13.125" style="355" customWidth="1"/>
    <col min="8" max="8" width="15.375" style="355" customWidth="1"/>
    <col min="9" max="9" width="15.75" style="355" customWidth="1"/>
    <col min="10" max="10" width="36.875" style="355" customWidth="1"/>
    <col min="11" max="256" width="9" style="355"/>
    <col min="257" max="257" width="33.5" style="355" customWidth="1"/>
    <col min="258" max="258" width="14.625" style="355" customWidth="1"/>
    <col min="259" max="259" width="14.375" style="355" customWidth="1"/>
    <col min="260" max="262" width="12.125" style="355" bestFit="1" customWidth="1"/>
    <col min="263" max="263" width="13.125" style="355" customWidth="1"/>
    <col min="264" max="264" width="15.375" style="355" customWidth="1"/>
    <col min="265" max="265" width="15.75" style="355" customWidth="1"/>
    <col min="266" max="266" width="36.875" style="355" customWidth="1"/>
    <col min="267" max="512" width="9" style="355"/>
    <col min="513" max="513" width="33.5" style="355" customWidth="1"/>
    <col min="514" max="514" width="14.625" style="355" customWidth="1"/>
    <col min="515" max="515" width="14.375" style="355" customWidth="1"/>
    <col min="516" max="518" width="12.125" style="355" bestFit="1" customWidth="1"/>
    <col min="519" max="519" width="13.125" style="355" customWidth="1"/>
    <col min="520" max="520" width="15.375" style="355" customWidth="1"/>
    <col min="521" max="521" width="15.75" style="355" customWidth="1"/>
    <col min="522" max="522" width="36.875" style="355" customWidth="1"/>
    <col min="523" max="768" width="9" style="355"/>
    <col min="769" max="769" width="33.5" style="355" customWidth="1"/>
    <col min="770" max="770" width="14.625" style="355" customWidth="1"/>
    <col min="771" max="771" width="14.375" style="355" customWidth="1"/>
    <col min="772" max="774" width="12.125" style="355" bestFit="1" customWidth="1"/>
    <col min="775" max="775" width="13.125" style="355" customWidth="1"/>
    <col min="776" max="776" width="15.375" style="355" customWidth="1"/>
    <col min="777" max="777" width="15.75" style="355" customWidth="1"/>
    <col min="778" max="778" width="36.875" style="355" customWidth="1"/>
    <col min="779" max="1024" width="9" style="355"/>
    <col min="1025" max="1025" width="33.5" style="355" customWidth="1"/>
    <col min="1026" max="1026" width="14.625" style="355" customWidth="1"/>
    <col min="1027" max="1027" width="14.375" style="355" customWidth="1"/>
    <col min="1028" max="1030" width="12.125" style="355" bestFit="1" customWidth="1"/>
    <col min="1031" max="1031" width="13.125" style="355" customWidth="1"/>
    <col min="1032" max="1032" width="15.375" style="355" customWidth="1"/>
    <col min="1033" max="1033" width="15.75" style="355" customWidth="1"/>
    <col min="1034" max="1034" width="36.875" style="355" customWidth="1"/>
    <col min="1035" max="1280" width="9" style="355"/>
    <col min="1281" max="1281" width="33.5" style="355" customWidth="1"/>
    <col min="1282" max="1282" width="14.625" style="355" customWidth="1"/>
    <col min="1283" max="1283" width="14.375" style="355" customWidth="1"/>
    <col min="1284" max="1286" width="12.125" style="355" bestFit="1" customWidth="1"/>
    <col min="1287" max="1287" width="13.125" style="355" customWidth="1"/>
    <col min="1288" max="1288" width="15.375" style="355" customWidth="1"/>
    <col min="1289" max="1289" width="15.75" style="355" customWidth="1"/>
    <col min="1290" max="1290" width="36.875" style="355" customWidth="1"/>
    <col min="1291" max="1536" width="9" style="355"/>
    <col min="1537" max="1537" width="33.5" style="355" customWidth="1"/>
    <col min="1538" max="1538" width="14.625" style="355" customWidth="1"/>
    <col min="1539" max="1539" width="14.375" style="355" customWidth="1"/>
    <col min="1540" max="1542" width="12.125" style="355" bestFit="1" customWidth="1"/>
    <col min="1543" max="1543" width="13.125" style="355" customWidth="1"/>
    <col min="1544" max="1544" width="15.375" style="355" customWidth="1"/>
    <col min="1545" max="1545" width="15.75" style="355" customWidth="1"/>
    <col min="1546" max="1546" width="36.875" style="355" customWidth="1"/>
    <col min="1547" max="1792" width="9" style="355"/>
    <col min="1793" max="1793" width="33.5" style="355" customWidth="1"/>
    <col min="1794" max="1794" width="14.625" style="355" customWidth="1"/>
    <col min="1795" max="1795" width="14.375" style="355" customWidth="1"/>
    <col min="1796" max="1798" width="12.125" style="355" bestFit="1" customWidth="1"/>
    <col min="1799" max="1799" width="13.125" style="355" customWidth="1"/>
    <col min="1800" max="1800" width="15.375" style="355" customWidth="1"/>
    <col min="1801" max="1801" width="15.75" style="355" customWidth="1"/>
    <col min="1802" max="1802" width="36.875" style="355" customWidth="1"/>
    <col min="1803" max="2048" width="9" style="355"/>
    <col min="2049" max="2049" width="33.5" style="355" customWidth="1"/>
    <col min="2050" max="2050" width="14.625" style="355" customWidth="1"/>
    <col min="2051" max="2051" width="14.375" style="355" customWidth="1"/>
    <col min="2052" max="2054" width="12.125" style="355" bestFit="1" customWidth="1"/>
    <col min="2055" max="2055" width="13.125" style="355" customWidth="1"/>
    <col min="2056" max="2056" width="15.375" style="355" customWidth="1"/>
    <col min="2057" max="2057" width="15.75" style="355" customWidth="1"/>
    <col min="2058" max="2058" width="36.875" style="355" customWidth="1"/>
    <col min="2059" max="2304" width="9" style="355"/>
    <col min="2305" max="2305" width="33.5" style="355" customWidth="1"/>
    <col min="2306" max="2306" width="14.625" style="355" customWidth="1"/>
    <col min="2307" max="2307" width="14.375" style="355" customWidth="1"/>
    <col min="2308" max="2310" width="12.125" style="355" bestFit="1" customWidth="1"/>
    <col min="2311" max="2311" width="13.125" style="355" customWidth="1"/>
    <col min="2312" max="2312" width="15.375" style="355" customWidth="1"/>
    <col min="2313" max="2313" width="15.75" style="355" customWidth="1"/>
    <col min="2314" max="2314" width="36.875" style="355" customWidth="1"/>
    <col min="2315" max="2560" width="9" style="355"/>
    <col min="2561" max="2561" width="33.5" style="355" customWidth="1"/>
    <col min="2562" max="2562" width="14.625" style="355" customWidth="1"/>
    <col min="2563" max="2563" width="14.375" style="355" customWidth="1"/>
    <col min="2564" max="2566" width="12.125" style="355" bestFit="1" customWidth="1"/>
    <col min="2567" max="2567" width="13.125" style="355" customWidth="1"/>
    <col min="2568" max="2568" width="15.375" style="355" customWidth="1"/>
    <col min="2569" max="2569" width="15.75" style="355" customWidth="1"/>
    <col min="2570" max="2570" width="36.875" style="355" customWidth="1"/>
    <col min="2571" max="2816" width="9" style="355"/>
    <col min="2817" max="2817" width="33.5" style="355" customWidth="1"/>
    <col min="2818" max="2818" width="14.625" style="355" customWidth="1"/>
    <col min="2819" max="2819" width="14.375" style="355" customWidth="1"/>
    <col min="2820" max="2822" width="12.125" style="355" bestFit="1" customWidth="1"/>
    <col min="2823" max="2823" width="13.125" style="355" customWidth="1"/>
    <col min="2824" max="2824" width="15.375" style="355" customWidth="1"/>
    <col min="2825" max="2825" width="15.75" style="355" customWidth="1"/>
    <col min="2826" max="2826" width="36.875" style="355" customWidth="1"/>
    <col min="2827" max="3072" width="9" style="355"/>
    <col min="3073" max="3073" width="33.5" style="355" customWidth="1"/>
    <col min="3074" max="3074" width="14.625" style="355" customWidth="1"/>
    <col min="3075" max="3075" width="14.375" style="355" customWidth="1"/>
    <col min="3076" max="3078" width="12.125" style="355" bestFit="1" customWidth="1"/>
    <col min="3079" max="3079" width="13.125" style="355" customWidth="1"/>
    <col min="3080" max="3080" width="15.375" style="355" customWidth="1"/>
    <col min="3081" max="3081" width="15.75" style="355" customWidth="1"/>
    <col min="3082" max="3082" width="36.875" style="355" customWidth="1"/>
    <col min="3083" max="3328" width="9" style="355"/>
    <col min="3329" max="3329" width="33.5" style="355" customWidth="1"/>
    <col min="3330" max="3330" width="14.625" style="355" customWidth="1"/>
    <col min="3331" max="3331" width="14.375" style="355" customWidth="1"/>
    <col min="3332" max="3334" width="12.125" style="355" bestFit="1" customWidth="1"/>
    <col min="3335" max="3335" width="13.125" style="355" customWidth="1"/>
    <col min="3336" max="3336" width="15.375" style="355" customWidth="1"/>
    <col min="3337" max="3337" width="15.75" style="355" customWidth="1"/>
    <col min="3338" max="3338" width="36.875" style="355" customWidth="1"/>
    <col min="3339" max="3584" width="9" style="355"/>
    <col min="3585" max="3585" width="33.5" style="355" customWidth="1"/>
    <col min="3586" max="3586" width="14.625" style="355" customWidth="1"/>
    <col min="3587" max="3587" width="14.375" style="355" customWidth="1"/>
    <col min="3588" max="3590" width="12.125" style="355" bestFit="1" customWidth="1"/>
    <col min="3591" max="3591" width="13.125" style="355" customWidth="1"/>
    <col min="3592" max="3592" width="15.375" style="355" customWidth="1"/>
    <col min="3593" max="3593" width="15.75" style="355" customWidth="1"/>
    <col min="3594" max="3594" width="36.875" style="355" customWidth="1"/>
    <col min="3595" max="3840" width="9" style="355"/>
    <col min="3841" max="3841" width="33.5" style="355" customWidth="1"/>
    <col min="3842" max="3842" width="14.625" style="355" customWidth="1"/>
    <col min="3843" max="3843" width="14.375" style="355" customWidth="1"/>
    <col min="3844" max="3846" width="12.125" style="355" bestFit="1" customWidth="1"/>
    <col min="3847" max="3847" width="13.125" style="355" customWidth="1"/>
    <col min="3848" max="3848" width="15.375" style="355" customWidth="1"/>
    <col min="3849" max="3849" width="15.75" style="355" customWidth="1"/>
    <col min="3850" max="3850" width="36.875" style="355" customWidth="1"/>
    <col min="3851" max="4096" width="9" style="355"/>
    <col min="4097" max="4097" width="33.5" style="355" customWidth="1"/>
    <col min="4098" max="4098" width="14.625" style="355" customWidth="1"/>
    <col min="4099" max="4099" width="14.375" style="355" customWidth="1"/>
    <col min="4100" max="4102" width="12.125" style="355" bestFit="1" customWidth="1"/>
    <col min="4103" max="4103" width="13.125" style="355" customWidth="1"/>
    <col min="4104" max="4104" width="15.375" style="355" customWidth="1"/>
    <col min="4105" max="4105" width="15.75" style="355" customWidth="1"/>
    <col min="4106" max="4106" width="36.875" style="355" customWidth="1"/>
    <col min="4107" max="4352" width="9" style="355"/>
    <col min="4353" max="4353" width="33.5" style="355" customWidth="1"/>
    <col min="4354" max="4354" width="14.625" style="355" customWidth="1"/>
    <col min="4355" max="4355" width="14.375" style="355" customWidth="1"/>
    <col min="4356" max="4358" width="12.125" style="355" bestFit="1" customWidth="1"/>
    <col min="4359" max="4359" width="13.125" style="355" customWidth="1"/>
    <col min="4360" max="4360" width="15.375" style="355" customWidth="1"/>
    <col min="4361" max="4361" width="15.75" style="355" customWidth="1"/>
    <col min="4362" max="4362" width="36.875" style="355" customWidth="1"/>
    <col min="4363" max="4608" width="9" style="355"/>
    <col min="4609" max="4609" width="33.5" style="355" customWidth="1"/>
    <col min="4610" max="4610" width="14.625" style="355" customWidth="1"/>
    <col min="4611" max="4611" width="14.375" style="355" customWidth="1"/>
    <col min="4612" max="4614" width="12.125" style="355" bestFit="1" customWidth="1"/>
    <col min="4615" max="4615" width="13.125" style="355" customWidth="1"/>
    <col min="4616" max="4616" width="15.375" style="355" customWidth="1"/>
    <col min="4617" max="4617" width="15.75" style="355" customWidth="1"/>
    <col min="4618" max="4618" width="36.875" style="355" customWidth="1"/>
    <col min="4619" max="4864" width="9" style="355"/>
    <col min="4865" max="4865" width="33.5" style="355" customWidth="1"/>
    <col min="4866" max="4866" width="14.625" style="355" customWidth="1"/>
    <col min="4867" max="4867" width="14.375" style="355" customWidth="1"/>
    <col min="4868" max="4870" width="12.125" style="355" bestFit="1" customWidth="1"/>
    <col min="4871" max="4871" width="13.125" style="355" customWidth="1"/>
    <col min="4872" max="4872" width="15.375" style="355" customWidth="1"/>
    <col min="4873" max="4873" width="15.75" style="355" customWidth="1"/>
    <col min="4874" max="4874" width="36.875" style="355" customWidth="1"/>
    <col min="4875" max="5120" width="9" style="355"/>
    <col min="5121" max="5121" width="33.5" style="355" customWidth="1"/>
    <col min="5122" max="5122" width="14.625" style="355" customWidth="1"/>
    <col min="5123" max="5123" width="14.375" style="355" customWidth="1"/>
    <col min="5124" max="5126" width="12.125" style="355" bestFit="1" customWidth="1"/>
    <col min="5127" max="5127" width="13.125" style="355" customWidth="1"/>
    <col min="5128" max="5128" width="15.375" style="355" customWidth="1"/>
    <col min="5129" max="5129" width="15.75" style="355" customWidth="1"/>
    <col min="5130" max="5130" width="36.875" style="355" customWidth="1"/>
    <col min="5131" max="5376" width="9" style="355"/>
    <col min="5377" max="5377" width="33.5" style="355" customWidth="1"/>
    <col min="5378" max="5378" width="14.625" style="355" customWidth="1"/>
    <col min="5379" max="5379" width="14.375" style="355" customWidth="1"/>
    <col min="5380" max="5382" width="12.125" style="355" bestFit="1" customWidth="1"/>
    <col min="5383" max="5383" width="13.125" style="355" customWidth="1"/>
    <col min="5384" max="5384" width="15.375" style="355" customWidth="1"/>
    <col min="5385" max="5385" width="15.75" style="355" customWidth="1"/>
    <col min="5386" max="5386" width="36.875" style="355" customWidth="1"/>
    <col min="5387" max="5632" width="9" style="355"/>
    <col min="5633" max="5633" width="33.5" style="355" customWidth="1"/>
    <col min="5634" max="5634" width="14.625" style="355" customWidth="1"/>
    <col min="5635" max="5635" width="14.375" style="355" customWidth="1"/>
    <col min="5636" max="5638" width="12.125" style="355" bestFit="1" customWidth="1"/>
    <col min="5639" max="5639" width="13.125" style="355" customWidth="1"/>
    <col min="5640" max="5640" width="15.375" style="355" customWidth="1"/>
    <col min="5641" max="5641" width="15.75" style="355" customWidth="1"/>
    <col min="5642" max="5642" width="36.875" style="355" customWidth="1"/>
    <col min="5643" max="5888" width="9" style="355"/>
    <col min="5889" max="5889" width="33.5" style="355" customWidth="1"/>
    <col min="5890" max="5890" width="14.625" style="355" customWidth="1"/>
    <col min="5891" max="5891" width="14.375" style="355" customWidth="1"/>
    <col min="5892" max="5894" width="12.125" style="355" bestFit="1" customWidth="1"/>
    <col min="5895" max="5895" width="13.125" style="355" customWidth="1"/>
    <col min="5896" max="5896" width="15.375" style="355" customWidth="1"/>
    <col min="5897" max="5897" width="15.75" style="355" customWidth="1"/>
    <col min="5898" max="5898" width="36.875" style="355" customWidth="1"/>
    <col min="5899" max="6144" width="9" style="355"/>
    <col min="6145" max="6145" width="33.5" style="355" customWidth="1"/>
    <col min="6146" max="6146" width="14.625" style="355" customWidth="1"/>
    <col min="6147" max="6147" width="14.375" style="355" customWidth="1"/>
    <col min="6148" max="6150" width="12.125" style="355" bestFit="1" customWidth="1"/>
    <col min="6151" max="6151" width="13.125" style="355" customWidth="1"/>
    <col min="6152" max="6152" width="15.375" style="355" customWidth="1"/>
    <col min="6153" max="6153" width="15.75" style="355" customWidth="1"/>
    <col min="6154" max="6154" width="36.875" style="355" customWidth="1"/>
    <col min="6155" max="6400" width="9" style="355"/>
    <col min="6401" max="6401" width="33.5" style="355" customWidth="1"/>
    <col min="6402" max="6402" width="14.625" style="355" customWidth="1"/>
    <col min="6403" max="6403" width="14.375" style="355" customWidth="1"/>
    <col min="6404" max="6406" width="12.125" style="355" bestFit="1" customWidth="1"/>
    <col min="6407" max="6407" width="13.125" style="355" customWidth="1"/>
    <col min="6408" max="6408" width="15.375" style="355" customWidth="1"/>
    <col min="6409" max="6409" width="15.75" style="355" customWidth="1"/>
    <col min="6410" max="6410" width="36.875" style="355" customWidth="1"/>
    <col min="6411" max="6656" width="9" style="355"/>
    <col min="6657" max="6657" width="33.5" style="355" customWidth="1"/>
    <col min="6658" max="6658" width="14.625" style="355" customWidth="1"/>
    <col min="6659" max="6659" width="14.375" style="355" customWidth="1"/>
    <col min="6660" max="6662" width="12.125" style="355" bestFit="1" customWidth="1"/>
    <col min="6663" max="6663" width="13.125" style="355" customWidth="1"/>
    <col min="6664" max="6664" width="15.375" style="355" customWidth="1"/>
    <col min="6665" max="6665" width="15.75" style="355" customWidth="1"/>
    <col min="6666" max="6666" width="36.875" style="355" customWidth="1"/>
    <col min="6667" max="6912" width="9" style="355"/>
    <col min="6913" max="6913" width="33.5" style="355" customWidth="1"/>
    <col min="6914" max="6914" width="14.625" style="355" customWidth="1"/>
    <col min="6915" max="6915" width="14.375" style="355" customWidth="1"/>
    <col min="6916" max="6918" width="12.125" style="355" bestFit="1" customWidth="1"/>
    <col min="6919" max="6919" width="13.125" style="355" customWidth="1"/>
    <col min="6920" max="6920" width="15.375" style="355" customWidth="1"/>
    <col min="6921" max="6921" width="15.75" style="355" customWidth="1"/>
    <col min="6922" max="6922" width="36.875" style="355" customWidth="1"/>
    <col min="6923" max="7168" width="9" style="355"/>
    <col min="7169" max="7169" width="33.5" style="355" customWidth="1"/>
    <col min="7170" max="7170" width="14.625" style="355" customWidth="1"/>
    <col min="7171" max="7171" width="14.375" style="355" customWidth="1"/>
    <col min="7172" max="7174" width="12.125" style="355" bestFit="1" customWidth="1"/>
    <col min="7175" max="7175" width="13.125" style="355" customWidth="1"/>
    <col min="7176" max="7176" width="15.375" style="355" customWidth="1"/>
    <col min="7177" max="7177" width="15.75" style="355" customWidth="1"/>
    <col min="7178" max="7178" width="36.875" style="355" customWidth="1"/>
    <col min="7179" max="7424" width="9" style="355"/>
    <col min="7425" max="7425" width="33.5" style="355" customWidth="1"/>
    <col min="7426" max="7426" width="14.625" style="355" customWidth="1"/>
    <col min="7427" max="7427" width="14.375" style="355" customWidth="1"/>
    <col min="7428" max="7430" width="12.125" style="355" bestFit="1" customWidth="1"/>
    <col min="7431" max="7431" width="13.125" style="355" customWidth="1"/>
    <col min="7432" max="7432" width="15.375" style="355" customWidth="1"/>
    <col min="7433" max="7433" width="15.75" style="355" customWidth="1"/>
    <col min="7434" max="7434" width="36.875" style="355" customWidth="1"/>
    <col min="7435" max="7680" width="9" style="355"/>
    <col min="7681" max="7681" width="33.5" style="355" customWidth="1"/>
    <col min="7682" max="7682" width="14.625" style="355" customWidth="1"/>
    <col min="7683" max="7683" width="14.375" style="355" customWidth="1"/>
    <col min="7684" max="7686" width="12.125" style="355" bestFit="1" customWidth="1"/>
    <col min="7687" max="7687" width="13.125" style="355" customWidth="1"/>
    <col min="7688" max="7688" width="15.375" style="355" customWidth="1"/>
    <col min="7689" max="7689" width="15.75" style="355" customWidth="1"/>
    <col min="7690" max="7690" width="36.875" style="355" customWidth="1"/>
    <col min="7691" max="7936" width="9" style="355"/>
    <col min="7937" max="7937" width="33.5" style="355" customWidth="1"/>
    <col min="7938" max="7938" width="14.625" style="355" customWidth="1"/>
    <col min="7939" max="7939" width="14.375" style="355" customWidth="1"/>
    <col min="7940" max="7942" width="12.125" style="355" bestFit="1" customWidth="1"/>
    <col min="7943" max="7943" width="13.125" style="355" customWidth="1"/>
    <col min="7944" max="7944" width="15.375" style="355" customWidth="1"/>
    <col min="7945" max="7945" width="15.75" style="355" customWidth="1"/>
    <col min="7946" max="7946" width="36.875" style="355" customWidth="1"/>
    <col min="7947" max="8192" width="9" style="355"/>
    <col min="8193" max="8193" width="33.5" style="355" customWidth="1"/>
    <col min="8194" max="8194" width="14.625" style="355" customWidth="1"/>
    <col min="8195" max="8195" width="14.375" style="355" customWidth="1"/>
    <col min="8196" max="8198" width="12.125" style="355" bestFit="1" customWidth="1"/>
    <col min="8199" max="8199" width="13.125" style="355" customWidth="1"/>
    <col min="8200" max="8200" width="15.375" style="355" customWidth="1"/>
    <col min="8201" max="8201" width="15.75" style="355" customWidth="1"/>
    <col min="8202" max="8202" width="36.875" style="355" customWidth="1"/>
    <col min="8203" max="8448" width="9" style="355"/>
    <col min="8449" max="8449" width="33.5" style="355" customWidth="1"/>
    <col min="8450" max="8450" width="14.625" style="355" customWidth="1"/>
    <col min="8451" max="8451" width="14.375" style="355" customWidth="1"/>
    <col min="8452" max="8454" width="12.125" style="355" bestFit="1" customWidth="1"/>
    <col min="8455" max="8455" width="13.125" style="355" customWidth="1"/>
    <col min="8456" max="8456" width="15.375" style="355" customWidth="1"/>
    <col min="8457" max="8457" width="15.75" style="355" customWidth="1"/>
    <col min="8458" max="8458" width="36.875" style="355" customWidth="1"/>
    <col min="8459" max="8704" width="9" style="355"/>
    <col min="8705" max="8705" width="33.5" style="355" customWidth="1"/>
    <col min="8706" max="8706" width="14.625" style="355" customWidth="1"/>
    <col min="8707" max="8707" width="14.375" style="355" customWidth="1"/>
    <col min="8708" max="8710" width="12.125" style="355" bestFit="1" customWidth="1"/>
    <col min="8711" max="8711" width="13.125" style="355" customWidth="1"/>
    <col min="8712" max="8712" width="15.375" style="355" customWidth="1"/>
    <col min="8713" max="8713" width="15.75" style="355" customWidth="1"/>
    <col min="8714" max="8714" width="36.875" style="355" customWidth="1"/>
    <col min="8715" max="8960" width="9" style="355"/>
    <col min="8961" max="8961" width="33.5" style="355" customWidth="1"/>
    <col min="8962" max="8962" width="14.625" style="355" customWidth="1"/>
    <col min="8963" max="8963" width="14.375" style="355" customWidth="1"/>
    <col min="8964" max="8966" width="12.125" style="355" bestFit="1" customWidth="1"/>
    <col min="8967" max="8967" width="13.125" style="355" customWidth="1"/>
    <col min="8968" max="8968" width="15.375" style="355" customWidth="1"/>
    <col min="8969" max="8969" width="15.75" style="355" customWidth="1"/>
    <col min="8970" max="8970" width="36.875" style="355" customWidth="1"/>
    <col min="8971" max="9216" width="9" style="355"/>
    <col min="9217" max="9217" width="33.5" style="355" customWidth="1"/>
    <col min="9218" max="9218" width="14.625" style="355" customWidth="1"/>
    <col min="9219" max="9219" width="14.375" style="355" customWidth="1"/>
    <col min="9220" max="9222" width="12.125" style="355" bestFit="1" customWidth="1"/>
    <col min="9223" max="9223" width="13.125" style="355" customWidth="1"/>
    <col min="9224" max="9224" width="15.375" style="355" customWidth="1"/>
    <col min="9225" max="9225" width="15.75" style="355" customWidth="1"/>
    <col min="9226" max="9226" width="36.875" style="355" customWidth="1"/>
    <col min="9227" max="9472" width="9" style="355"/>
    <col min="9473" max="9473" width="33.5" style="355" customWidth="1"/>
    <col min="9474" max="9474" width="14.625" style="355" customWidth="1"/>
    <col min="9475" max="9475" width="14.375" style="355" customWidth="1"/>
    <col min="9476" max="9478" width="12.125" style="355" bestFit="1" customWidth="1"/>
    <col min="9479" max="9479" width="13.125" style="355" customWidth="1"/>
    <col min="9480" max="9480" width="15.375" style="355" customWidth="1"/>
    <col min="9481" max="9481" width="15.75" style="355" customWidth="1"/>
    <col min="9482" max="9482" width="36.875" style="355" customWidth="1"/>
    <col min="9483" max="9728" width="9" style="355"/>
    <col min="9729" max="9729" width="33.5" style="355" customWidth="1"/>
    <col min="9730" max="9730" width="14.625" style="355" customWidth="1"/>
    <col min="9731" max="9731" width="14.375" style="355" customWidth="1"/>
    <col min="9732" max="9734" width="12.125" style="355" bestFit="1" customWidth="1"/>
    <col min="9735" max="9735" width="13.125" style="355" customWidth="1"/>
    <col min="9736" max="9736" width="15.375" style="355" customWidth="1"/>
    <col min="9737" max="9737" width="15.75" style="355" customWidth="1"/>
    <col min="9738" max="9738" width="36.875" style="355" customWidth="1"/>
    <col min="9739" max="9984" width="9" style="355"/>
    <col min="9985" max="9985" width="33.5" style="355" customWidth="1"/>
    <col min="9986" max="9986" width="14.625" style="355" customWidth="1"/>
    <col min="9987" max="9987" width="14.375" style="355" customWidth="1"/>
    <col min="9988" max="9990" width="12.125" style="355" bestFit="1" customWidth="1"/>
    <col min="9991" max="9991" width="13.125" style="355" customWidth="1"/>
    <col min="9992" max="9992" width="15.375" style="355" customWidth="1"/>
    <col min="9993" max="9993" width="15.75" style="355" customWidth="1"/>
    <col min="9994" max="9994" width="36.875" style="355" customWidth="1"/>
    <col min="9995" max="10240" width="9" style="355"/>
    <col min="10241" max="10241" width="33.5" style="355" customWidth="1"/>
    <col min="10242" max="10242" width="14.625" style="355" customWidth="1"/>
    <col min="10243" max="10243" width="14.375" style="355" customWidth="1"/>
    <col min="10244" max="10246" width="12.125" style="355" bestFit="1" customWidth="1"/>
    <col min="10247" max="10247" width="13.125" style="355" customWidth="1"/>
    <col min="10248" max="10248" width="15.375" style="355" customWidth="1"/>
    <col min="10249" max="10249" width="15.75" style="355" customWidth="1"/>
    <col min="10250" max="10250" width="36.875" style="355" customWidth="1"/>
    <col min="10251" max="10496" width="9" style="355"/>
    <col min="10497" max="10497" width="33.5" style="355" customWidth="1"/>
    <col min="10498" max="10498" width="14.625" style="355" customWidth="1"/>
    <col min="10499" max="10499" width="14.375" style="355" customWidth="1"/>
    <col min="10500" max="10502" width="12.125" style="355" bestFit="1" customWidth="1"/>
    <col min="10503" max="10503" width="13.125" style="355" customWidth="1"/>
    <col min="10504" max="10504" width="15.375" style="355" customWidth="1"/>
    <col min="10505" max="10505" width="15.75" style="355" customWidth="1"/>
    <col min="10506" max="10506" width="36.875" style="355" customWidth="1"/>
    <col min="10507" max="10752" width="9" style="355"/>
    <col min="10753" max="10753" width="33.5" style="355" customWidth="1"/>
    <col min="10754" max="10754" width="14.625" style="355" customWidth="1"/>
    <col min="10755" max="10755" width="14.375" style="355" customWidth="1"/>
    <col min="10756" max="10758" width="12.125" style="355" bestFit="1" customWidth="1"/>
    <col min="10759" max="10759" width="13.125" style="355" customWidth="1"/>
    <col min="10760" max="10760" width="15.375" style="355" customWidth="1"/>
    <col min="10761" max="10761" width="15.75" style="355" customWidth="1"/>
    <col min="10762" max="10762" width="36.875" style="355" customWidth="1"/>
    <col min="10763" max="11008" width="9" style="355"/>
    <col min="11009" max="11009" width="33.5" style="355" customWidth="1"/>
    <col min="11010" max="11010" width="14.625" style="355" customWidth="1"/>
    <col min="11011" max="11011" width="14.375" style="355" customWidth="1"/>
    <col min="11012" max="11014" width="12.125" style="355" bestFit="1" customWidth="1"/>
    <col min="11015" max="11015" width="13.125" style="355" customWidth="1"/>
    <col min="11016" max="11016" width="15.375" style="355" customWidth="1"/>
    <col min="11017" max="11017" width="15.75" style="355" customWidth="1"/>
    <col min="11018" max="11018" width="36.875" style="355" customWidth="1"/>
    <col min="11019" max="11264" width="9" style="355"/>
    <col min="11265" max="11265" width="33.5" style="355" customWidth="1"/>
    <col min="11266" max="11266" width="14.625" style="355" customWidth="1"/>
    <col min="11267" max="11267" width="14.375" style="355" customWidth="1"/>
    <col min="11268" max="11270" width="12.125" style="355" bestFit="1" customWidth="1"/>
    <col min="11271" max="11271" width="13.125" style="355" customWidth="1"/>
    <col min="11272" max="11272" width="15.375" style="355" customWidth="1"/>
    <col min="11273" max="11273" width="15.75" style="355" customWidth="1"/>
    <col min="11274" max="11274" width="36.875" style="355" customWidth="1"/>
    <col min="11275" max="11520" width="9" style="355"/>
    <col min="11521" max="11521" width="33.5" style="355" customWidth="1"/>
    <col min="11522" max="11522" width="14.625" style="355" customWidth="1"/>
    <col min="11523" max="11523" width="14.375" style="355" customWidth="1"/>
    <col min="11524" max="11526" width="12.125" style="355" bestFit="1" customWidth="1"/>
    <col min="11527" max="11527" width="13.125" style="355" customWidth="1"/>
    <col min="11528" max="11528" width="15.375" style="355" customWidth="1"/>
    <col min="11529" max="11529" width="15.75" style="355" customWidth="1"/>
    <col min="11530" max="11530" width="36.875" style="355" customWidth="1"/>
    <col min="11531" max="11776" width="9" style="355"/>
    <col min="11777" max="11777" width="33.5" style="355" customWidth="1"/>
    <col min="11778" max="11778" width="14.625" style="355" customWidth="1"/>
    <col min="11779" max="11779" width="14.375" style="355" customWidth="1"/>
    <col min="11780" max="11782" width="12.125" style="355" bestFit="1" customWidth="1"/>
    <col min="11783" max="11783" width="13.125" style="355" customWidth="1"/>
    <col min="11784" max="11784" width="15.375" style="355" customWidth="1"/>
    <col min="11785" max="11785" width="15.75" style="355" customWidth="1"/>
    <col min="11786" max="11786" width="36.875" style="355" customWidth="1"/>
    <col min="11787" max="12032" width="9" style="355"/>
    <col min="12033" max="12033" width="33.5" style="355" customWidth="1"/>
    <col min="12034" max="12034" width="14.625" style="355" customWidth="1"/>
    <col min="12035" max="12035" width="14.375" style="355" customWidth="1"/>
    <col min="12036" max="12038" width="12.125" style="355" bestFit="1" customWidth="1"/>
    <col min="12039" max="12039" width="13.125" style="355" customWidth="1"/>
    <col min="12040" max="12040" width="15.375" style="355" customWidth="1"/>
    <col min="12041" max="12041" width="15.75" style="355" customWidth="1"/>
    <col min="12042" max="12042" width="36.875" style="355" customWidth="1"/>
    <col min="12043" max="12288" width="9" style="355"/>
    <col min="12289" max="12289" width="33.5" style="355" customWidth="1"/>
    <col min="12290" max="12290" width="14.625" style="355" customWidth="1"/>
    <col min="12291" max="12291" width="14.375" style="355" customWidth="1"/>
    <col min="12292" max="12294" width="12.125" style="355" bestFit="1" customWidth="1"/>
    <col min="12295" max="12295" width="13.125" style="355" customWidth="1"/>
    <col min="12296" max="12296" width="15.375" style="355" customWidth="1"/>
    <col min="12297" max="12297" width="15.75" style="355" customWidth="1"/>
    <col min="12298" max="12298" width="36.875" style="355" customWidth="1"/>
    <col min="12299" max="12544" width="9" style="355"/>
    <col min="12545" max="12545" width="33.5" style="355" customWidth="1"/>
    <col min="12546" max="12546" width="14.625" style="355" customWidth="1"/>
    <col min="12547" max="12547" width="14.375" style="355" customWidth="1"/>
    <col min="12548" max="12550" width="12.125" style="355" bestFit="1" customWidth="1"/>
    <col min="12551" max="12551" width="13.125" style="355" customWidth="1"/>
    <col min="12552" max="12552" width="15.375" style="355" customWidth="1"/>
    <col min="12553" max="12553" width="15.75" style="355" customWidth="1"/>
    <col min="12554" max="12554" width="36.875" style="355" customWidth="1"/>
    <col min="12555" max="12800" width="9" style="355"/>
    <col min="12801" max="12801" width="33.5" style="355" customWidth="1"/>
    <col min="12802" max="12802" width="14.625" style="355" customWidth="1"/>
    <col min="12803" max="12803" width="14.375" style="355" customWidth="1"/>
    <col min="12804" max="12806" width="12.125" style="355" bestFit="1" customWidth="1"/>
    <col min="12807" max="12807" width="13.125" style="355" customWidth="1"/>
    <col min="12808" max="12808" width="15.375" style="355" customWidth="1"/>
    <col min="12809" max="12809" width="15.75" style="355" customWidth="1"/>
    <col min="12810" max="12810" width="36.875" style="355" customWidth="1"/>
    <col min="12811" max="13056" width="9" style="355"/>
    <col min="13057" max="13057" width="33.5" style="355" customWidth="1"/>
    <col min="13058" max="13058" width="14.625" style="355" customWidth="1"/>
    <col min="13059" max="13059" width="14.375" style="355" customWidth="1"/>
    <col min="13060" max="13062" width="12.125" style="355" bestFit="1" customWidth="1"/>
    <col min="13063" max="13063" width="13.125" style="355" customWidth="1"/>
    <col min="13064" max="13064" width="15.375" style="355" customWidth="1"/>
    <col min="13065" max="13065" width="15.75" style="355" customWidth="1"/>
    <col min="13066" max="13066" width="36.875" style="355" customWidth="1"/>
    <col min="13067" max="13312" width="9" style="355"/>
    <col min="13313" max="13313" width="33.5" style="355" customWidth="1"/>
    <col min="13314" max="13314" width="14.625" style="355" customWidth="1"/>
    <col min="13315" max="13315" width="14.375" style="355" customWidth="1"/>
    <col min="13316" max="13318" width="12.125" style="355" bestFit="1" customWidth="1"/>
    <col min="13319" max="13319" width="13.125" style="355" customWidth="1"/>
    <col min="13320" max="13320" width="15.375" style="355" customWidth="1"/>
    <col min="13321" max="13321" width="15.75" style="355" customWidth="1"/>
    <col min="13322" max="13322" width="36.875" style="355" customWidth="1"/>
    <col min="13323" max="13568" width="9" style="355"/>
    <col min="13569" max="13569" width="33.5" style="355" customWidth="1"/>
    <col min="13570" max="13570" width="14.625" style="355" customWidth="1"/>
    <col min="13571" max="13571" width="14.375" style="355" customWidth="1"/>
    <col min="13572" max="13574" width="12.125" style="355" bestFit="1" customWidth="1"/>
    <col min="13575" max="13575" width="13.125" style="355" customWidth="1"/>
    <col min="13576" max="13576" width="15.375" style="355" customWidth="1"/>
    <col min="13577" max="13577" width="15.75" style="355" customWidth="1"/>
    <col min="13578" max="13578" width="36.875" style="355" customWidth="1"/>
    <col min="13579" max="13824" width="9" style="355"/>
    <col min="13825" max="13825" width="33.5" style="355" customWidth="1"/>
    <col min="13826" max="13826" width="14.625" style="355" customWidth="1"/>
    <col min="13827" max="13827" width="14.375" style="355" customWidth="1"/>
    <col min="13828" max="13830" width="12.125" style="355" bestFit="1" customWidth="1"/>
    <col min="13831" max="13831" width="13.125" style="355" customWidth="1"/>
    <col min="13832" max="13832" width="15.375" style="355" customWidth="1"/>
    <col min="13833" max="13833" width="15.75" style="355" customWidth="1"/>
    <col min="13834" max="13834" width="36.875" style="355" customWidth="1"/>
    <col min="13835" max="14080" width="9" style="355"/>
    <col min="14081" max="14081" width="33.5" style="355" customWidth="1"/>
    <col min="14082" max="14082" width="14.625" style="355" customWidth="1"/>
    <col min="14083" max="14083" width="14.375" style="355" customWidth="1"/>
    <col min="14084" max="14086" width="12.125" style="355" bestFit="1" customWidth="1"/>
    <col min="14087" max="14087" width="13.125" style="355" customWidth="1"/>
    <col min="14088" max="14088" width="15.375" style="355" customWidth="1"/>
    <col min="14089" max="14089" width="15.75" style="355" customWidth="1"/>
    <col min="14090" max="14090" width="36.875" style="355" customWidth="1"/>
    <col min="14091" max="14336" width="9" style="355"/>
    <col min="14337" max="14337" width="33.5" style="355" customWidth="1"/>
    <col min="14338" max="14338" width="14.625" style="355" customWidth="1"/>
    <col min="14339" max="14339" width="14.375" style="355" customWidth="1"/>
    <col min="14340" max="14342" width="12.125" style="355" bestFit="1" customWidth="1"/>
    <col min="14343" max="14343" width="13.125" style="355" customWidth="1"/>
    <col min="14344" max="14344" width="15.375" style="355" customWidth="1"/>
    <col min="14345" max="14345" width="15.75" style="355" customWidth="1"/>
    <col min="14346" max="14346" width="36.875" style="355" customWidth="1"/>
    <col min="14347" max="14592" width="9" style="355"/>
    <col min="14593" max="14593" width="33.5" style="355" customWidth="1"/>
    <col min="14594" max="14594" width="14.625" style="355" customWidth="1"/>
    <col min="14595" max="14595" width="14.375" style="355" customWidth="1"/>
    <col min="14596" max="14598" width="12.125" style="355" bestFit="1" customWidth="1"/>
    <col min="14599" max="14599" width="13.125" style="355" customWidth="1"/>
    <col min="14600" max="14600" width="15.375" style="355" customWidth="1"/>
    <col min="14601" max="14601" width="15.75" style="355" customWidth="1"/>
    <col min="14602" max="14602" width="36.875" style="355" customWidth="1"/>
    <col min="14603" max="14848" width="9" style="355"/>
    <col min="14849" max="14849" width="33.5" style="355" customWidth="1"/>
    <col min="14850" max="14850" width="14.625" style="355" customWidth="1"/>
    <col min="14851" max="14851" width="14.375" style="355" customWidth="1"/>
    <col min="14852" max="14854" width="12.125" style="355" bestFit="1" customWidth="1"/>
    <col min="14855" max="14855" width="13.125" style="355" customWidth="1"/>
    <col min="14856" max="14856" width="15.375" style="355" customWidth="1"/>
    <col min="14857" max="14857" width="15.75" style="355" customWidth="1"/>
    <col min="14858" max="14858" width="36.875" style="355" customWidth="1"/>
    <col min="14859" max="15104" width="9" style="355"/>
    <col min="15105" max="15105" width="33.5" style="355" customWidth="1"/>
    <col min="15106" max="15106" width="14.625" style="355" customWidth="1"/>
    <col min="15107" max="15107" width="14.375" style="355" customWidth="1"/>
    <col min="15108" max="15110" width="12.125" style="355" bestFit="1" customWidth="1"/>
    <col min="15111" max="15111" width="13.125" style="355" customWidth="1"/>
    <col min="15112" max="15112" width="15.375" style="355" customWidth="1"/>
    <col min="15113" max="15113" width="15.75" style="355" customWidth="1"/>
    <col min="15114" max="15114" width="36.875" style="355" customWidth="1"/>
    <col min="15115" max="15360" width="9" style="355"/>
    <col min="15361" max="15361" width="33.5" style="355" customWidth="1"/>
    <col min="15362" max="15362" width="14.625" style="355" customWidth="1"/>
    <col min="15363" max="15363" width="14.375" style="355" customWidth="1"/>
    <col min="15364" max="15366" width="12.125" style="355" bestFit="1" customWidth="1"/>
    <col min="15367" max="15367" width="13.125" style="355" customWidth="1"/>
    <col min="15368" max="15368" width="15.375" style="355" customWidth="1"/>
    <col min="15369" max="15369" width="15.75" style="355" customWidth="1"/>
    <col min="15370" max="15370" width="36.875" style="355" customWidth="1"/>
    <col min="15371" max="15616" width="9" style="355"/>
    <col min="15617" max="15617" width="33.5" style="355" customWidth="1"/>
    <col min="15618" max="15618" width="14.625" style="355" customWidth="1"/>
    <col min="15619" max="15619" width="14.375" style="355" customWidth="1"/>
    <col min="15620" max="15622" width="12.125" style="355" bestFit="1" customWidth="1"/>
    <col min="15623" max="15623" width="13.125" style="355" customWidth="1"/>
    <col min="15624" max="15624" width="15.375" style="355" customWidth="1"/>
    <col min="15625" max="15625" width="15.75" style="355" customWidth="1"/>
    <col min="15626" max="15626" width="36.875" style="355" customWidth="1"/>
    <col min="15627" max="15872" width="9" style="355"/>
    <col min="15873" max="15873" width="33.5" style="355" customWidth="1"/>
    <col min="15874" max="15874" width="14.625" style="355" customWidth="1"/>
    <col min="15875" max="15875" width="14.375" style="355" customWidth="1"/>
    <col min="15876" max="15878" width="12.125" style="355" bestFit="1" customWidth="1"/>
    <col min="15879" max="15879" width="13.125" style="355" customWidth="1"/>
    <col min="15880" max="15880" width="15.375" style="355" customWidth="1"/>
    <col min="15881" max="15881" width="15.75" style="355" customWidth="1"/>
    <col min="15882" max="15882" width="36.875" style="355" customWidth="1"/>
    <col min="15883" max="16128" width="9" style="355"/>
    <col min="16129" max="16129" width="33.5" style="355" customWidth="1"/>
    <col min="16130" max="16130" width="14.625" style="355" customWidth="1"/>
    <col min="16131" max="16131" width="14.375" style="355" customWidth="1"/>
    <col min="16132" max="16134" width="12.125" style="355" bestFit="1" customWidth="1"/>
    <col min="16135" max="16135" width="13.125" style="355" customWidth="1"/>
    <col min="16136" max="16136" width="15.375" style="355" customWidth="1"/>
    <col min="16137" max="16137" width="15.75" style="355" customWidth="1"/>
    <col min="16138" max="16138" width="36.875" style="355" customWidth="1"/>
    <col min="16139" max="16384" width="9" style="355"/>
  </cols>
  <sheetData>
    <row r="1" spans="1:11" ht="20.25" thickBot="1">
      <c r="A1" s="353" t="s">
        <v>1001</v>
      </c>
      <c r="B1" s="200"/>
      <c r="C1" s="200"/>
      <c r="D1" s="200"/>
      <c r="E1" s="200"/>
      <c r="F1" s="200"/>
      <c r="G1" s="200"/>
      <c r="H1" s="200"/>
      <c r="I1" s="353" t="s">
        <v>733</v>
      </c>
      <c r="J1" s="354" t="s">
        <v>961</v>
      </c>
    </row>
    <row r="2" spans="1:11" ht="20.25" thickBot="1">
      <c r="A2" s="353" t="s">
        <v>1002</v>
      </c>
      <c r="B2" s="356" t="s">
        <v>1003</v>
      </c>
      <c r="C2" s="356"/>
      <c r="D2" s="356"/>
      <c r="E2" s="356"/>
      <c r="F2" s="356"/>
      <c r="G2" s="356"/>
      <c r="H2" s="356"/>
      <c r="I2" s="353" t="s">
        <v>1004</v>
      </c>
      <c r="J2" s="357" t="s">
        <v>1005</v>
      </c>
    </row>
    <row r="3" spans="1:11" ht="42" customHeight="1">
      <c r="A3" s="1857" t="s">
        <v>1006</v>
      </c>
      <c r="B3" s="1858"/>
      <c r="C3" s="1858"/>
      <c r="D3" s="1858"/>
      <c r="E3" s="1858"/>
      <c r="F3" s="1858"/>
      <c r="G3" s="1858"/>
      <c r="H3" s="1858"/>
      <c r="I3" s="1858"/>
      <c r="J3" s="1858"/>
      <c r="K3" s="23" t="s">
        <v>105</v>
      </c>
    </row>
    <row r="4" spans="1:11" ht="32.25" customHeight="1" thickBot="1">
      <c r="A4" s="358" t="s">
        <v>1007</v>
      </c>
      <c r="B4" s="1859" t="s">
        <v>1089</v>
      </c>
      <c r="C4" s="1860"/>
      <c r="D4" s="1860"/>
      <c r="E4" s="1860"/>
      <c r="F4" s="1860"/>
      <c r="G4" s="1860"/>
      <c r="H4" s="1861"/>
      <c r="I4" s="359"/>
      <c r="J4" s="360" t="s">
        <v>1008</v>
      </c>
      <c r="K4" s="361"/>
    </row>
    <row r="5" spans="1:11" ht="21.95" customHeight="1">
      <c r="A5" s="1862" t="s">
        <v>1009</v>
      </c>
      <c r="B5" s="1864" t="s">
        <v>1010</v>
      </c>
      <c r="C5" s="1736" t="s">
        <v>1011</v>
      </c>
      <c r="D5" s="1866"/>
      <c r="E5" s="1866"/>
      <c r="F5" s="1866"/>
      <c r="G5" s="1866"/>
      <c r="H5" s="1867" t="s">
        <v>1012</v>
      </c>
      <c r="I5" s="1868"/>
      <c r="J5" s="1869"/>
    </row>
    <row r="6" spans="1:11" ht="42.95" customHeight="1" thickBot="1">
      <c r="A6" s="1863"/>
      <c r="B6" s="1865"/>
      <c r="C6" s="362" t="s">
        <v>982</v>
      </c>
      <c r="D6" s="362" t="s">
        <v>1013</v>
      </c>
      <c r="E6" s="362" t="s">
        <v>1014</v>
      </c>
      <c r="F6" s="362" t="s">
        <v>1015</v>
      </c>
      <c r="G6" s="363" t="s">
        <v>1016</v>
      </c>
      <c r="H6" s="362" t="s">
        <v>982</v>
      </c>
      <c r="I6" s="364" t="s">
        <v>1017</v>
      </c>
      <c r="J6" s="365" t="s">
        <v>1018</v>
      </c>
    </row>
    <row r="7" spans="1:11" ht="16.5" customHeight="1">
      <c r="A7" s="366" t="s">
        <v>1019</v>
      </c>
      <c r="B7" s="367">
        <f>IF(AND(B8=B23,B23=B26,B26=B8),B8,"F")</f>
        <v>11</v>
      </c>
      <c r="C7" s="368">
        <f>C9+C15+C16+C22</f>
        <v>10</v>
      </c>
      <c r="D7" s="368">
        <f t="shared" ref="D7:J7" si="0">IF(AND(D8=D23,D23=D26,D26=D8),D8,"F")</f>
        <v>7</v>
      </c>
      <c r="E7" s="368">
        <f t="shared" si="0"/>
        <v>0</v>
      </c>
      <c r="F7" s="368">
        <f>IF(AND(F8=F23,F23=F26,F26=F8),F8,"F")</f>
        <v>2</v>
      </c>
      <c r="G7" s="368">
        <f>IF(AND(G8=G23,G23=G26,G26=G8),G8,"F")</f>
        <v>1</v>
      </c>
      <c r="H7" s="368">
        <f>H9+H15+H16+H22</f>
        <v>1</v>
      </c>
      <c r="I7" s="368">
        <f t="shared" si="0"/>
        <v>1</v>
      </c>
      <c r="J7" s="369">
        <f t="shared" si="0"/>
        <v>0</v>
      </c>
    </row>
    <row r="8" spans="1:11" ht="16.5" customHeight="1">
      <c r="A8" s="370" t="s">
        <v>1020</v>
      </c>
      <c r="B8" s="371">
        <f>B9+B15+B16+B22</f>
        <v>11</v>
      </c>
      <c r="C8" s="372">
        <f>SUM(D8:G8)</f>
        <v>10</v>
      </c>
      <c r="D8" s="372">
        <f t="shared" ref="D8:J8" si="1">SUM(D10:D16)+D22</f>
        <v>7</v>
      </c>
      <c r="E8" s="372">
        <f t="shared" si="1"/>
        <v>0</v>
      </c>
      <c r="F8" s="372">
        <f t="shared" si="1"/>
        <v>2</v>
      </c>
      <c r="G8" s="372">
        <v>1</v>
      </c>
      <c r="H8" s="372">
        <f>SUM(I8:J8)</f>
        <v>1</v>
      </c>
      <c r="I8" s="372">
        <f t="shared" si="1"/>
        <v>1</v>
      </c>
      <c r="J8" s="373">
        <f t="shared" si="1"/>
        <v>0</v>
      </c>
    </row>
    <row r="9" spans="1:11" ht="16.5" customHeight="1">
      <c r="A9" s="370" t="s">
        <v>1021</v>
      </c>
      <c r="B9" s="371">
        <f>C9+H9</f>
        <v>1</v>
      </c>
      <c r="C9" s="372">
        <v>1</v>
      </c>
      <c r="D9" s="372">
        <f t="shared" ref="D9:J9" si="2">SUM(D10:D14)</f>
        <v>0</v>
      </c>
      <c r="E9" s="372">
        <f t="shared" si="2"/>
        <v>0</v>
      </c>
      <c r="F9" s="372">
        <f t="shared" si="2"/>
        <v>0</v>
      </c>
      <c r="G9" s="372">
        <v>1</v>
      </c>
      <c r="H9" s="372">
        <f t="shared" ref="H9:H32" si="3">SUM(I9:J9)</f>
        <v>0</v>
      </c>
      <c r="I9" s="372">
        <f t="shared" si="2"/>
        <v>0</v>
      </c>
      <c r="J9" s="373">
        <f t="shared" si="2"/>
        <v>0</v>
      </c>
    </row>
    <row r="10" spans="1:11" ht="16.5" customHeight="1">
      <c r="A10" s="370" t="s">
        <v>1022</v>
      </c>
      <c r="B10" s="371">
        <f t="shared" ref="B10:B32" si="4">C10+H10</f>
        <v>0</v>
      </c>
      <c r="C10" s="372">
        <f t="shared" ref="C10:C32" si="5">SUM(D10:G10)</f>
        <v>0</v>
      </c>
      <c r="D10" s="374">
        <v>0</v>
      </c>
      <c r="E10" s="374">
        <v>0</v>
      </c>
      <c r="F10" s="374">
        <v>0</v>
      </c>
      <c r="G10" s="374">
        <v>0</v>
      </c>
      <c r="H10" s="372">
        <f t="shared" si="3"/>
        <v>0</v>
      </c>
      <c r="I10" s="374">
        <v>0</v>
      </c>
      <c r="J10" s="375">
        <v>0</v>
      </c>
    </row>
    <row r="11" spans="1:11" ht="16.5" customHeight="1">
      <c r="A11" s="370" t="s">
        <v>1023</v>
      </c>
      <c r="B11" s="371">
        <f t="shared" si="4"/>
        <v>0</v>
      </c>
      <c r="C11" s="372">
        <f t="shared" si="5"/>
        <v>0</v>
      </c>
      <c r="D11" s="376">
        <v>0</v>
      </c>
      <c r="E11" s="374">
        <v>0</v>
      </c>
      <c r="F11" s="374">
        <v>0</v>
      </c>
      <c r="G11" s="374">
        <v>0</v>
      </c>
      <c r="H11" s="372">
        <f t="shared" si="3"/>
        <v>0</v>
      </c>
      <c r="I11" s="374">
        <v>0</v>
      </c>
      <c r="J11" s="375">
        <v>0</v>
      </c>
    </row>
    <row r="12" spans="1:11" ht="16.5" customHeight="1">
      <c r="A12" s="370" t="s">
        <v>1024</v>
      </c>
      <c r="B12" s="371">
        <f t="shared" si="4"/>
        <v>0</v>
      </c>
      <c r="C12" s="372">
        <f>SUM(D12:G12)</f>
        <v>0</v>
      </c>
      <c r="D12" s="374">
        <v>0</v>
      </c>
      <c r="E12" s="374">
        <v>0</v>
      </c>
      <c r="F12" s="374">
        <v>0</v>
      </c>
      <c r="G12" s="374">
        <v>0</v>
      </c>
      <c r="H12" s="372">
        <f t="shared" si="3"/>
        <v>0</v>
      </c>
      <c r="I12" s="374">
        <v>0</v>
      </c>
      <c r="J12" s="375">
        <v>0</v>
      </c>
    </row>
    <row r="13" spans="1:11" ht="16.5" customHeight="1">
      <c r="A13" s="370" t="s">
        <v>1025</v>
      </c>
      <c r="B13" s="371">
        <f t="shared" si="4"/>
        <v>0</v>
      </c>
      <c r="C13" s="372">
        <f t="shared" si="5"/>
        <v>0</v>
      </c>
      <c r="D13" s="374">
        <v>0</v>
      </c>
      <c r="E13" s="374">
        <v>0</v>
      </c>
      <c r="F13" s="374">
        <v>0</v>
      </c>
      <c r="G13" s="374">
        <v>0</v>
      </c>
      <c r="H13" s="372">
        <f t="shared" si="3"/>
        <v>0</v>
      </c>
      <c r="I13" s="374">
        <v>0</v>
      </c>
      <c r="J13" s="375">
        <v>0</v>
      </c>
    </row>
    <row r="14" spans="1:11" ht="16.5" customHeight="1">
      <c r="A14" s="370" t="s">
        <v>1026</v>
      </c>
      <c r="B14" s="371">
        <f t="shared" si="4"/>
        <v>0</v>
      </c>
      <c r="C14" s="372">
        <f t="shared" si="5"/>
        <v>0</v>
      </c>
      <c r="D14" s="374">
        <v>0</v>
      </c>
      <c r="E14" s="374">
        <v>0</v>
      </c>
      <c r="F14" s="374">
        <v>0</v>
      </c>
      <c r="G14" s="374">
        <v>0</v>
      </c>
      <c r="H14" s="372">
        <f t="shared" si="3"/>
        <v>0</v>
      </c>
      <c r="I14" s="374">
        <v>0</v>
      </c>
      <c r="J14" s="375">
        <v>0</v>
      </c>
    </row>
    <row r="15" spans="1:11" ht="16.5" customHeight="1">
      <c r="A15" s="370" t="s">
        <v>1027</v>
      </c>
      <c r="B15" s="371">
        <f t="shared" si="4"/>
        <v>0</v>
      </c>
      <c r="C15" s="372">
        <f t="shared" si="5"/>
        <v>0</v>
      </c>
      <c r="D15" s="374">
        <v>0</v>
      </c>
      <c r="E15" s="374"/>
      <c r="F15" s="374">
        <v>0</v>
      </c>
      <c r="G15" s="374">
        <v>0</v>
      </c>
      <c r="H15" s="372">
        <f t="shared" si="3"/>
        <v>0</v>
      </c>
      <c r="I15" s="374">
        <v>0</v>
      </c>
      <c r="J15" s="375">
        <v>0</v>
      </c>
    </row>
    <row r="16" spans="1:11" ht="16.5" customHeight="1">
      <c r="A16" s="192" t="s">
        <v>1028</v>
      </c>
      <c r="B16" s="371">
        <f t="shared" si="4"/>
        <v>10</v>
      </c>
      <c r="C16" s="372">
        <f t="shared" si="5"/>
        <v>9</v>
      </c>
      <c r="D16" s="372">
        <f t="shared" ref="D16:J16" si="6">SUM(D17:D21)</f>
        <v>7</v>
      </c>
      <c r="E16" s="372">
        <f t="shared" si="6"/>
        <v>0</v>
      </c>
      <c r="F16" s="372">
        <f t="shared" si="6"/>
        <v>2</v>
      </c>
      <c r="G16" s="372">
        <f t="shared" si="6"/>
        <v>0</v>
      </c>
      <c r="H16" s="372">
        <f t="shared" si="3"/>
        <v>1</v>
      </c>
      <c r="I16" s="372">
        <f t="shared" si="6"/>
        <v>1</v>
      </c>
      <c r="J16" s="373">
        <f t="shared" si="6"/>
        <v>0</v>
      </c>
    </row>
    <row r="17" spans="1:10" ht="16.5" customHeight="1">
      <c r="A17" s="370" t="s">
        <v>1029</v>
      </c>
      <c r="B17" s="371">
        <f t="shared" si="4"/>
        <v>10</v>
      </c>
      <c r="C17" s="372">
        <f t="shared" si="5"/>
        <v>9</v>
      </c>
      <c r="D17" s="374">
        <v>7</v>
      </c>
      <c r="E17" s="374">
        <v>0</v>
      </c>
      <c r="F17" s="374">
        <v>2</v>
      </c>
      <c r="G17" s="374">
        <v>0</v>
      </c>
      <c r="H17" s="372">
        <f t="shared" si="3"/>
        <v>1</v>
      </c>
      <c r="I17" s="374">
        <v>1</v>
      </c>
      <c r="J17" s="375">
        <v>0</v>
      </c>
    </row>
    <row r="18" spans="1:10" ht="16.5" customHeight="1">
      <c r="A18" s="370" t="s">
        <v>1030</v>
      </c>
      <c r="B18" s="371">
        <f t="shared" si="4"/>
        <v>0</v>
      </c>
      <c r="C18" s="372">
        <f t="shared" si="5"/>
        <v>0</v>
      </c>
      <c r="D18" s="374">
        <v>0</v>
      </c>
      <c r="E18" s="374">
        <v>0</v>
      </c>
      <c r="F18" s="374">
        <v>0</v>
      </c>
      <c r="G18" s="374">
        <v>0</v>
      </c>
      <c r="H18" s="372">
        <f t="shared" si="3"/>
        <v>0</v>
      </c>
      <c r="I18" s="374">
        <v>0</v>
      </c>
      <c r="J18" s="375">
        <v>0</v>
      </c>
    </row>
    <row r="19" spans="1:10" ht="16.5" customHeight="1">
      <c r="A19" s="370" t="s">
        <v>1031</v>
      </c>
      <c r="B19" s="371">
        <f t="shared" si="4"/>
        <v>0</v>
      </c>
      <c r="C19" s="372">
        <f t="shared" si="5"/>
        <v>0</v>
      </c>
      <c r="D19" s="374">
        <v>0</v>
      </c>
      <c r="E19" s="374">
        <v>0</v>
      </c>
      <c r="F19" s="374">
        <v>0</v>
      </c>
      <c r="G19" s="374">
        <v>0</v>
      </c>
      <c r="H19" s="372">
        <f t="shared" si="3"/>
        <v>0</v>
      </c>
      <c r="I19" s="374">
        <v>0</v>
      </c>
      <c r="J19" s="375">
        <v>0</v>
      </c>
    </row>
    <row r="20" spans="1:10" ht="16.5" customHeight="1">
      <c r="A20" s="370" t="s">
        <v>1032</v>
      </c>
      <c r="B20" s="371">
        <f t="shared" si="4"/>
        <v>0</v>
      </c>
      <c r="C20" s="372">
        <f t="shared" si="5"/>
        <v>0</v>
      </c>
      <c r="D20" s="374">
        <v>0</v>
      </c>
      <c r="E20" s="374">
        <v>0</v>
      </c>
      <c r="F20" s="374">
        <v>0</v>
      </c>
      <c r="G20" s="374">
        <v>0</v>
      </c>
      <c r="H20" s="372">
        <f t="shared" si="3"/>
        <v>0</v>
      </c>
      <c r="I20" s="374">
        <v>0</v>
      </c>
      <c r="J20" s="375">
        <v>0</v>
      </c>
    </row>
    <row r="21" spans="1:10" ht="16.5" customHeight="1">
      <c r="A21" s="370" t="s">
        <v>1033</v>
      </c>
      <c r="B21" s="371">
        <f t="shared" si="4"/>
        <v>0</v>
      </c>
      <c r="C21" s="372">
        <f t="shared" si="5"/>
        <v>0</v>
      </c>
      <c r="D21" s="374">
        <v>0</v>
      </c>
      <c r="E21" s="374">
        <v>0</v>
      </c>
      <c r="F21" s="374">
        <v>0</v>
      </c>
      <c r="G21" s="374">
        <v>0</v>
      </c>
      <c r="H21" s="372">
        <f t="shared" si="3"/>
        <v>0</v>
      </c>
      <c r="I21" s="374">
        <v>0</v>
      </c>
      <c r="J21" s="375">
        <v>0</v>
      </c>
    </row>
    <row r="22" spans="1:10" ht="16.5" customHeight="1">
      <c r="A22" s="377" t="s">
        <v>1034</v>
      </c>
      <c r="B22" s="371">
        <f t="shared" si="4"/>
        <v>0</v>
      </c>
      <c r="C22" s="372">
        <f t="shared" si="5"/>
        <v>0</v>
      </c>
      <c r="D22" s="374">
        <v>0</v>
      </c>
      <c r="E22" s="374">
        <v>0</v>
      </c>
      <c r="F22" s="374">
        <v>0</v>
      </c>
      <c r="G22" s="374">
        <v>0</v>
      </c>
      <c r="H22" s="372">
        <f t="shared" si="3"/>
        <v>0</v>
      </c>
      <c r="I22" s="374">
        <v>0</v>
      </c>
      <c r="J22" s="375">
        <v>0</v>
      </c>
    </row>
    <row r="23" spans="1:10" ht="16.5" customHeight="1">
      <c r="A23" s="370" t="s">
        <v>1035</v>
      </c>
      <c r="B23" s="371">
        <f t="shared" si="4"/>
        <v>11</v>
      </c>
      <c r="C23" s="372">
        <f t="shared" si="5"/>
        <v>10</v>
      </c>
      <c r="D23" s="372">
        <f t="shared" ref="D23:J23" si="7">SUM(D24:D25)</f>
        <v>7</v>
      </c>
      <c r="E23" s="372">
        <f t="shared" si="7"/>
        <v>0</v>
      </c>
      <c r="F23" s="372">
        <f t="shared" si="7"/>
        <v>2</v>
      </c>
      <c r="G23" s="372">
        <f t="shared" si="7"/>
        <v>1</v>
      </c>
      <c r="H23" s="372">
        <f t="shared" si="3"/>
        <v>1</v>
      </c>
      <c r="I23" s="372">
        <f t="shared" si="7"/>
        <v>1</v>
      </c>
      <c r="J23" s="373">
        <f t="shared" si="7"/>
        <v>0</v>
      </c>
    </row>
    <row r="24" spans="1:10" ht="16.5" customHeight="1">
      <c r="A24" s="370" t="s">
        <v>1036</v>
      </c>
      <c r="B24" s="371">
        <f t="shared" si="4"/>
        <v>10</v>
      </c>
      <c r="C24" s="372">
        <f t="shared" si="5"/>
        <v>9</v>
      </c>
      <c r="D24" s="374">
        <v>7</v>
      </c>
      <c r="E24" s="374">
        <v>0</v>
      </c>
      <c r="F24" s="374">
        <v>2</v>
      </c>
      <c r="G24" s="374"/>
      <c r="H24" s="372">
        <f t="shared" si="3"/>
        <v>1</v>
      </c>
      <c r="I24" s="374">
        <v>1</v>
      </c>
      <c r="J24" s="375">
        <v>0</v>
      </c>
    </row>
    <row r="25" spans="1:10" ht="16.5" customHeight="1">
      <c r="A25" s="370" t="s">
        <v>1037</v>
      </c>
      <c r="B25" s="371">
        <f t="shared" si="4"/>
        <v>1</v>
      </c>
      <c r="C25" s="372">
        <f t="shared" si="5"/>
        <v>1</v>
      </c>
      <c r="D25" s="374">
        <v>0</v>
      </c>
      <c r="E25" s="374">
        <v>0</v>
      </c>
      <c r="F25" s="374">
        <v>0</v>
      </c>
      <c r="G25" s="374">
        <v>1</v>
      </c>
      <c r="H25" s="372">
        <f t="shared" si="3"/>
        <v>0</v>
      </c>
      <c r="I25" s="374">
        <v>0</v>
      </c>
      <c r="J25" s="375">
        <v>0</v>
      </c>
    </row>
    <row r="26" spans="1:10">
      <c r="A26" s="378" t="s">
        <v>1038</v>
      </c>
      <c r="B26" s="371">
        <f t="shared" si="4"/>
        <v>11</v>
      </c>
      <c r="C26" s="372">
        <f t="shared" si="5"/>
        <v>10</v>
      </c>
      <c r="D26" s="372">
        <f t="shared" ref="D26:J26" si="8">SUM(D27:D32)</f>
        <v>7</v>
      </c>
      <c r="E26" s="372">
        <f t="shared" si="8"/>
        <v>0</v>
      </c>
      <c r="F26" s="372">
        <f t="shared" si="8"/>
        <v>2</v>
      </c>
      <c r="G26" s="372">
        <f t="shared" si="8"/>
        <v>1</v>
      </c>
      <c r="H26" s="372">
        <f t="shared" si="3"/>
        <v>1</v>
      </c>
      <c r="I26" s="372">
        <f t="shared" si="8"/>
        <v>1</v>
      </c>
      <c r="J26" s="373">
        <f t="shared" si="8"/>
        <v>0</v>
      </c>
    </row>
    <row r="27" spans="1:10" ht="16.5" customHeight="1">
      <c r="A27" s="370" t="s">
        <v>1039</v>
      </c>
      <c r="B27" s="371">
        <f t="shared" si="4"/>
        <v>0</v>
      </c>
      <c r="C27" s="372">
        <f t="shared" si="5"/>
        <v>0</v>
      </c>
      <c r="D27" s="374">
        <v>0</v>
      </c>
      <c r="E27" s="374">
        <v>0</v>
      </c>
      <c r="F27" s="374">
        <v>0</v>
      </c>
      <c r="G27" s="374">
        <v>0</v>
      </c>
      <c r="H27" s="372">
        <f t="shared" si="3"/>
        <v>0</v>
      </c>
      <c r="I27" s="374">
        <v>0</v>
      </c>
      <c r="J27" s="375">
        <v>0</v>
      </c>
    </row>
    <row r="28" spans="1:10" ht="16.5" customHeight="1">
      <c r="A28" s="370" t="s">
        <v>1040</v>
      </c>
      <c r="B28" s="371">
        <f t="shared" si="4"/>
        <v>2</v>
      </c>
      <c r="C28" s="372">
        <f t="shared" si="5"/>
        <v>2</v>
      </c>
      <c r="D28" s="374">
        <v>1</v>
      </c>
      <c r="E28" s="374">
        <v>0</v>
      </c>
      <c r="F28" s="374">
        <v>0</v>
      </c>
      <c r="G28" s="374">
        <v>1</v>
      </c>
      <c r="H28" s="372">
        <f t="shared" si="3"/>
        <v>0</v>
      </c>
      <c r="I28" s="374">
        <v>0</v>
      </c>
      <c r="J28" s="375">
        <v>0</v>
      </c>
    </row>
    <row r="29" spans="1:10" ht="16.5" customHeight="1">
      <c r="A29" s="370" t="s">
        <v>1041</v>
      </c>
      <c r="B29" s="371">
        <f t="shared" si="4"/>
        <v>5</v>
      </c>
      <c r="C29" s="372">
        <f t="shared" si="5"/>
        <v>5</v>
      </c>
      <c r="D29" s="374">
        <v>3</v>
      </c>
      <c r="E29" s="374">
        <v>0</v>
      </c>
      <c r="F29" s="374">
        <v>2</v>
      </c>
      <c r="G29" s="374"/>
      <c r="H29" s="372">
        <f t="shared" si="3"/>
        <v>0</v>
      </c>
      <c r="I29" s="374">
        <v>0</v>
      </c>
      <c r="J29" s="375">
        <v>0</v>
      </c>
    </row>
    <row r="30" spans="1:10" ht="16.5" customHeight="1">
      <c r="A30" s="370" t="s">
        <v>1042</v>
      </c>
      <c r="B30" s="371">
        <f t="shared" si="4"/>
        <v>4</v>
      </c>
      <c r="C30" s="372">
        <f t="shared" si="5"/>
        <v>3</v>
      </c>
      <c r="D30" s="374">
        <v>3</v>
      </c>
      <c r="E30" s="374">
        <v>0</v>
      </c>
      <c r="F30" s="374">
        <v>0</v>
      </c>
      <c r="G30" s="374">
        <v>0</v>
      </c>
      <c r="H30" s="372">
        <f t="shared" si="3"/>
        <v>1</v>
      </c>
      <c r="I30" s="374">
        <v>1</v>
      </c>
      <c r="J30" s="375">
        <v>0</v>
      </c>
    </row>
    <row r="31" spans="1:10" ht="16.5" customHeight="1">
      <c r="A31" s="370" t="s">
        <v>1043</v>
      </c>
      <c r="B31" s="371">
        <f t="shared" si="4"/>
        <v>0</v>
      </c>
      <c r="C31" s="372">
        <f t="shared" si="5"/>
        <v>0</v>
      </c>
      <c r="D31" s="374">
        <v>0</v>
      </c>
      <c r="E31" s="374">
        <v>0</v>
      </c>
      <c r="F31" s="374">
        <v>0</v>
      </c>
      <c r="G31" s="374">
        <v>0</v>
      </c>
      <c r="H31" s="372">
        <f t="shared" si="3"/>
        <v>0</v>
      </c>
      <c r="I31" s="374">
        <v>0</v>
      </c>
      <c r="J31" s="375">
        <v>0</v>
      </c>
    </row>
    <row r="32" spans="1:10" ht="16.5" customHeight="1" thickBot="1">
      <c r="A32" s="379" t="s">
        <v>1044</v>
      </c>
      <c r="B32" s="380">
        <f t="shared" si="4"/>
        <v>0</v>
      </c>
      <c r="C32" s="381">
        <f t="shared" si="5"/>
        <v>0</v>
      </c>
      <c r="D32" s="382">
        <v>0</v>
      </c>
      <c r="E32" s="382">
        <v>0</v>
      </c>
      <c r="F32" s="382">
        <v>0</v>
      </c>
      <c r="G32" s="382">
        <v>0</v>
      </c>
      <c r="H32" s="381">
        <f t="shared" si="3"/>
        <v>0</v>
      </c>
      <c r="I32" s="382">
        <v>0</v>
      </c>
      <c r="J32" s="383">
        <v>0</v>
      </c>
    </row>
    <row r="33" spans="1:10">
      <c r="A33" s="200" t="s">
        <v>910</v>
      </c>
      <c r="B33" s="200" t="s">
        <v>911</v>
      </c>
      <c r="C33" s="200"/>
      <c r="D33" s="200" t="s">
        <v>1045</v>
      </c>
      <c r="E33" s="200"/>
      <c r="F33" s="200"/>
      <c r="G33" s="200" t="s">
        <v>913</v>
      </c>
      <c r="H33" s="200"/>
      <c r="I33" s="1855" t="s">
        <v>1048</v>
      </c>
      <c r="J33" s="1856"/>
    </row>
    <row r="34" spans="1:10" ht="29.25" customHeight="1">
      <c r="A34" s="200"/>
      <c r="B34" s="200"/>
      <c r="C34" s="200"/>
      <c r="D34" s="200" t="s">
        <v>1046</v>
      </c>
      <c r="E34" s="200"/>
      <c r="F34" s="200"/>
      <c r="G34" s="200"/>
      <c r="H34" s="200"/>
      <c r="I34" s="200"/>
      <c r="J34" s="200"/>
    </row>
    <row r="35" spans="1:10">
      <c r="A35" s="200"/>
      <c r="B35" s="200"/>
      <c r="C35" s="200"/>
      <c r="D35" s="200"/>
      <c r="E35" s="200"/>
      <c r="F35" s="200"/>
      <c r="G35" s="200"/>
      <c r="H35" s="200"/>
      <c r="I35" s="200"/>
      <c r="J35" s="200"/>
    </row>
    <row r="36" spans="1:10">
      <c r="A36" s="200" t="s">
        <v>1047</v>
      </c>
      <c r="B36" s="200"/>
      <c r="C36" s="200"/>
      <c r="D36" s="200"/>
      <c r="E36" s="200"/>
      <c r="F36" s="200"/>
      <c r="G36" s="200"/>
      <c r="H36" s="200"/>
      <c r="I36" s="200"/>
      <c r="J36" s="200"/>
    </row>
    <row r="37" spans="1:10">
      <c r="A37" s="200"/>
      <c r="B37" s="200"/>
      <c r="C37" s="200"/>
      <c r="D37" s="200"/>
      <c r="E37" s="200"/>
      <c r="F37" s="200"/>
      <c r="G37" s="200"/>
      <c r="H37" s="200"/>
      <c r="I37" s="200"/>
      <c r="J37" s="200"/>
    </row>
    <row r="38" spans="1:10">
      <c r="A38" s="200"/>
      <c r="B38" s="200"/>
      <c r="C38" s="200"/>
      <c r="D38" s="200"/>
      <c r="E38" s="200"/>
      <c r="F38" s="200"/>
      <c r="G38" s="200"/>
      <c r="H38" s="200"/>
      <c r="I38" s="200"/>
      <c r="J38" s="200"/>
    </row>
    <row r="39" spans="1:10">
      <c r="A39" s="200"/>
      <c r="B39" s="200"/>
      <c r="C39" s="200"/>
      <c r="D39" s="200"/>
      <c r="E39" s="200"/>
      <c r="F39" s="200"/>
      <c r="G39" s="200"/>
      <c r="H39" s="200"/>
      <c r="I39" s="200"/>
      <c r="J39" s="200"/>
    </row>
    <row r="40" spans="1:10">
      <c r="A40" s="200"/>
      <c r="B40" s="200"/>
      <c r="C40" s="200"/>
      <c r="D40" s="200"/>
      <c r="E40" s="200"/>
      <c r="F40" s="200"/>
      <c r="G40" s="200"/>
      <c r="H40" s="200"/>
      <c r="I40" s="200"/>
      <c r="J40" s="200"/>
    </row>
    <row r="41" spans="1:10">
      <c r="A41" s="200"/>
      <c r="B41" s="200"/>
      <c r="C41" s="200"/>
      <c r="D41" s="200"/>
      <c r="E41" s="200"/>
      <c r="F41" s="200"/>
      <c r="G41" s="200"/>
      <c r="H41" s="200"/>
      <c r="I41" s="200"/>
      <c r="J41" s="200"/>
    </row>
    <row r="42" spans="1:10">
      <c r="A42" s="200"/>
      <c r="B42" s="200"/>
      <c r="C42" s="200"/>
      <c r="D42" s="200"/>
      <c r="E42" s="200"/>
      <c r="F42" s="200"/>
      <c r="G42" s="200"/>
      <c r="H42" s="200"/>
      <c r="I42" s="200"/>
      <c r="J42" s="200"/>
    </row>
    <row r="43" spans="1:10">
      <c r="A43" s="200"/>
      <c r="B43" s="200"/>
      <c r="C43" s="200"/>
      <c r="D43" s="200"/>
      <c r="E43" s="200"/>
      <c r="F43" s="200"/>
      <c r="G43" s="200"/>
      <c r="H43" s="200"/>
      <c r="I43" s="200"/>
      <c r="J43" s="200"/>
    </row>
    <row r="44" spans="1:10">
      <c r="A44" s="200"/>
      <c r="B44" s="200"/>
      <c r="C44" s="200"/>
      <c r="D44" s="200"/>
      <c r="E44" s="200"/>
      <c r="F44" s="200"/>
      <c r="G44" s="200"/>
      <c r="H44" s="200"/>
      <c r="I44" s="200"/>
      <c r="J44" s="200"/>
    </row>
    <row r="45" spans="1:10">
      <c r="A45" s="200"/>
      <c r="B45" s="200"/>
      <c r="C45" s="200"/>
      <c r="D45" s="200"/>
      <c r="E45" s="200"/>
      <c r="F45" s="200"/>
      <c r="G45" s="200"/>
      <c r="H45" s="200"/>
      <c r="I45" s="200"/>
      <c r="J45" s="200"/>
    </row>
    <row r="46" spans="1:10">
      <c r="A46" s="200"/>
      <c r="B46" s="200"/>
      <c r="C46" s="200"/>
      <c r="D46" s="200"/>
      <c r="E46" s="200"/>
      <c r="F46" s="200"/>
      <c r="G46" s="200"/>
      <c r="H46" s="200"/>
      <c r="I46" s="200"/>
      <c r="J46" s="200"/>
    </row>
    <row r="47" spans="1:10">
      <c r="A47" s="200"/>
      <c r="B47" s="200"/>
      <c r="C47" s="200"/>
      <c r="D47" s="200"/>
      <c r="E47" s="200"/>
      <c r="F47" s="200"/>
      <c r="G47" s="200"/>
      <c r="H47" s="200"/>
      <c r="I47" s="200"/>
      <c r="J47" s="200"/>
    </row>
    <row r="48" spans="1:10">
      <c r="A48" s="200"/>
      <c r="B48" s="200"/>
      <c r="C48" s="200"/>
      <c r="D48" s="200"/>
      <c r="E48" s="200"/>
      <c r="F48" s="200"/>
      <c r="G48" s="200"/>
      <c r="H48" s="200"/>
      <c r="I48" s="200"/>
      <c r="J48" s="200"/>
    </row>
    <row r="49" spans="1:10">
      <c r="A49" s="200"/>
      <c r="B49" s="200"/>
      <c r="C49" s="200"/>
      <c r="D49" s="200"/>
      <c r="E49" s="200"/>
      <c r="F49" s="200"/>
      <c r="G49" s="200"/>
      <c r="H49" s="200"/>
      <c r="I49" s="200"/>
      <c r="J49" s="200"/>
    </row>
    <row r="50" spans="1:10">
      <c r="A50" s="200"/>
      <c r="B50" s="200"/>
      <c r="C50" s="200"/>
      <c r="D50" s="200"/>
      <c r="E50" s="200"/>
      <c r="F50" s="200"/>
      <c r="G50" s="200"/>
      <c r="H50" s="200"/>
      <c r="I50" s="200"/>
      <c r="J50" s="200"/>
    </row>
    <row r="51" spans="1:10">
      <c r="A51" s="200"/>
      <c r="B51" s="200"/>
      <c r="C51" s="200"/>
      <c r="D51" s="200"/>
      <c r="E51" s="200"/>
      <c r="F51" s="200"/>
      <c r="G51" s="200"/>
      <c r="H51" s="200"/>
      <c r="I51" s="200"/>
      <c r="J51" s="200"/>
    </row>
    <row r="52" spans="1:10">
      <c r="A52" s="200"/>
      <c r="B52" s="200"/>
      <c r="C52" s="200"/>
      <c r="D52" s="200"/>
      <c r="E52" s="200"/>
      <c r="F52" s="200"/>
      <c r="G52" s="200"/>
      <c r="H52" s="200"/>
      <c r="I52" s="200"/>
      <c r="J52" s="200"/>
    </row>
    <row r="53" spans="1:10">
      <c r="A53" s="200"/>
      <c r="B53" s="200"/>
      <c r="C53" s="200"/>
      <c r="D53" s="200"/>
      <c r="E53" s="200"/>
      <c r="F53" s="200"/>
      <c r="G53" s="200"/>
      <c r="H53" s="200"/>
      <c r="I53" s="200"/>
      <c r="J53" s="200"/>
    </row>
    <row r="54" spans="1:10">
      <c r="A54" s="200"/>
      <c r="B54" s="200"/>
      <c r="C54" s="200"/>
      <c r="D54" s="200"/>
      <c r="E54" s="200"/>
      <c r="F54" s="200"/>
      <c r="G54" s="200"/>
      <c r="H54" s="200"/>
      <c r="I54" s="200"/>
      <c r="J54" s="200"/>
    </row>
    <row r="55" spans="1:10">
      <c r="A55" s="200"/>
      <c r="B55" s="200"/>
      <c r="C55" s="200"/>
      <c r="D55" s="200"/>
      <c r="E55" s="200"/>
      <c r="F55" s="200"/>
      <c r="G55" s="200"/>
      <c r="H55" s="200"/>
      <c r="I55" s="200"/>
      <c r="J55" s="200"/>
    </row>
    <row r="56" spans="1:10">
      <c r="A56" s="200"/>
      <c r="B56" s="200"/>
      <c r="C56" s="200"/>
      <c r="D56" s="200"/>
      <c r="E56" s="200"/>
      <c r="F56" s="200"/>
      <c r="G56" s="200"/>
      <c r="H56" s="200"/>
      <c r="I56" s="200"/>
      <c r="J56" s="200"/>
    </row>
    <row r="57" spans="1:10">
      <c r="A57" s="200"/>
      <c r="B57" s="200"/>
      <c r="C57" s="200"/>
      <c r="D57" s="200"/>
      <c r="E57" s="200"/>
      <c r="F57" s="200"/>
      <c r="G57" s="200"/>
      <c r="H57" s="200"/>
      <c r="I57" s="200"/>
      <c r="J57" s="200"/>
    </row>
    <row r="58" spans="1:10">
      <c r="A58" s="200"/>
      <c r="B58" s="200"/>
      <c r="C58" s="200"/>
      <c r="D58" s="200"/>
      <c r="E58" s="200"/>
      <c r="F58" s="200"/>
      <c r="G58" s="200"/>
      <c r="H58" s="200"/>
      <c r="I58" s="200"/>
      <c r="J58" s="200"/>
    </row>
    <row r="59" spans="1:10">
      <c r="A59" s="200"/>
      <c r="B59" s="200"/>
      <c r="C59" s="200"/>
      <c r="D59" s="200"/>
      <c r="E59" s="200"/>
      <c r="F59" s="200"/>
      <c r="G59" s="200"/>
      <c r="H59" s="200"/>
      <c r="I59" s="200"/>
      <c r="J59" s="200"/>
    </row>
    <row r="60" spans="1:10">
      <c r="A60" s="200"/>
      <c r="B60" s="200"/>
      <c r="C60" s="200"/>
      <c r="D60" s="200"/>
      <c r="E60" s="200"/>
      <c r="F60" s="200"/>
      <c r="G60" s="200"/>
      <c r="H60" s="200"/>
      <c r="I60" s="200"/>
      <c r="J60" s="200"/>
    </row>
    <row r="61" spans="1:10">
      <c r="A61" s="200"/>
      <c r="B61" s="200"/>
      <c r="C61" s="200"/>
      <c r="D61" s="200"/>
      <c r="E61" s="200"/>
      <c r="F61" s="200"/>
      <c r="G61" s="200"/>
      <c r="H61" s="200"/>
      <c r="I61" s="200"/>
      <c r="J61" s="200"/>
    </row>
    <row r="62" spans="1:10">
      <c r="A62" s="200"/>
      <c r="B62" s="200"/>
      <c r="C62" s="200"/>
      <c r="D62" s="200"/>
      <c r="E62" s="200"/>
      <c r="F62" s="200"/>
      <c r="G62" s="200"/>
      <c r="H62" s="200"/>
      <c r="I62" s="200"/>
      <c r="J62" s="200"/>
    </row>
    <row r="63" spans="1:10">
      <c r="A63" s="200"/>
      <c r="B63" s="200"/>
      <c r="C63" s="200"/>
      <c r="D63" s="200"/>
      <c r="E63" s="200"/>
      <c r="F63" s="200"/>
      <c r="G63" s="200"/>
      <c r="H63" s="200"/>
      <c r="I63" s="200"/>
      <c r="J63" s="200"/>
    </row>
    <row r="64" spans="1:10">
      <c r="A64" s="200"/>
      <c r="B64" s="200"/>
      <c r="C64" s="200"/>
      <c r="D64" s="200"/>
      <c r="E64" s="200"/>
      <c r="F64" s="200"/>
      <c r="G64" s="200"/>
      <c r="H64" s="200"/>
      <c r="I64" s="200"/>
      <c r="J64" s="200"/>
    </row>
    <row r="65" spans="1:10">
      <c r="A65" s="200"/>
      <c r="B65" s="200"/>
      <c r="C65" s="200"/>
      <c r="D65" s="200"/>
      <c r="E65" s="200"/>
      <c r="F65" s="200"/>
      <c r="G65" s="200"/>
      <c r="H65" s="200"/>
      <c r="I65" s="200"/>
      <c r="J65" s="200"/>
    </row>
    <row r="66" spans="1:10">
      <c r="A66" s="200"/>
      <c r="B66" s="200"/>
      <c r="C66" s="200"/>
      <c r="D66" s="200"/>
      <c r="E66" s="200"/>
      <c r="F66" s="200"/>
      <c r="G66" s="200"/>
      <c r="H66" s="200"/>
      <c r="I66" s="200"/>
      <c r="J66" s="200"/>
    </row>
    <row r="67" spans="1:10">
      <c r="A67" s="200"/>
      <c r="B67" s="200"/>
      <c r="C67" s="200"/>
      <c r="D67" s="200"/>
      <c r="E67" s="200"/>
      <c r="F67" s="200"/>
      <c r="G67" s="200"/>
      <c r="H67" s="200"/>
      <c r="I67" s="200"/>
      <c r="J67" s="200"/>
    </row>
    <row r="68" spans="1:10">
      <c r="A68" s="200"/>
      <c r="B68" s="200"/>
      <c r="C68" s="200"/>
      <c r="D68" s="200"/>
      <c r="E68" s="200"/>
      <c r="F68" s="200"/>
      <c r="G68" s="200"/>
      <c r="H68" s="200"/>
      <c r="I68" s="200"/>
      <c r="J68" s="200"/>
    </row>
    <row r="69" spans="1:10">
      <c r="A69" s="200"/>
      <c r="B69" s="200"/>
      <c r="C69" s="200"/>
      <c r="D69" s="200"/>
      <c r="E69" s="200"/>
      <c r="F69" s="200"/>
      <c r="G69" s="200"/>
      <c r="H69" s="200"/>
      <c r="I69" s="200"/>
      <c r="J69" s="200"/>
    </row>
    <row r="70" spans="1:10">
      <c r="A70" s="200"/>
      <c r="B70" s="200"/>
      <c r="C70" s="200"/>
      <c r="D70" s="200"/>
      <c r="E70" s="200"/>
      <c r="F70" s="200"/>
      <c r="G70" s="200"/>
      <c r="H70" s="200"/>
      <c r="I70" s="200"/>
      <c r="J70" s="200"/>
    </row>
    <row r="71" spans="1:10">
      <c r="A71" s="200"/>
      <c r="B71" s="200"/>
      <c r="C71" s="200"/>
      <c r="D71" s="200"/>
      <c r="E71" s="200"/>
      <c r="F71" s="200"/>
      <c r="G71" s="200"/>
      <c r="H71" s="200"/>
      <c r="I71" s="200"/>
      <c r="J71" s="200"/>
    </row>
    <row r="72" spans="1:10">
      <c r="A72" s="200"/>
      <c r="B72" s="200"/>
      <c r="C72" s="200"/>
      <c r="D72" s="200"/>
      <c r="E72" s="200"/>
      <c r="F72" s="200"/>
      <c r="G72" s="200"/>
      <c r="H72" s="200"/>
      <c r="I72" s="200"/>
      <c r="J72" s="200"/>
    </row>
    <row r="73" spans="1:10">
      <c r="A73" s="200"/>
      <c r="B73" s="200"/>
      <c r="C73" s="200"/>
      <c r="D73" s="200"/>
      <c r="E73" s="200"/>
      <c r="F73" s="200"/>
      <c r="G73" s="200"/>
      <c r="H73" s="200"/>
      <c r="I73" s="200"/>
      <c r="J73" s="200"/>
    </row>
    <row r="74" spans="1:10">
      <c r="A74" s="200"/>
      <c r="B74" s="200"/>
      <c r="C74" s="200"/>
      <c r="D74" s="200"/>
      <c r="E74" s="200"/>
      <c r="F74" s="200"/>
      <c r="G74" s="200"/>
      <c r="H74" s="200"/>
      <c r="I74" s="200"/>
      <c r="J74" s="200"/>
    </row>
    <row r="75" spans="1:10">
      <c r="A75" s="200"/>
      <c r="B75" s="200"/>
      <c r="C75" s="200"/>
      <c r="D75" s="200"/>
      <c r="E75" s="200"/>
      <c r="F75" s="200"/>
      <c r="G75" s="200"/>
      <c r="H75" s="200"/>
      <c r="I75" s="200"/>
      <c r="J75" s="200"/>
    </row>
    <row r="76" spans="1:10">
      <c r="A76" s="200"/>
      <c r="B76" s="200"/>
      <c r="C76" s="200"/>
      <c r="D76" s="200"/>
      <c r="E76" s="200"/>
      <c r="F76" s="200"/>
      <c r="G76" s="200"/>
      <c r="H76" s="200"/>
      <c r="I76" s="200"/>
      <c r="J76" s="200"/>
    </row>
    <row r="77" spans="1:10">
      <c r="A77" s="200"/>
      <c r="B77" s="200"/>
      <c r="C77" s="200"/>
      <c r="D77" s="200"/>
      <c r="E77" s="200"/>
      <c r="F77" s="200"/>
      <c r="G77" s="200"/>
      <c r="H77" s="200"/>
      <c r="I77" s="200"/>
      <c r="J77" s="200"/>
    </row>
    <row r="78" spans="1:10">
      <c r="A78" s="200"/>
      <c r="B78" s="200"/>
      <c r="C78" s="200"/>
      <c r="D78" s="200"/>
      <c r="E78" s="200"/>
      <c r="F78" s="200"/>
      <c r="G78" s="200"/>
      <c r="H78" s="200"/>
      <c r="I78" s="200"/>
      <c r="J78" s="200"/>
    </row>
    <row r="79" spans="1:10">
      <c r="A79" s="200"/>
      <c r="B79" s="200"/>
      <c r="C79" s="200"/>
      <c r="D79" s="200"/>
      <c r="E79" s="200"/>
      <c r="F79" s="200"/>
      <c r="G79" s="200"/>
      <c r="H79" s="200"/>
      <c r="I79" s="200"/>
      <c r="J79" s="200"/>
    </row>
    <row r="80" spans="1:10">
      <c r="A80" s="200"/>
      <c r="B80" s="200"/>
      <c r="C80" s="200"/>
      <c r="D80" s="200"/>
      <c r="E80" s="200"/>
      <c r="F80" s="200"/>
      <c r="G80" s="200"/>
      <c r="H80" s="200"/>
      <c r="I80" s="200"/>
      <c r="J80" s="200"/>
    </row>
    <row r="81" spans="1:10">
      <c r="A81" s="200"/>
      <c r="B81" s="200"/>
      <c r="C81" s="200"/>
      <c r="D81" s="200"/>
      <c r="E81" s="200"/>
      <c r="F81" s="200"/>
      <c r="G81" s="200"/>
      <c r="H81" s="200"/>
      <c r="I81" s="200"/>
      <c r="J81" s="200"/>
    </row>
    <row r="82" spans="1:10">
      <c r="A82" s="200"/>
      <c r="B82" s="200"/>
      <c r="C82" s="200"/>
      <c r="D82" s="200"/>
      <c r="E82" s="200"/>
      <c r="F82" s="200"/>
      <c r="G82" s="200"/>
      <c r="H82" s="200"/>
      <c r="I82" s="200"/>
      <c r="J82" s="200"/>
    </row>
    <row r="83" spans="1:10">
      <c r="A83" s="200"/>
      <c r="B83" s="200"/>
      <c r="C83" s="200"/>
      <c r="D83" s="200"/>
      <c r="E83" s="200"/>
      <c r="F83" s="200"/>
      <c r="G83" s="200"/>
      <c r="H83" s="200"/>
      <c r="I83" s="200"/>
      <c r="J83" s="200"/>
    </row>
    <row r="84" spans="1:10">
      <c r="A84" s="200"/>
      <c r="B84" s="200"/>
      <c r="C84" s="200"/>
      <c r="D84" s="200"/>
      <c r="E84" s="200"/>
      <c r="F84" s="200"/>
      <c r="G84" s="200"/>
      <c r="H84" s="200"/>
      <c r="I84" s="200"/>
      <c r="J84" s="200"/>
    </row>
    <row r="85" spans="1:10">
      <c r="A85" s="200"/>
      <c r="B85" s="200"/>
      <c r="C85" s="200"/>
      <c r="D85" s="200"/>
      <c r="E85" s="200"/>
      <c r="F85" s="200"/>
      <c r="G85" s="200"/>
      <c r="H85" s="200"/>
      <c r="I85" s="200"/>
      <c r="J85" s="200"/>
    </row>
    <row r="86" spans="1:10">
      <c r="A86" s="200"/>
      <c r="B86" s="200"/>
      <c r="C86" s="200"/>
      <c r="D86" s="200"/>
      <c r="E86" s="200"/>
      <c r="F86" s="200"/>
      <c r="G86" s="200"/>
      <c r="H86" s="200"/>
      <c r="I86" s="200"/>
      <c r="J86" s="200"/>
    </row>
    <row r="87" spans="1:10">
      <c r="A87" s="200"/>
      <c r="B87" s="200"/>
      <c r="C87" s="200"/>
      <c r="D87" s="200"/>
      <c r="E87" s="200"/>
      <c r="F87" s="200"/>
      <c r="G87" s="200"/>
      <c r="H87" s="200"/>
      <c r="I87" s="200"/>
      <c r="J87" s="200"/>
    </row>
    <row r="88" spans="1:10">
      <c r="A88" s="200"/>
      <c r="B88" s="200"/>
      <c r="C88" s="200"/>
      <c r="D88" s="200"/>
      <c r="E88" s="200"/>
      <c r="F88" s="200"/>
      <c r="G88" s="200"/>
      <c r="H88" s="200"/>
      <c r="I88" s="200"/>
      <c r="J88" s="200"/>
    </row>
    <row r="89" spans="1:10">
      <c r="A89" s="200"/>
      <c r="B89" s="200"/>
      <c r="C89" s="200"/>
      <c r="D89" s="200"/>
      <c r="E89" s="200"/>
      <c r="F89" s="200"/>
      <c r="G89" s="200"/>
      <c r="H89" s="200"/>
      <c r="I89" s="200"/>
      <c r="J89" s="200"/>
    </row>
    <row r="90" spans="1:10">
      <c r="A90" s="200"/>
      <c r="B90" s="200"/>
      <c r="C90" s="200"/>
      <c r="D90" s="200"/>
      <c r="E90" s="200"/>
      <c r="F90" s="200"/>
      <c r="G90" s="200"/>
      <c r="H90" s="200"/>
      <c r="I90" s="200"/>
      <c r="J90" s="200"/>
    </row>
    <row r="91" spans="1:10">
      <c r="A91" s="200"/>
      <c r="B91" s="200"/>
      <c r="C91" s="200"/>
      <c r="D91" s="200"/>
      <c r="E91" s="200"/>
      <c r="F91" s="200"/>
      <c r="G91" s="200"/>
      <c r="H91" s="200"/>
      <c r="I91" s="200"/>
      <c r="J91" s="200"/>
    </row>
    <row r="92" spans="1:10">
      <c r="A92" s="200"/>
      <c r="B92" s="200"/>
      <c r="C92" s="200"/>
      <c r="D92" s="200"/>
      <c r="E92" s="200"/>
      <c r="F92" s="200"/>
      <c r="G92" s="200"/>
      <c r="H92" s="200"/>
      <c r="I92" s="200"/>
      <c r="J92" s="200"/>
    </row>
    <row r="93" spans="1:10">
      <c r="A93" s="200"/>
      <c r="B93" s="200"/>
      <c r="C93" s="200"/>
      <c r="D93" s="200"/>
      <c r="E93" s="200"/>
      <c r="F93" s="200"/>
      <c r="G93" s="200"/>
      <c r="H93" s="200"/>
      <c r="I93" s="200"/>
      <c r="J93" s="200"/>
    </row>
    <row r="94" spans="1:10">
      <c r="A94" s="200"/>
      <c r="B94" s="200"/>
      <c r="C94" s="200"/>
      <c r="D94" s="200"/>
      <c r="E94" s="200"/>
      <c r="F94" s="200"/>
      <c r="G94" s="200"/>
      <c r="H94" s="200"/>
      <c r="I94" s="200"/>
      <c r="J94" s="200"/>
    </row>
    <row r="95" spans="1:10">
      <c r="A95" s="200"/>
      <c r="B95" s="200"/>
      <c r="C95" s="200"/>
      <c r="D95" s="200"/>
      <c r="E95" s="200"/>
      <c r="F95" s="200"/>
      <c r="G95" s="200"/>
      <c r="H95" s="200"/>
      <c r="I95" s="200"/>
      <c r="J95" s="200"/>
    </row>
    <row r="96" spans="1:10">
      <c r="A96" s="200"/>
      <c r="B96" s="200"/>
      <c r="C96" s="200"/>
      <c r="D96" s="200"/>
      <c r="E96" s="200"/>
      <c r="F96" s="200"/>
      <c r="G96" s="200"/>
      <c r="H96" s="200"/>
      <c r="I96" s="200"/>
      <c r="J96" s="200"/>
    </row>
    <row r="97" spans="1:10">
      <c r="A97" s="200"/>
      <c r="B97" s="200"/>
      <c r="C97" s="200"/>
      <c r="D97" s="200"/>
      <c r="E97" s="200"/>
      <c r="F97" s="200"/>
      <c r="G97" s="200"/>
      <c r="H97" s="200"/>
      <c r="I97" s="200"/>
      <c r="J97" s="200"/>
    </row>
    <row r="98" spans="1:10">
      <c r="A98" s="200"/>
      <c r="B98" s="200"/>
      <c r="C98" s="200"/>
      <c r="D98" s="200"/>
      <c r="E98" s="200"/>
      <c r="F98" s="200"/>
      <c r="G98" s="200"/>
      <c r="H98" s="200"/>
      <c r="I98" s="200"/>
      <c r="J98" s="200"/>
    </row>
    <row r="99" spans="1:10">
      <c r="A99" s="200"/>
      <c r="B99" s="200"/>
      <c r="C99" s="200"/>
      <c r="D99" s="200"/>
      <c r="E99" s="200"/>
      <c r="F99" s="200"/>
      <c r="G99" s="200"/>
      <c r="H99" s="200"/>
      <c r="I99" s="200"/>
      <c r="J99" s="200"/>
    </row>
    <row r="100" spans="1:10">
      <c r="A100" s="200"/>
      <c r="B100" s="200"/>
      <c r="C100" s="200"/>
      <c r="D100" s="200"/>
      <c r="E100" s="200"/>
      <c r="F100" s="200"/>
      <c r="G100" s="200"/>
      <c r="H100" s="200"/>
      <c r="I100" s="200"/>
      <c r="J100" s="200"/>
    </row>
    <row r="101" spans="1:10">
      <c r="A101" s="200"/>
      <c r="B101" s="200"/>
      <c r="C101" s="200"/>
      <c r="D101" s="200"/>
      <c r="E101" s="200"/>
      <c r="F101" s="200"/>
      <c r="G101" s="200"/>
      <c r="H101" s="200"/>
      <c r="I101" s="200"/>
      <c r="J101" s="200"/>
    </row>
    <row r="102" spans="1:10">
      <c r="A102" s="200"/>
      <c r="B102" s="200"/>
      <c r="C102" s="200"/>
      <c r="D102" s="200"/>
      <c r="E102" s="200"/>
      <c r="F102" s="200"/>
      <c r="G102" s="200"/>
      <c r="H102" s="200"/>
      <c r="I102" s="200"/>
      <c r="J102" s="200"/>
    </row>
    <row r="103" spans="1:10">
      <c r="A103" s="200"/>
      <c r="B103" s="200"/>
      <c r="C103" s="200"/>
      <c r="D103" s="200"/>
      <c r="E103" s="200"/>
      <c r="F103" s="200"/>
      <c r="G103" s="200"/>
      <c r="H103" s="200"/>
      <c r="I103" s="200"/>
      <c r="J103" s="200"/>
    </row>
    <row r="104" spans="1:10">
      <c r="A104" s="200"/>
      <c r="B104" s="200"/>
      <c r="C104" s="200"/>
      <c r="D104" s="200"/>
      <c r="E104" s="200"/>
      <c r="F104" s="200"/>
      <c r="G104" s="200"/>
      <c r="H104" s="200"/>
      <c r="I104" s="200"/>
      <c r="J104" s="200"/>
    </row>
    <row r="105" spans="1:10">
      <c r="A105" s="200"/>
      <c r="B105" s="200"/>
      <c r="C105" s="200"/>
      <c r="D105" s="200"/>
      <c r="E105" s="200"/>
      <c r="F105" s="200"/>
      <c r="G105" s="200"/>
      <c r="H105" s="200"/>
      <c r="I105" s="200"/>
      <c r="J105" s="200"/>
    </row>
    <row r="106" spans="1:10">
      <c r="A106" s="200"/>
      <c r="B106" s="200"/>
      <c r="C106" s="200"/>
      <c r="D106" s="200"/>
      <c r="E106" s="200"/>
      <c r="F106" s="200"/>
      <c r="G106" s="200"/>
      <c r="H106" s="200"/>
      <c r="I106" s="200"/>
      <c r="J106" s="200"/>
    </row>
    <row r="107" spans="1:10">
      <c r="A107" s="200"/>
      <c r="B107" s="200"/>
      <c r="C107" s="200"/>
      <c r="D107" s="200"/>
      <c r="E107" s="200"/>
      <c r="F107" s="200"/>
      <c r="G107" s="200"/>
      <c r="H107" s="200"/>
      <c r="I107" s="200"/>
      <c r="J107" s="200"/>
    </row>
    <row r="108" spans="1:10">
      <c r="A108" s="200"/>
      <c r="B108" s="200"/>
      <c r="C108" s="200"/>
      <c r="D108" s="200"/>
      <c r="E108" s="200"/>
      <c r="F108" s="200"/>
      <c r="G108" s="200"/>
      <c r="H108" s="200"/>
      <c r="I108" s="200"/>
      <c r="J108" s="200"/>
    </row>
    <row r="109" spans="1:10">
      <c r="A109" s="200"/>
      <c r="B109" s="200"/>
      <c r="C109" s="200"/>
      <c r="D109" s="200"/>
      <c r="E109" s="200"/>
      <c r="F109" s="200"/>
      <c r="G109" s="200"/>
      <c r="H109" s="200"/>
      <c r="I109" s="200"/>
      <c r="J109" s="200"/>
    </row>
    <row r="110" spans="1:10">
      <c r="A110" s="200"/>
      <c r="B110" s="200"/>
      <c r="C110" s="200"/>
      <c r="D110" s="200"/>
      <c r="E110" s="200"/>
      <c r="F110" s="200"/>
      <c r="G110" s="200"/>
      <c r="H110" s="200"/>
      <c r="I110" s="200"/>
      <c r="J110" s="200"/>
    </row>
    <row r="111" spans="1:10">
      <c r="A111" s="200"/>
      <c r="B111" s="200"/>
      <c r="C111" s="200"/>
      <c r="D111" s="200"/>
      <c r="E111" s="200"/>
      <c r="F111" s="200"/>
      <c r="G111" s="200"/>
      <c r="H111" s="200"/>
      <c r="I111" s="200"/>
      <c r="J111" s="200"/>
    </row>
    <row r="112" spans="1:10">
      <c r="A112" s="200"/>
      <c r="B112" s="200"/>
      <c r="C112" s="200"/>
      <c r="D112" s="200"/>
      <c r="E112" s="200"/>
      <c r="F112" s="200"/>
      <c r="G112" s="200"/>
      <c r="H112" s="200"/>
      <c r="I112" s="200"/>
      <c r="J112" s="200"/>
    </row>
    <row r="113" spans="1:10">
      <c r="A113" s="200"/>
      <c r="B113" s="200"/>
      <c r="C113" s="200"/>
      <c r="D113" s="200"/>
      <c r="E113" s="200"/>
      <c r="F113" s="200"/>
      <c r="G113" s="200"/>
      <c r="H113" s="200"/>
      <c r="I113" s="200"/>
      <c r="J113" s="200"/>
    </row>
    <row r="114" spans="1:10">
      <c r="A114" s="200"/>
      <c r="B114" s="200"/>
      <c r="C114" s="200"/>
      <c r="D114" s="200"/>
      <c r="E114" s="200"/>
      <c r="F114" s="200"/>
      <c r="G114" s="200"/>
      <c r="H114" s="200"/>
      <c r="I114" s="200"/>
      <c r="J114" s="200"/>
    </row>
    <row r="115" spans="1:10">
      <c r="A115" s="200"/>
      <c r="B115" s="200"/>
      <c r="C115" s="200"/>
      <c r="D115" s="200"/>
      <c r="E115" s="200"/>
      <c r="F115" s="200"/>
      <c r="G115" s="200"/>
      <c r="H115" s="200"/>
      <c r="I115" s="200"/>
      <c r="J115" s="200"/>
    </row>
    <row r="116" spans="1:10">
      <c r="A116" s="200"/>
      <c r="B116" s="200"/>
      <c r="C116" s="200"/>
      <c r="D116" s="200"/>
      <c r="E116" s="200"/>
      <c r="F116" s="200"/>
      <c r="G116" s="200"/>
      <c r="H116" s="200"/>
      <c r="I116" s="200"/>
      <c r="J116" s="200"/>
    </row>
    <row r="117" spans="1:10">
      <c r="A117" s="200"/>
      <c r="B117" s="200"/>
      <c r="C117" s="200"/>
      <c r="D117" s="200"/>
      <c r="E117" s="200"/>
      <c r="F117" s="200"/>
      <c r="G117" s="200"/>
      <c r="H117" s="200"/>
      <c r="I117" s="200"/>
      <c r="J117" s="200"/>
    </row>
    <row r="118" spans="1:10">
      <c r="A118" s="200"/>
      <c r="B118" s="200"/>
      <c r="C118" s="200"/>
      <c r="D118" s="200"/>
      <c r="E118" s="200"/>
      <c r="F118" s="200"/>
      <c r="G118" s="200"/>
      <c r="H118" s="200"/>
      <c r="I118" s="200"/>
      <c r="J118" s="200"/>
    </row>
    <row r="119" spans="1:10">
      <c r="A119" s="200"/>
      <c r="B119" s="200"/>
      <c r="C119" s="200"/>
      <c r="D119" s="200"/>
      <c r="E119" s="200"/>
      <c r="F119" s="200"/>
      <c r="G119" s="200"/>
      <c r="H119" s="200"/>
      <c r="I119" s="200"/>
      <c r="J119" s="200"/>
    </row>
    <row r="120" spans="1:10">
      <c r="A120" s="200"/>
      <c r="B120" s="200"/>
      <c r="C120" s="200"/>
      <c r="D120" s="200"/>
      <c r="E120" s="200"/>
      <c r="F120" s="200"/>
      <c r="G120" s="200"/>
      <c r="H120" s="200"/>
      <c r="I120" s="200"/>
      <c r="J120" s="200"/>
    </row>
    <row r="121" spans="1:10">
      <c r="A121" s="200"/>
      <c r="B121" s="200"/>
      <c r="C121" s="200"/>
      <c r="D121" s="200"/>
      <c r="E121" s="200"/>
      <c r="F121" s="200"/>
      <c r="G121" s="200"/>
      <c r="H121" s="200"/>
      <c r="I121" s="200"/>
      <c r="J121" s="200"/>
    </row>
    <row r="122" spans="1:10">
      <c r="A122" s="200"/>
      <c r="B122" s="200"/>
      <c r="C122" s="200"/>
      <c r="D122" s="200"/>
      <c r="E122" s="200"/>
      <c r="F122" s="200"/>
      <c r="G122" s="200"/>
      <c r="H122" s="200"/>
      <c r="I122" s="200"/>
      <c r="J122" s="200"/>
    </row>
    <row r="123" spans="1:10">
      <c r="A123" s="200"/>
      <c r="B123" s="200"/>
      <c r="C123" s="200"/>
      <c r="D123" s="200"/>
      <c r="E123" s="200"/>
      <c r="F123" s="200"/>
      <c r="G123" s="200"/>
      <c r="H123" s="200"/>
      <c r="I123" s="200"/>
      <c r="J123" s="200"/>
    </row>
    <row r="124" spans="1:10">
      <c r="A124" s="200"/>
      <c r="B124" s="200"/>
      <c r="C124" s="200"/>
      <c r="D124" s="200"/>
      <c r="E124" s="200"/>
      <c r="F124" s="200"/>
      <c r="G124" s="200"/>
      <c r="H124" s="200"/>
      <c r="I124" s="200"/>
      <c r="J124" s="200"/>
    </row>
    <row r="125" spans="1:10">
      <c r="A125" s="200"/>
      <c r="B125" s="200"/>
      <c r="C125" s="200"/>
      <c r="D125" s="200"/>
      <c r="E125" s="200"/>
      <c r="F125" s="200"/>
      <c r="G125" s="200"/>
      <c r="H125" s="200"/>
      <c r="I125" s="200"/>
      <c r="J125" s="200"/>
    </row>
    <row r="126" spans="1:10">
      <c r="A126" s="200"/>
      <c r="B126" s="200"/>
      <c r="C126" s="200"/>
      <c r="D126" s="200"/>
      <c r="E126" s="200"/>
      <c r="F126" s="200"/>
      <c r="G126" s="200"/>
      <c r="H126" s="200"/>
      <c r="I126" s="200"/>
      <c r="J126" s="200"/>
    </row>
    <row r="127" spans="1:10">
      <c r="A127" s="200"/>
      <c r="B127" s="200"/>
      <c r="C127" s="200"/>
      <c r="D127" s="200"/>
      <c r="E127" s="200"/>
      <c r="F127" s="200"/>
      <c r="G127" s="200"/>
      <c r="H127" s="200"/>
      <c r="I127" s="200"/>
      <c r="J127" s="200"/>
    </row>
    <row r="128" spans="1:10">
      <c r="A128" s="200"/>
      <c r="B128" s="200"/>
      <c r="C128" s="200"/>
      <c r="D128" s="200"/>
      <c r="E128" s="200"/>
      <c r="F128" s="200"/>
      <c r="G128" s="200"/>
      <c r="H128" s="200"/>
      <c r="I128" s="200"/>
      <c r="J128" s="200"/>
    </row>
    <row r="129" spans="1:10">
      <c r="A129" s="200"/>
      <c r="B129" s="200"/>
      <c r="C129" s="200"/>
      <c r="D129" s="200"/>
      <c r="E129" s="200"/>
      <c r="F129" s="200"/>
      <c r="G129" s="200"/>
      <c r="H129" s="200"/>
      <c r="I129" s="200"/>
      <c r="J129" s="200"/>
    </row>
    <row r="130" spans="1:10">
      <c r="A130" s="200"/>
      <c r="B130" s="200"/>
      <c r="C130" s="200"/>
      <c r="D130" s="200"/>
      <c r="E130" s="200"/>
      <c r="F130" s="200"/>
      <c r="G130" s="200"/>
      <c r="H130" s="200"/>
      <c r="I130" s="200"/>
      <c r="J130" s="200"/>
    </row>
    <row r="131" spans="1:10">
      <c r="A131" s="200"/>
      <c r="B131" s="200"/>
      <c r="C131" s="200"/>
      <c r="D131" s="200"/>
      <c r="E131" s="200"/>
      <c r="F131" s="200"/>
      <c r="G131" s="200"/>
      <c r="H131" s="200"/>
      <c r="I131" s="200"/>
      <c r="J131" s="200"/>
    </row>
    <row r="132" spans="1:10">
      <c r="A132" s="200"/>
      <c r="B132" s="200"/>
      <c r="C132" s="200"/>
      <c r="D132" s="200"/>
      <c r="E132" s="200"/>
      <c r="F132" s="200"/>
      <c r="G132" s="200"/>
      <c r="H132" s="200"/>
      <c r="I132" s="200"/>
      <c r="J132" s="200"/>
    </row>
    <row r="133" spans="1:10">
      <c r="A133" s="200"/>
      <c r="B133" s="200"/>
      <c r="C133" s="200"/>
      <c r="D133" s="200"/>
      <c r="E133" s="200"/>
      <c r="F133" s="200"/>
      <c r="G133" s="200"/>
      <c r="H133" s="200"/>
      <c r="I133" s="200"/>
      <c r="J133" s="200"/>
    </row>
    <row r="134" spans="1:10">
      <c r="A134" s="200"/>
      <c r="B134" s="200"/>
      <c r="C134" s="200"/>
      <c r="D134" s="200"/>
      <c r="E134" s="200"/>
      <c r="F134" s="200"/>
      <c r="G134" s="200"/>
      <c r="H134" s="200"/>
      <c r="I134" s="200"/>
      <c r="J134" s="200"/>
    </row>
    <row r="135" spans="1:10">
      <c r="A135" s="200"/>
      <c r="B135" s="200"/>
      <c r="C135" s="200"/>
      <c r="D135" s="200"/>
      <c r="E135" s="200"/>
      <c r="F135" s="200"/>
      <c r="G135" s="200"/>
      <c r="H135" s="200"/>
      <c r="I135" s="200"/>
      <c r="J135" s="200"/>
    </row>
    <row r="136" spans="1:10">
      <c r="A136" s="200"/>
      <c r="B136" s="200"/>
      <c r="C136" s="200"/>
      <c r="D136" s="200"/>
      <c r="E136" s="200"/>
      <c r="F136" s="200"/>
      <c r="G136" s="200"/>
      <c r="H136" s="200"/>
      <c r="I136" s="200"/>
      <c r="J136" s="200"/>
    </row>
    <row r="137" spans="1:10">
      <c r="A137" s="200"/>
      <c r="B137" s="200"/>
      <c r="C137" s="200"/>
      <c r="D137" s="200"/>
      <c r="E137" s="200"/>
      <c r="F137" s="200"/>
      <c r="G137" s="200"/>
      <c r="H137" s="200"/>
      <c r="I137" s="200"/>
      <c r="J137" s="200"/>
    </row>
    <row r="138" spans="1:10">
      <c r="A138" s="200"/>
      <c r="B138" s="200"/>
      <c r="C138" s="200"/>
      <c r="D138" s="200"/>
      <c r="E138" s="200"/>
      <c r="F138" s="200"/>
      <c r="G138" s="200"/>
      <c r="H138" s="200"/>
      <c r="I138" s="200"/>
      <c r="J138" s="200"/>
    </row>
    <row r="139" spans="1:10">
      <c r="A139" s="200"/>
      <c r="B139" s="200"/>
      <c r="C139" s="200"/>
      <c r="D139" s="200"/>
      <c r="E139" s="200"/>
      <c r="F139" s="200"/>
      <c r="G139" s="200"/>
      <c r="H139" s="200"/>
      <c r="I139" s="200"/>
      <c r="J139" s="200"/>
    </row>
    <row r="140" spans="1:10">
      <c r="A140" s="200"/>
      <c r="B140" s="200"/>
      <c r="C140" s="200"/>
      <c r="D140" s="200"/>
      <c r="E140" s="200"/>
      <c r="F140" s="200"/>
      <c r="G140" s="200"/>
      <c r="H140" s="200"/>
      <c r="I140" s="200"/>
      <c r="J140" s="200"/>
    </row>
    <row r="141" spans="1:10">
      <c r="A141" s="200"/>
      <c r="B141" s="200"/>
      <c r="C141" s="200"/>
      <c r="D141" s="200"/>
      <c r="E141" s="200"/>
      <c r="F141" s="200"/>
      <c r="G141" s="200"/>
      <c r="H141" s="200"/>
      <c r="I141" s="200"/>
      <c r="J141" s="200"/>
    </row>
    <row r="142" spans="1:10">
      <c r="A142" s="200"/>
      <c r="B142" s="200"/>
      <c r="C142" s="200"/>
      <c r="D142" s="200"/>
      <c r="E142" s="200"/>
      <c r="F142" s="200"/>
      <c r="G142" s="200"/>
      <c r="H142" s="200"/>
      <c r="I142" s="200"/>
      <c r="J142" s="200"/>
    </row>
    <row r="143" spans="1:10">
      <c r="A143" s="200"/>
      <c r="B143" s="200"/>
      <c r="C143" s="200"/>
      <c r="D143" s="200"/>
      <c r="E143" s="200"/>
      <c r="F143" s="200"/>
      <c r="G143" s="200"/>
      <c r="H143" s="200"/>
      <c r="I143" s="200"/>
      <c r="J143" s="200"/>
    </row>
    <row r="144" spans="1:10">
      <c r="A144" s="200"/>
      <c r="B144" s="200"/>
      <c r="C144" s="200"/>
      <c r="D144" s="200"/>
      <c r="E144" s="200"/>
      <c r="F144" s="200"/>
      <c r="G144" s="200"/>
      <c r="H144" s="200"/>
      <c r="I144" s="200"/>
      <c r="J144" s="200"/>
    </row>
    <row r="145" spans="1:10">
      <c r="A145" s="200"/>
      <c r="B145" s="200"/>
      <c r="C145" s="200"/>
      <c r="D145" s="200"/>
      <c r="E145" s="200"/>
      <c r="F145" s="200"/>
      <c r="G145" s="200"/>
      <c r="H145" s="200"/>
      <c r="I145" s="200"/>
      <c r="J145" s="200"/>
    </row>
    <row r="146" spans="1:10">
      <c r="A146" s="200"/>
      <c r="B146" s="200"/>
      <c r="C146" s="200"/>
      <c r="D146" s="200"/>
      <c r="E146" s="200"/>
      <c r="F146" s="200"/>
      <c r="G146" s="200"/>
      <c r="H146" s="200"/>
      <c r="I146" s="200"/>
      <c r="J146" s="200"/>
    </row>
    <row r="147" spans="1:10">
      <c r="A147" s="200"/>
      <c r="B147" s="200"/>
      <c r="C147" s="200"/>
      <c r="D147" s="200"/>
      <c r="E147" s="200"/>
      <c r="F147" s="200"/>
      <c r="G147" s="200"/>
      <c r="H147" s="200"/>
      <c r="I147" s="200"/>
      <c r="J147" s="200"/>
    </row>
    <row r="148" spans="1:10">
      <c r="A148" s="200"/>
      <c r="B148" s="200"/>
      <c r="C148" s="200"/>
      <c r="D148" s="200"/>
      <c r="E148" s="200"/>
      <c r="F148" s="200"/>
      <c r="G148" s="200"/>
      <c r="H148" s="200"/>
      <c r="I148" s="200"/>
      <c r="J148" s="200"/>
    </row>
    <row r="149" spans="1:10">
      <c r="A149" s="200"/>
      <c r="B149" s="200"/>
      <c r="C149" s="200"/>
      <c r="D149" s="200"/>
      <c r="E149" s="200"/>
      <c r="F149" s="200"/>
      <c r="G149" s="200"/>
      <c r="H149" s="200"/>
      <c r="I149" s="200"/>
      <c r="J149" s="200"/>
    </row>
    <row r="150" spans="1:10">
      <c r="A150" s="200"/>
      <c r="B150" s="200"/>
      <c r="C150" s="200"/>
      <c r="D150" s="200"/>
      <c r="E150" s="200"/>
      <c r="F150" s="200"/>
      <c r="G150" s="200"/>
      <c r="H150" s="200"/>
      <c r="I150" s="200"/>
      <c r="J150" s="200"/>
    </row>
    <row r="151" spans="1:10">
      <c r="A151" s="200"/>
      <c r="B151" s="200"/>
      <c r="C151" s="200"/>
      <c r="D151" s="200"/>
      <c r="E151" s="200"/>
      <c r="F151" s="200"/>
      <c r="G151" s="200"/>
      <c r="H151" s="200"/>
      <c r="I151" s="200"/>
      <c r="J151" s="200"/>
    </row>
    <row r="152" spans="1:10">
      <c r="A152" s="200"/>
      <c r="B152" s="200"/>
      <c r="C152" s="200"/>
      <c r="D152" s="200"/>
      <c r="E152" s="200"/>
      <c r="F152" s="200"/>
      <c r="G152" s="200"/>
      <c r="H152" s="200"/>
      <c r="I152" s="200"/>
      <c r="J152" s="200"/>
    </row>
    <row r="153" spans="1:10">
      <c r="A153" s="200"/>
      <c r="B153" s="200"/>
      <c r="C153" s="200"/>
      <c r="D153" s="200"/>
      <c r="E153" s="200"/>
      <c r="F153" s="200"/>
      <c r="G153" s="200"/>
      <c r="H153" s="200"/>
      <c r="I153" s="200"/>
      <c r="J153" s="200"/>
    </row>
    <row r="154" spans="1:10">
      <c r="A154" s="200"/>
      <c r="B154" s="200"/>
      <c r="C154" s="200"/>
      <c r="D154" s="200"/>
      <c r="E154" s="200"/>
      <c r="F154" s="200"/>
      <c r="G154" s="200"/>
      <c r="H154" s="200"/>
      <c r="I154" s="200"/>
      <c r="J154" s="200"/>
    </row>
    <row r="155" spans="1:10">
      <c r="A155" s="200"/>
      <c r="B155" s="200"/>
      <c r="C155" s="200"/>
      <c r="D155" s="200"/>
      <c r="E155" s="200"/>
      <c r="F155" s="200"/>
      <c r="G155" s="200"/>
      <c r="H155" s="200"/>
      <c r="I155" s="200"/>
      <c r="J155" s="200"/>
    </row>
    <row r="156" spans="1:10">
      <c r="A156" s="200"/>
      <c r="B156" s="200"/>
      <c r="C156" s="200"/>
      <c r="D156" s="200"/>
      <c r="E156" s="200"/>
      <c r="F156" s="200"/>
      <c r="G156" s="200"/>
      <c r="H156" s="200"/>
      <c r="I156" s="200"/>
      <c r="J156" s="200"/>
    </row>
    <row r="157" spans="1:10">
      <c r="A157" s="200"/>
      <c r="B157" s="200"/>
      <c r="C157" s="200"/>
      <c r="D157" s="200"/>
      <c r="E157" s="200"/>
      <c r="F157" s="200"/>
      <c r="G157" s="200"/>
      <c r="H157" s="200"/>
      <c r="I157" s="200"/>
      <c r="J157" s="200"/>
    </row>
    <row r="158" spans="1:10">
      <c r="A158" s="200"/>
      <c r="B158" s="200"/>
      <c r="C158" s="200"/>
      <c r="D158" s="200"/>
      <c r="E158" s="200"/>
      <c r="F158" s="200"/>
      <c r="G158" s="200"/>
      <c r="H158" s="200"/>
      <c r="I158" s="200"/>
      <c r="J158" s="200"/>
    </row>
    <row r="159" spans="1:10">
      <c r="A159" s="200"/>
      <c r="B159" s="200"/>
      <c r="C159" s="200"/>
      <c r="D159" s="200"/>
      <c r="E159" s="200"/>
      <c r="F159" s="200"/>
      <c r="G159" s="200"/>
      <c r="H159" s="200"/>
      <c r="I159" s="200"/>
      <c r="J159" s="200"/>
    </row>
    <row r="160" spans="1:10">
      <c r="A160" s="200"/>
      <c r="B160" s="200"/>
      <c r="C160" s="200"/>
      <c r="D160" s="200"/>
      <c r="E160" s="200"/>
      <c r="F160" s="200"/>
      <c r="G160" s="200"/>
      <c r="H160" s="200"/>
      <c r="I160" s="200"/>
      <c r="J160" s="200"/>
    </row>
    <row r="161" spans="1:10">
      <c r="A161" s="200"/>
      <c r="B161" s="200"/>
      <c r="C161" s="200"/>
      <c r="D161" s="200"/>
      <c r="E161" s="200"/>
      <c r="F161" s="200"/>
      <c r="G161" s="200"/>
      <c r="H161" s="200"/>
      <c r="I161" s="200"/>
      <c r="J161" s="200"/>
    </row>
    <row r="162" spans="1:10">
      <c r="A162" s="200"/>
      <c r="B162" s="200"/>
      <c r="C162" s="200"/>
      <c r="D162" s="200"/>
      <c r="E162" s="200"/>
      <c r="F162" s="200"/>
      <c r="G162" s="200"/>
      <c r="H162" s="200"/>
      <c r="I162" s="200"/>
      <c r="J162" s="200"/>
    </row>
    <row r="163" spans="1:10">
      <c r="A163" s="200"/>
      <c r="B163" s="200"/>
      <c r="C163" s="200"/>
      <c r="D163" s="200"/>
      <c r="E163" s="200"/>
      <c r="F163" s="200"/>
      <c r="G163" s="200"/>
      <c r="H163" s="200"/>
      <c r="I163" s="200"/>
      <c r="J163" s="200"/>
    </row>
    <row r="164" spans="1:10">
      <c r="A164" s="200"/>
      <c r="B164" s="200"/>
      <c r="C164" s="200"/>
      <c r="D164" s="200"/>
      <c r="E164" s="200"/>
      <c r="F164" s="200"/>
      <c r="G164" s="200"/>
      <c r="H164" s="200"/>
      <c r="I164" s="200"/>
      <c r="J164" s="200"/>
    </row>
    <row r="165" spans="1:10">
      <c r="A165" s="200"/>
      <c r="B165" s="200"/>
      <c r="C165" s="200"/>
      <c r="D165" s="200"/>
      <c r="E165" s="200"/>
      <c r="F165" s="200"/>
      <c r="G165" s="200"/>
      <c r="H165" s="200"/>
      <c r="I165" s="200"/>
      <c r="J165" s="200"/>
    </row>
    <row r="166" spans="1:10">
      <c r="A166" s="200"/>
      <c r="B166" s="200"/>
      <c r="C166" s="200"/>
      <c r="D166" s="200"/>
      <c r="E166" s="200"/>
      <c r="F166" s="200"/>
      <c r="G166" s="200"/>
      <c r="H166" s="200"/>
      <c r="I166" s="200"/>
      <c r="J166" s="200"/>
    </row>
    <row r="167" spans="1:10">
      <c r="A167" s="200"/>
      <c r="B167" s="200"/>
      <c r="C167" s="200"/>
      <c r="D167" s="200"/>
      <c r="E167" s="200"/>
      <c r="F167" s="200"/>
      <c r="G167" s="200"/>
      <c r="H167" s="200"/>
      <c r="I167" s="200"/>
      <c r="J167" s="200"/>
    </row>
    <row r="168" spans="1:10">
      <c r="A168" s="200"/>
      <c r="B168" s="200"/>
      <c r="C168" s="200"/>
      <c r="D168" s="200"/>
      <c r="E168" s="200"/>
      <c r="F168" s="200"/>
      <c r="G168" s="200"/>
      <c r="H168" s="200"/>
      <c r="I168" s="200"/>
      <c r="J168" s="200"/>
    </row>
    <row r="169" spans="1:10">
      <c r="A169" s="200"/>
      <c r="B169" s="200"/>
      <c r="C169" s="200"/>
      <c r="D169" s="200"/>
      <c r="E169" s="200"/>
      <c r="F169" s="200"/>
      <c r="G169" s="200"/>
      <c r="H169" s="200"/>
      <c r="I169" s="200"/>
      <c r="J169" s="200"/>
    </row>
    <row r="170" spans="1:10">
      <c r="A170" s="200"/>
      <c r="B170" s="200"/>
      <c r="C170" s="200"/>
      <c r="D170" s="200"/>
      <c r="E170" s="200"/>
      <c r="F170" s="200"/>
      <c r="G170" s="200"/>
      <c r="H170" s="200"/>
      <c r="I170" s="200"/>
      <c r="J170" s="200"/>
    </row>
    <row r="171" spans="1:10">
      <c r="A171" s="200"/>
      <c r="B171" s="200"/>
      <c r="C171" s="200"/>
      <c r="D171" s="200"/>
      <c r="E171" s="200"/>
      <c r="F171" s="200"/>
      <c r="G171" s="200"/>
      <c r="H171" s="200"/>
      <c r="I171" s="200"/>
      <c r="J171" s="200"/>
    </row>
    <row r="172" spans="1:10">
      <c r="A172" s="200"/>
      <c r="B172" s="200"/>
      <c r="C172" s="200"/>
      <c r="D172" s="200"/>
      <c r="E172" s="200"/>
      <c r="F172" s="200"/>
      <c r="G172" s="200"/>
      <c r="H172" s="200"/>
      <c r="I172" s="200"/>
      <c r="J172" s="200"/>
    </row>
    <row r="173" spans="1:10">
      <c r="A173" s="200"/>
      <c r="B173" s="200"/>
      <c r="C173" s="200"/>
      <c r="D173" s="200"/>
      <c r="E173" s="200"/>
      <c r="F173" s="200"/>
      <c r="G173" s="200"/>
      <c r="H173" s="200"/>
      <c r="I173" s="200"/>
      <c r="J173" s="200"/>
    </row>
    <row r="174" spans="1:10">
      <c r="A174" s="200"/>
      <c r="B174" s="200"/>
      <c r="C174" s="200"/>
      <c r="D174" s="200"/>
      <c r="E174" s="200"/>
      <c r="F174" s="200"/>
      <c r="G174" s="200"/>
      <c r="H174" s="200"/>
      <c r="I174" s="200"/>
      <c r="J174" s="200"/>
    </row>
    <row r="175" spans="1:10">
      <c r="A175" s="200"/>
      <c r="B175" s="200"/>
      <c r="C175" s="200"/>
      <c r="D175" s="200"/>
      <c r="E175" s="200"/>
      <c r="F175" s="200"/>
      <c r="G175" s="200"/>
      <c r="H175" s="200"/>
      <c r="I175" s="200"/>
      <c r="J175" s="200"/>
    </row>
    <row r="176" spans="1:10">
      <c r="A176" s="200"/>
      <c r="B176" s="200"/>
      <c r="C176" s="200"/>
      <c r="D176" s="200"/>
      <c r="E176" s="200"/>
      <c r="F176" s="200"/>
      <c r="G176" s="200"/>
      <c r="H176" s="200"/>
      <c r="I176" s="200"/>
      <c r="J176" s="200"/>
    </row>
    <row r="177" spans="1:10">
      <c r="A177" s="200"/>
      <c r="B177" s="200"/>
      <c r="C177" s="200"/>
      <c r="D177" s="200"/>
      <c r="E177" s="200"/>
      <c r="F177" s="200"/>
      <c r="G177" s="200"/>
      <c r="H177" s="200"/>
      <c r="I177" s="200"/>
      <c r="J177" s="200"/>
    </row>
    <row r="178" spans="1:10">
      <c r="A178" s="200"/>
      <c r="B178" s="200"/>
      <c r="C178" s="200"/>
      <c r="D178" s="200"/>
      <c r="E178" s="200"/>
      <c r="F178" s="200"/>
      <c r="G178" s="200"/>
      <c r="H178" s="200"/>
      <c r="I178" s="200"/>
      <c r="J178" s="200"/>
    </row>
    <row r="179" spans="1:10">
      <c r="A179" s="200"/>
      <c r="B179" s="200"/>
      <c r="C179" s="200"/>
      <c r="D179" s="200"/>
      <c r="E179" s="200"/>
      <c r="F179" s="200"/>
      <c r="G179" s="200"/>
      <c r="H179" s="200"/>
      <c r="I179" s="200"/>
      <c r="J179" s="200"/>
    </row>
    <row r="180" spans="1:10">
      <c r="A180" s="200"/>
      <c r="B180" s="200"/>
      <c r="C180" s="200"/>
      <c r="D180" s="200"/>
      <c r="E180" s="200"/>
      <c r="F180" s="200"/>
      <c r="G180" s="200"/>
      <c r="H180" s="200"/>
      <c r="I180" s="200"/>
      <c r="J180" s="200"/>
    </row>
    <row r="181" spans="1:10">
      <c r="A181" s="200"/>
      <c r="B181" s="200"/>
      <c r="C181" s="200"/>
      <c r="D181" s="200"/>
      <c r="E181" s="200"/>
      <c r="F181" s="200"/>
      <c r="G181" s="200"/>
      <c r="H181" s="200"/>
      <c r="I181" s="200"/>
      <c r="J181" s="200"/>
    </row>
    <row r="182" spans="1:10">
      <c r="A182" s="200"/>
      <c r="B182" s="200"/>
      <c r="C182" s="200"/>
      <c r="D182" s="200"/>
      <c r="E182" s="200"/>
      <c r="F182" s="200"/>
      <c r="G182" s="200"/>
      <c r="H182" s="200"/>
      <c r="I182" s="200"/>
      <c r="J182" s="200"/>
    </row>
    <row r="183" spans="1:10">
      <c r="A183" s="200"/>
      <c r="B183" s="200"/>
      <c r="C183" s="200"/>
      <c r="D183" s="200"/>
      <c r="E183" s="200"/>
      <c r="F183" s="200"/>
      <c r="G183" s="200"/>
      <c r="H183" s="200"/>
      <c r="I183" s="200"/>
      <c r="J183" s="200"/>
    </row>
    <row r="184" spans="1:10">
      <c r="A184" s="200"/>
      <c r="B184" s="200"/>
      <c r="C184" s="200"/>
      <c r="D184" s="200"/>
      <c r="E184" s="200"/>
      <c r="F184" s="200"/>
      <c r="G184" s="200"/>
      <c r="H184" s="200"/>
      <c r="I184" s="200"/>
      <c r="J184" s="200"/>
    </row>
    <row r="185" spans="1:10">
      <c r="A185" s="200"/>
      <c r="B185" s="200"/>
      <c r="C185" s="200"/>
      <c r="D185" s="200"/>
      <c r="E185" s="200"/>
      <c r="F185" s="200"/>
      <c r="G185" s="200"/>
      <c r="H185" s="200"/>
      <c r="I185" s="200"/>
      <c r="J185" s="200"/>
    </row>
    <row r="186" spans="1:10">
      <c r="A186" s="200"/>
      <c r="B186" s="200"/>
      <c r="C186" s="200"/>
      <c r="D186" s="200"/>
      <c r="E186" s="200"/>
      <c r="F186" s="200"/>
      <c r="G186" s="200"/>
      <c r="H186" s="200"/>
      <c r="I186" s="200"/>
      <c r="J186" s="200"/>
    </row>
    <row r="187" spans="1:10">
      <c r="A187" s="200"/>
      <c r="B187" s="200"/>
      <c r="C187" s="200"/>
      <c r="D187" s="200"/>
      <c r="E187" s="200"/>
      <c r="F187" s="200"/>
      <c r="G187" s="200"/>
      <c r="H187" s="200"/>
      <c r="I187" s="200"/>
      <c r="J187" s="200"/>
    </row>
    <row r="188" spans="1:10">
      <c r="A188" s="200"/>
      <c r="B188" s="200"/>
      <c r="C188" s="200"/>
      <c r="D188" s="200"/>
      <c r="E188" s="200"/>
      <c r="F188" s="200"/>
      <c r="G188" s="200"/>
      <c r="H188" s="200"/>
      <c r="I188" s="200"/>
      <c r="J188" s="200"/>
    </row>
    <row r="189" spans="1:10">
      <c r="A189" s="200"/>
      <c r="B189" s="200"/>
      <c r="C189" s="200"/>
      <c r="D189" s="200"/>
      <c r="E189" s="200"/>
      <c r="F189" s="200"/>
      <c r="G189" s="200"/>
      <c r="H189" s="200"/>
      <c r="I189" s="200"/>
      <c r="J189" s="200"/>
    </row>
    <row r="190" spans="1:10">
      <c r="A190" s="200"/>
      <c r="B190" s="200"/>
      <c r="C190" s="200"/>
      <c r="D190" s="200"/>
      <c r="E190" s="200"/>
      <c r="F190" s="200"/>
      <c r="G190" s="200"/>
      <c r="H190" s="200"/>
      <c r="I190" s="200"/>
      <c r="J190" s="200"/>
    </row>
    <row r="191" spans="1:10">
      <c r="A191" s="200"/>
      <c r="B191" s="200"/>
      <c r="C191" s="200"/>
      <c r="D191" s="200"/>
      <c r="E191" s="200"/>
      <c r="F191" s="200"/>
      <c r="G191" s="200"/>
      <c r="H191" s="200"/>
      <c r="I191" s="200"/>
      <c r="J191" s="200"/>
    </row>
    <row r="192" spans="1:10">
      <c r="A192" s="200"/>
      <c r="B192" s="200"/>
      <c r="C192" s="200"/>
      <c r="D192" s="200"/>
      <c r="E192" s="200"/>
      <c r="F192" s="200"/>
      <c r="G192" s="200"/>
      <c r="H192" s="200"/>
      <c r="I192" s="200"/>
      <c r="J192" s="200"/>
    </row>
    <row r="193" spans="1:10">
      <c r="A193" s="200"/>
      <c r="B193" s="200"/>
      <c r="C193" s="200"/>
      <c r="D193" s="200"/>
      <c r="E193" s="200"/>
      <c r="F193" s="200"/>
      <c r="G193" s="200"/>
      <c r="H193" s="200"/>
      <c r="I193" s="200"/>
      <c r="J193" s="200"/>
    </row>
    <row r="194" spans="1:10">
      <c r="A194" s="200"/>
      <c r="B194" s="200"/>
      <c r="C194" s="200"/>
      <c r="D194" s="200"/>
      <c r="E194" s="200"/>
      <c r="F194" s="200"/>
      <c r="G194" s="200"/>
      <c r="H194" s="200"/>
      <c r="I194" s="200"/>
      <c r="J194" s="200"/>
    </row>
    <row r="195" spans="1:10">
      <c r="A195" s="200"/>
      <c r="B195" s="200"/>
      <c r="C195" s="200"/>
      <c r="D195" s="200"/>
      <c r="E195" s="200"/>
      <c r="F195" s="200"/>
      <c r="G195" s="200"/>
      <c r="H195" s="200"/>
      <c r="I195" s="200"/>
      <c r="J195" s="200"/>
    </row>
    <row r="196" spans="1:10">
      <c r="A196" s="200"/>
      <c r="B196" s="200"/>
      <c r="C196" s="200"/>
      <c r="D196" s="200"/>
      <c r="E196" s="200"/>
      <c r="F196" s="200"/>
      <c r="G196" s="200"/>
      <c r="H196" s="200"/>
      <c r="I196" s="200"/>
      <c r="J196" s="200"/>
    </row>
    <row r="197" spans="1:10">
      <c r="A197" s="200"/>
      <c r="B197" s="200"/>
      <c r="C197" s="200"/>
      <c r="D197" s="200"/>
      <c r="E197" s="200"/>
      <c r="F197" s="200"/>
      <c r="G197" s="200"/>
      <c r="H197" s="200"/>
      <c r="I197" s="200"/>
      <c r="J197" s="200"/>
    </row>
    <row r="198" spans="1:10">
      <c r="A198" s="200"/>
      <c r="B198" s="200"/>
      <c r="C198" s="200"/>
      <c r="D198" s="200"/>
      <c r="E198" s="200"/>
      <c r="F198" s="200"/>
      <c r="G198" s="200"/>
      <c r="H198" s="200"/>
      <c r="I198" s="200"/>
      <c r="J198" s="200"/>
    </row>
    <row r="199" spans="1:10">
      <c r="A199" s="200"/>
      <c r="B199" s="200"/>
      <c r="C199" s="200"/>
      <c r="D199" s="200"/>
      <c r="E199" s="200"/>
      <c r="F199" s="200"/>
      <c r="G199" s="200"/>
      <c r="H199" s="200"/>
      <c r="I199" s="200"/>
      <c r="J199" s="200"/>
    </row>
    <row r="200" spans="1:10">
      <c r="A200" s="200"/>
      <c r="B200" s="200"/>
      <c r="C200" s="200"/>
      <c r="D200" s="200"/>
      <c r="E200" s="200"/>
      <c r="F200" s="200"/>
      <c r="G200" s="200"/>
      <c r="H200" s="200"/>
      <c r="I200" s="200"/>
      <c r="J200" s="200"/>
    </row>
  </sheetData>
  <sheetProtection selectLockedCells="1"/>
  <protectedRanges>
    <protectedRange sqref="D7:J9 D16:G16 D23:G23 D26:G26 I16:J16 I23:J23 I26:J26 B7:C32 H10:H32" name="範圍1"/>
  </protectedRanges>
  <mergeCells count="7">
    <mergeCell ref="I33:J33"/>
    <mergeCell ref="A3:J3"/>
    <mergeCell ref="B4:H4"/>
    <mergeCell ref="A5:A6"/>
    <mergeCell ref="B5:B6"/>
    <mergeCell ref="C5:G5"/>
    <mergeCell ref="H5:J5"/>
  </mergeCells>
  <phoneticPr fontId="3" type="noConversion"/>
  <hyperlinks>
    <hyperlink ref="K3" location="預告統計資料發布時間表!A1" display="回發布時間表" xr:uid="{60877499-8782-439C-9E60-DDD80ECD160E}"/>
  </hyperlinks>
  <printOptions horizontalCentered="1" verticalCentered="1"/>
  <pageMargins left="0.39370078740157483" right="0.39370078740157483" top="0.39370078740157483" bottom="0.39370078740157483" header="0.19685039370078741" footer="0.27559055118110237"/>
  <pageSetup paperSize="9" scale="77" orientation="landscape" r:id="rId1"/>
  <headerFooter alignWithMargins="0">
    <oddFooter>&amp;C7-12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1"/>
  <sheetViews>
    <sheetView workbookViewId="0">
      <selection activeCell="B1" sqref="B1"/>
    </sheetView>
  </sheetViews>
  <sheetFormatPr defaultRowHeight="16.5"/>
  <cols>
    <col min="1" max="1" width="106.625" customWidth="1"/>
  </cols>
  <sheetData>
    <row r="1" spans="1:2" ht="32.25" customHeight="1">
      <c r="A1" s="22" t="s">
        <v>290</v>
      </c>
      <c r="B1" s="23" t="s">
        <v>105</v>
      </c>
    </row>
    <row r="2" spans="1:2" ht="19.5">
      <c r="A2" s="24" t="s">
        <v>223</v>
      </c>
      <c r="B2" s="13"/>
    </row>
    <row r="3" spans="1:2" ht="19.5">
      <c r="A3" s="24" t="s">
        <v>291</v>
      </c>
      <c r="B3" s="13"/>
    </row>
    <row r="4" spans="1:2" ht="23.25" customHeight="1">
      <c r="A4" s="25" t="s">
        <v>3</v>
      </c>
      <c r="B4" s="13"/>
    </row>
    <row r="5" spans="1:2" ht="19.5">
      <c r="A5" s="26" t="s">
        <v>4</v>
      </c>
      <c r="B5" s="13"/>
    </row>
    <row r="6" spans="1:2" ht="19.5">
      <c r="A6" s="26" t="s">
        <v>224</v>
      </c>
      <c r="B6" s="13"/>
    </row>
    <row r="7" spans="1:2" ht="19.5">
      <c r="A7" s="26" t="s">
        <v>225</v>
      </c>
      <c r="B7" s="13"/>
    </row>
    <row r="8" spans="1:2" ht="19.5">
      <c r="A8" s="26" t="s">
        <v>7</v>
      </c>
      <c r="B8" s="13"/>
    </row>
    <row r="9" spans="1:2" ht="19.5">
      <c r="A9" s="26" t="s">
        <v>8</v>
      </c>
      <c r="B9" s="13"/>
    </row>
    <row r="10" spans="1:2" ht="19.5">
      <c r="A10" s="25" t="s">
        <v>9</v>
      </c>
      <c r="B10" s="13"/>
    </row>
    <row r="11" spans="1:2" ht="19.5">
      <c r="A11" s="26" t="s">
        <v>530</v>
      </c>
      <c r="B11" s="13"/>
    </row>
    <row r="12" spans="1:2" ht="78">
      <c r="A12" s="27" t="s">
        <v>618</v>
      </c>
      <c r="B12" s="13"/>
    </row>
    <row r="13" spans="1:2" ht="32.25" customHeight="1">
      <c r="A13" s="25" t="s">
        <v>11</v>
      </c>
      <c r="B13" s="13"/>
    </row>
    <row r="14" spans="1:2" ht="19.5">
      <c r="A14" s="60" t="s">
        <v>354</v>
      </c>
      <c r="B14" s="13"/>
    </row>
    <row r="15" spans="1:2" ht="20.25" customHeight="1">
      <c r="A15" s="61" t="s">
        <v>355</v>
      </c>
      <c r="B15" s="13"/>
    </row>
    <row r="16" spans="1:2" ht="19.5">
      <c r="A16" s="60" t="s">
        <v>14</v>
      </c>
      <c r="B16" s="13"/>
    </row>
    <row r="17" spans="1:2" ht="292.5">
      <c r="A17" s="61" t="s">
        <v>725</v>
      </c>
      <c r="B17" s="13"/>
    </row>
    <row r="18" spans="1:2" ht="19.5">
      <c r="A18" s="60" t="s">
        <v>356</v>
      </c>
      <c r="B18" s="13"/>
    </row>
    <row r="19" spans="1:2" ht="39">
      <c r="A19" s="61" t="s">
        <v>724</v>
      </c>
      <c r="B19" s="13"/>
    </row>
    <row r="20" spans="1:2" ht="19.5">
      <c r="A20" s="60" t="s">
        <v>357</v>
      </c>
      <c r="B20" s="13"/>
    </row>
    <row r="21" spans="1:2" ht="19.5">
      <c r="A21" s="61" t="s">
        <v>726</v>
      </c>
      <c r="B21" s="13"/>
    </row>
    <row r="22" spans="1:2" ht="19.5">
      <c r="A22" s="60" t="s">
        <v>21</v>
      </c>
      <c r="B22" s="13"/>
    </row>
    <row r="23" spans="1:2" ht="33" customHeight="1">
      <c r="A23" s="62" t="s">
        <v>22</v>
      </c>
      <c r="B23" s="13"/>
    </row>
    <row r="24" spans="1:2" ht="39.75" customHeight="1">
      <c r="A24" s="69" t="s">
        <v>727</v>
      </c>
      <c r="B24" s="13"/>
    </row>
    <row r="25" spans="1:2" ht="37.5" customHeight="1">
      <c r="A25" s="69" t="s">
        <v>529</v>
      </c>
      <c r="B25" s="13"/>
    </row>
    <row r="26" spans="1:2" ht="30.75" customHeight="1">
      <c r="A26" s="62" t="s">
        <v>23</v>
      </c>
      <c r="B26" s="13"/>
    </row>
    <row r="27" spans="1:2" ht="19.5">
      <c r="A27" s="61" t="s">
        <v>358</v>
      </c>
      <c r="B27" s="13"/>
    </row>
    <row r="28" spans="1:2" ht="58.5">
      <c r="A28" s="61" t="s">
        <v>114</v>
      </c>
      <c r="B28" s="13"/>
    </row>
    <row r="29" spans="1:2" ht="37.5" customHeight="1">
      <c r="A29" s="63" t="s">
        <v>115</v>
      </c>
      <c r="B29" s="13"/>
    </row>
    <row r="30" spans="1:2" ht="20.25" thickBot="1">
      <c r="A30" s="64" t="s">
        <v>27</v>
      </c>
      <c r="B30" s="13"/>
    </row>
    <row r="31" spans="1:2">
      <c r="A31" s="13"/>
      <c r="B31" s="13"/>
    </row>
  </sheetData>
  <phoneticPr fontId="3" type="noConversion"/>
  <hyperlinks>
    <hyperlink ref="B1" location="預告統計資料發布時間表!A1" display="回發布時間表" xr:uid="{00000000-0004-0000-0600-000000000000}"/>
  </hyperlinks>
  <pageMargins left="0.7" right="0.7" top="0.75" bottom="0.75" header="0.3" footer="0.3"/>
  <pageSetup paperSize="9" orientation="portrait" horizontalDpi="4294967292" verticalDpi="4294967292"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7F694-BD08-43D2-841F-E96B652D26E7}">
  <sheetPr>
    <pageSetUpPr fitToPage="1"/>
  </sheetPr>
  <dimension ref="A1:K200"/>
  <sheetViews>
    <sheetView showZeros="0" zoomScale="115" zoomScaleNormal="115" workbookViewId="0">
      <selection activeCell="K3" sqref="K3"/>
    </sheetView>
  </sheetViews>
  <sheetFormatPr defaultRowHeight="16.5"/>
  <cols>
    <col min="1" max="1" width="33.5" style="355" customWidth="1"/>
    <col min="2" max="2" width="14.625" style="355" customWidth="1"/>
    <col min="3" max="3" width="14.375" style="355" customWidth="1"/>
    <col min="4" max="6" width="12.125" style="355" bestFit="1" customWidth="1"/>
    <col min="7" max="7" width="13.125" style="355" customWidth="1"/>
    <col min="8" max="8" width="15.375" style="355" customWidth="1"/>
    <col min="9" max="9" width="15.5" style="355" customWidth="1"/>
    <col min="10" max="10" width="31.125" style="355" customWidth="1"/>
    <col min="11" max="256" width="9" style="355"/>
    <col min="257" max="257" width="33.5" style="355" customWidth="1"/>
    <col min="258" max="258" width="14.625" style="355" customWidth="1"/>
    <col min="259" max="259" width="14.375" style="355" customWidth="1"/>
    <col min="260" max="262" width="12.125" style="355" bestFit="1" customWidth="1"/>
    <col min="263" max="263" width="13.125" style="355" customWidth="1"/>
    <col min="264" max="264" width="15.375" style="355" customWidth="1"/>
    <col min="265" max="265" width="15.5" style="355" customWidth="1"/>
    <col min="266" max="266" width="31.125" style="355" customWidth="1"/>
    <col min="267" max="512" width="9" style="355"/>
    <col min="513" max="513" width="33.5" style="355" customWidth="1"/>
    <col min="514" max="514" width="14.625" style="355" customWidth="1"/>
    <col min="515" max="515" width="14.375" style="355" customWidth="1"/>
    <col min="516" max="518" width="12.125" style="355" bestFit="1" customWidth="1"/>
    <col min="519" max="519" width="13.125" style="355" customWidth="1"/>
    <col min="520" max="520" width="15.375" style="355" customWidth="1"/>
    <col min="521" max="521" width="15.5" style="355" customWidth="1"/>
    <col min="522" max="522" width="31.125" style="355" customWidth="1"/>
    <col min="523" max="768" width="9" style="355"/>
    <col min="769" max="769" width="33.5" style="355" customWidth="1"/>
    <col min="770" max="770" width="14.625" style="355" customWidth="1"/>
    <col min="771" max="771" width="14.375" style="355" customWidth="1"/>
    <col min="772" max="774" width="12.125" style="355" bestFit="1" customWidth="1"/>
    <col min="775" max="775" width="13.125" style="355" customWidth="1"/>
    <col min="776" max="776" width="15.375" style="355" customWidth="1"/>
    <col min="777" max="777" width="15.5" style="355" customWidth="1"/>
    <col min="778" max="778" width="31.125" style="355" customWidth="1"/>
    <col min="779" max="1024" width="9" style="355"/>
    <col min="1025" max="1025" width="33.5" style="355" customWidth="1"/>
    <col min="1026" max="1026" width="14.625" style="355" customWidth="1"/>
    <col min="1027" max="1027" width="14.375" style="355" customWidth="1"/>
    <col min="1028" max="1030" width="12.125" style="355" bestFit="1" customWidth="1"/>
    <col min="1031" max="1031" width="13.125" style="355" customWidth="1"/>
    <col min="1032" max="1032" width="15.375" style="355" customWidth="1"/>
    <col min="1033" max="1033" width="15.5" style="355" customWidth="1"/>
    <col min="1034" max="1034" width="31.125" style="355" customWidth="1"/>
    <col min="1035" max="1280" width="9" style="355"/>
    <col min="1281" max="1281" width="33.5" style="355" customWidth="1"/>
    <col min="1282" max="1282" width="14.625" style="355" customWidth="1"/>
    <col min="1283" max="1283" width="14.375" style="355" customWidth="1"/>
    <col min="1284" max="1286" width="12.125" style="355" bestFit="1" customWidth="1"/>
    <col min="1287" max="1287" width="13.125" style="355" customWidth="1"/>
    <col min="1288" max="1288" width="15.375" style="355" customWidth="1"/>
    <col min="1289" max="1289" width="15.5" style="355" customWidth="1"/>
    <col min="1290" max="1290" width="31.125" style="355" customWidth="1"/>
    <col min="1291" max="1536" width="9" style="355"/>
    <col min="1537" max="1537" width="33.5" style="355" customWidth="1"/>
    <col min="1538" max="1538" width="14.625" style="355" customWidth="1"/>
    <col min="1539" max="1539" width="14.375" style="355" customWidth="1"/>
    <col min="1540" max="1542" width="12.125" style="355" bestFit="1" customWidth="1"/>
    <col min="1543" max="1543" width="13.125" style="355" customWidth="1"/>
    <col min="1544" max="1544" width="15.375" style="355" customWidth="1"/>
    <col min="1545" max="1545" width="15.5" style="355" customWidth="1"/>
    <col min="1546" max="1546" width="31.125" style="355" customWidth="1"/>
    <col min="1547" max="1792" width="9" style="355"/>
    <col min="1793" max="1793" width="33.5" style="355" customWidth="1"/>
    <col min="1794" max="1794" width="14.625" style="355" customWidth="1"/>
    <col min="1795" max="1795" width="14.375" style="355" customWidth="1"/>
    <col min="1796" max="1798" width="12.125" style="355" bestFit="1" customWidth="1"/>
    <col min="1799" max="1799" width="13.125" style="355" customWidth="1"/>
    <col min="1800" max="1800" width="15.375" style="355" customWidth="1"/>
    <col min="1801" max="1801" width="15.5" style="355" customWidth="1"/>
    <col min="1802" max="1802" width="31.125" style="355" customWidth="1"/>
    <col min="1803" max="2048" width="9" style="355"/>
    <col min="2049" max="2049" width="33.5" style="355" customWidth="1"/>
    <col min="2050" max="2050" width="14.625" style="355" customWidth="1"/>
    <col min="2051" max="2051" width="14.375" style="355" customWidth="1"/>
    <col min="2052" max="2054" width="12.125" style="355" bestFit="1" customWidth="1"/>
    <col min="2055" max="2055" width="13.125" style="355" customWidth="1"/>
    <col min="2056" max="2056" width="15.375" style="355" customWidth="1"/>
    <col min="2057" max="2057" width="15.5" style="355" customWidth="1"/>
    <col min="2058" max="2058" width="31.125" style="355" customWidth="1"/>
    <col min="2059" max="2304" width="9" style="355"/>
    <col min="2305" max="2305" width="33.5" style="355" customWidth="1"/>
    <col min="2306" max="2306" width="14.625" style="355" customWidth="1"/>
    <col min="2307" max="2307" width="14.375" style="355" customWidth="1"/>
    <col min="2308" max="2310" width="12.125" style="355" bestFit="1" customWidth="1"/>
    <col min="2311" max="2311" width="13.125" style="355" customWidth="1"/>
    <col min="2312" max="2312" width="15.375" style="355" customWidth="1"/>
    <col min="2313" max="2313" width="15.5" style="355" customWidth="1"/>
    <col min="2314" max="2314" width="31.125" style="355" customWidth="1"/>
    <col min="2315" max="2560" width="9" style="355"/>
    <col min="2561" max="2561" width="33.5" style="355" customWidth="1"/>
    <col min="2562" max="2562" width="14.625" style="355" customWidth="1"/>
    <col min="2563" max="2563" width="14.375" style="355" customWidth="1"/>
    <col min="2564" max="2566" width="12.125" style="355" bestFit="1" customWidth="1"/>
    <col min="2567" max="2567" width="13.125" style="355" customWidth="1"/>
    <col min="2568" max="2568" width="15.375" style="355" customWidth="1"/>
    <col min="2569" max="2569" width="15.5" style="355" customWidth="1"/>
    <col min="2570" max="2570" width="31.125" style="355" customWidth="1"/>
    <col min="2571" max="2816" width="9" style="355"/>
    <col min="2817" max="2817" width="33.5" style="355" customWidth="1"/>
    <col min="2818" max="2818" width="14.625" style="355" customWidth="1"/>
    <col min="2819" max="2819" width="14.375" style="355" customWidth="1"/>
    <col min="2820" max="2822" width="12.125" style="355" bestFit="1" customWidth="1"/>
    <col min="2823" max="2823" width="13.125" style="355" customWidth="1"/>
    <col min="2824" max="2824" width="15.375" style="355" customWidth="1"/>
    <col min="2825" max="2825" width="15.5" style="355" customWidth="1"/>
    <col min="2826" max="2826" width="31.125" style="355" customWidth="1"/>
    <col min="2827" max="3072" width="9" style="355"/>
    <col min="3073" max="3073" width="33.5" style="355" customWidth="1"/>
    <col min="3074" max="3074" width="14.625" style="355" customWidth="1"/>
    <col min="3075" max="3075" width="14.375" style="355" customWidth="1"/>
    <col min="3076" max="3078" width="12.125" style="355" bestFit="1" customWidth="1"/>
    <col min="3079" max="3079" width="13.125" style="355" customWidth="1"/>
    <col min="3080" max="3080" width="15.375" style="355" customWidth="1"/>
    <col min="3081" max="3081" width="15.5" style="355" customWidth="1"/>
    <col min="3082" max="3082" width="31.125" style="355" customWidth="1"/>
    <col min="3083" max="3328" width="9" style="355"/>
    <col min="3329" max="3329" width="33.5" style="355" customWidth="1"/>
    <col min="3330" max="3330" width="14.625" style="355" customWidth="1"/>
    <col min="3331" max="3331" width="14.375" style="355" customWidth="1"/>
    <col min="3332" max="3334" width="12.125" style="355" bestFit="1" customWidth="1"/>
    <col min="3335" max="3335" width="13.125" style="355" customWidth="1"/>
    <col min="3336" max="3336" width="15.375" style="355" customWidth="1"/>
    <col min="3337" max="3337" width="15.5" style="355" customWidth="1"/>
    <col min="3338" max="3338" width="31.125" style="355" customWidth="1"/>
    <col min="3339" max="3584" width="9" style="355"/>
    <col min="3585" max="3585" width="33.5" style="355" customWidth="1"/>
    <col min="3586" max="3586" width="14.625" style="355" customWidth="1"/>
    <col min="3587" max="3587" width="14.375" style="355" customWidth="1"/>
    <col min="3588" max="3590" width="12.125" style="355" bestFit="1" customWidth="1"/>
    <col min="3591" max="3591" width="13.125" style="355" customWidth="1"/>
    <col min="3592" max="3592" width="15.375" style="355" customWidth="1"/>
    <col min="3593" max="3593" width="15.5" style="355" customWidth="1"/>
    <col min="3594" max="3594" width="31.125" style="355" customWidth="1"/>
    <col min="3595" max="3840" width="9" style="355"/>
    <col min="3841" max="3841" width="33.5" style="355" customWidth="1"/>
    <col min="3842" max="3842" width="14.625" style="355" customWidth="1"/>
    <col min="3843" max="3843" width="14.375" style="355" customWidth="1"/>
    <col min="3844" max="3846" width="12.125" style="355" bestFit="1" customWidth="1"/>
    <col min="3847" max="3847" width="13.125" style="355" customWidth="1"/>
    <col min="3848" max="3848" width="15.375" style="355" customWidth="1"/>
    <col min="3849" max="3849" width="15.5" style="355" customWidth="1"/>
    <col min="3850" max="3850" width="31.125" style="355" customWidth="1"/>
    <col min="3851" max="4096" width="9" style="355"/>
    <col min="4097" max="4097" width="33.5" style="355" customWidth="1"/>
    <col min="4098" max="4098" width="14.625" style="355" customWidth="1"/>
    <col min="4099" max="4099" width="14.375" style="355" customWidth="1"/>
    <col min="4100" max="4102" width="12.125" style="355" bestFit="1" customWidth="1"/>
    <col min="4103" max="4103" width="13.125" style="355" customWidth="1"/>
    <col min="4104" max="4104" width="15.375" style="355" customWidth="1"/>
    <col min="4105" max="4105" width="15.5" style="355" customWidth="1"/>
    <col min="4106" max="4106" width="31.125" style="355" customWidth="1"/>
    <col min="4107" max="4352" width="9" style="355"/>
    <col min="4353" max="4353" width="33.5" style="355" customWidth="1"/>
    <col min="4354" max="4354" width="14.625" style="355" customWidth="1"/>
    <col min="4355" max="4355" width="14.375" style="355" customWidth="1"/>
    <col min="4356" max="4358" width="12.125" style="355" bestFit="1" customWidth="1"/>
    <col min="4359" max="4359" width="13.125" style="355" customWidth="1"/>
    <col min="4360" max="4360" width="15.375" style="355" customWidth="1"/>
    <col min="4361" max="4361" width="15.5" style="355" customWidth="1"/>
    <col min="4362" max="4362" width="31.125" style="355" customWidth="1"/>
    <col min="4363" max="4608" width="9" style="355"/>
    <col min="4609" max="4609" width="33.5" style="355" customWidth="1"/>
    <col min="4610" max="4610" width="14.625" style="355" customWidth="1"/>
    <col min="4611" max="4611" width="14.375" style="355" customWidth="1"/>
    <col min="4612" max="4614" width="12.125" style="355" bestFit="1" customWidth="1"/>
    <col min="4615" max="4615" width="13.125" style="355" customWidth="1"/>
    <col min="4616" max="4616" width="15.375" style="355" customWidth="1"/>
    <col min="4617" max="4617" width="15.5" style="355" customWidth="1"/>
    <col min="4618" max="4618" width="31.125" style="355" customWidth="1"/>
    <col min="4619" max="4864" width="9" style="355"/>
    <col min="4865" max="4865" width="33.5" style="355" customWidth="1"/>
    <col min="4866" max="4866" width="14.625" style="355" customWidth="1"/>
    <col min="4867" max="4867" width="14.375" style="355" customWidth="1"/>
    <col min="4868" max="4870" width="12.125" style="355" bestFit="1" customWidth="1"/>
    <col min="4871" max="4871" width="13.125" style="355" customWidth="1"/>
    <col min="4872" max="4872" width="15.375" style="355" customWidth="1"/>
    <col min="4873" max="4873" width="15.5" style="355" customWidth="1"/>
    <col min="4874" max="4874" width="31.125" style="355" customWidth="1"/>
    <col min="4875" max="5120" width="9" style="355"/>
    <col min="5121" max="5121" width="33.5" style="355" customWidth="1"/>
    <col min="5122" max="5122" width="14.625" style="355" customWidth="1"/>
    <col min="5123" max="5123" width="14.375" style="355" customWidth="1"/>
    <col min="5124" max="5126" width="12.125" style="355" bestFit="1" customWidth="1"/>
    <col min="5127" max="5127" width="13.125" style="355" customWidth="1"/>
    <col min="5128" max="5128" width="15.375" style="355" customWidth="1"/>
    <col min="5129" max="5129" width="15.5" style="355" customWidth="1"/>
    <col min="5130" max="5130" width="31.125" style="355" customWidth="1"/>
    <col min="5131" max="5376" width="9" style="355"/>
    <col min="5377" max="5377" width="33.5" style="355" customWidth="1"/>
    <col min="5378" max="5378" width="14.625" style="355" customWidth="1"/>
    <col min="5379" max="5379" width="14.375" style="355" customWidth="1"/>
    <col min="5380" max="5382" width="12.125" style="355" bestFit="1" customWidth="1"/>
    <col min="5383" max="5383" width="13.125" style="355" customWidth="1"/>
    <col min="5384" max="5384" width="15.375" style="355" customWidth="1"/>
    <col min="5385" max="5385" width="15.5" style="355" customWidth="1"/>
    <col min="5386" max="5386" width="31.125" style="355" customWidth="1"/>
    <col min="5387" max="5632" width="9" style="355"/>
    <col min="5633" max="5633" width="33.5" style="355" customWidth="1"/>
    <col min="5634" max="5634" width="14.625" style="355" customWidth="1"/>
    <col min="5635" max="5635" width="14.375" style="355" customWidth="1"/>
    <col min="5636" max="5638" width="12.125" style="355" bestFit="1" customWidth="1"/>
    <col min="5639" max="5639" width="13.125" style="355" customWidth="1"/>
    <col min="5640" max="5640" width="15.375" style="355" customWidth="1"/>
    <col min="5641" max="5641" width="15.5" style="355" customWidth="1"/>
    <col min="5642" max="5642" width="31.125" style="355" customWidth="1"/>
    <col min="5643" max="5888" width="9" style="355"/>
    <col min="5889" max="5889" width="33.5" style="355" customWidth="1"/>
    <col min="5890" max="5890" width="14.625" style="355" customWidth="1"/>
    <col min="5891" max="5891" width="14.375" style="355" customWidth="1"/>
    <col min="5892" max="5894" width="12.125" style="355" bestFit="1" customWidth="1"/>
    <col min="5895" max="5895" width="13.125" style="355" customWidth="1"/>
    <col min="5896" max="5896" width="15.375" style="355" customWidth="1"/>
    <col min="5897" max="5897" width="15.5" style="355" customWidth="1"/>
    <col min="5898" max="5898" width="31.125" style="355" customWidth="1"/>
    <col min="5899" max="6144" width="9" style="355"/>
    <col min="6145" max="6145" width="33.5" style="355" customWidth="1"/>
    <col min="6146" max="6146" width="14.625" style="355" customWidth="1"/>
    <col min="6147" max="6147" width="14.375" style="355" customWidth="1"/>
    <col min="6148" max="6150" width="12.125" style="355" bestFit="1" customWidth="1"/>
    <col min="6151" max="6151" width="13.125" style="355" customWidth="1"/>
    <col min="6152" max="6152" width="15.375" style="355" customWidth="1"/>
    <col min="6153" max="6153" width="15.5" style="355" customWidth="1"/>
    <col min="6154" max="6154" width="31.125" style="355" customWidth="1"/>
    <col min="6155" max="6400" width="9" style="355"/>
    <col min="6401" max="6401" width="33.5" style="355" customWidth="1"/>
    <col min="6402" max="6402" width="14.625" style="355" customWidth="1"/>
    <col min="6403" max="6403" width="14.375" style="355" customWidth="1"/>
    <col min="6404" max="6406" width="12.125" style="355" bestFit="1" customWidth="1"/>
    <col min="6407" max="6407" width="13.125" style="355" customWidth="1"/>
    <col min="6408" max="6408" width="15.375" style="355" customWidth="1"/>
    <col min="6409" max="6409" width="15.5" style="355" customWidth="1"/>
    <col min="6410" max="6410" width="31.125" style="355" customWidth="1"/>
    <col min="6411" max="6656" width="9" style="355"/>
    <col min="6657" max="6657" width="33.5" style="355" customWidth="1"/>
    <col min="6658" max="6658" width="14.625" style="355" customWidth="1"/>
    <col min="6659" max="6659" width="14.375" style="355" customWidth="1"/>
    <col min="6660" max="6662" width="12.125" style="355" bestFit="1" customWidth="1"/>
    <col min="6663" max="6663" width="13.125" style="355" customWidth="1"/>
    <col min="6664" max="6664" width="15.375" style="355" customWidth="1"/>
    <col min="6665" max="6665" width="15.5" style="355" customWidth="1"/>
    <col min="6666" max="6666" width="31.125" style="355" customWidth="1"/>
    <col min="6667" max="6912" width="9" style="355"/>
    <col min="6913" max="6913" width="33.5" style="355" customWidth="1"/>
    <col min="6914" max="6914" width="14.625" style="355" customWidth="1"/>
    <col min="6915" max="6915" width="14.375" style="355" customWidth="1"/>
    <col min="6916" max="6918" width="12.125" style="355" bestFit="1" customWidth="1"/>
    <col min="6919" max="6919" width="13.125" style="355" customWidth="1"/>
    <col min="6920" max="6920" width="15.375" style="355" customWidth="1"/>
    <col min="6921" max="6921" width="15.5" style="355" customWidth="1"/>
    <col min="6922" max="6922" width="31.125" style="355" customWidth="1"/>
    <col min="6923" max="7168" width="9" style="355"/>
    <col min="7169" max="7169" width="33.5" style="355" customWidth="1"/>
    <col min="7170" max="7170" width="14.625" style="355" customWidth="1"/>
    <col min="7171" max="7171" width="14.375" style="355" customWidth="1"/>
    <col min="7172" max="7174" width="12.125" style="355" bestFit="1" customWidth="1"/>
    <col min="7175" max="7175" width="13.125" style="355" customWidth="1"/>
    <col min="7176" max="7176" width="15.375" style="355" customWidth="1"/>
    <col min="7177" max="7177" width="15.5" style="355" customWidth="1"/>
    <col min="7178" max="7178" width="31.125" style="355" customWidth="1"/>
    <col min="7179" max="7424" width="9" style="355"/>
    <col min="7425" max="7425" width="33.5" style="355" customWidth="1"/>
    <col min="7426" max="7426" width="14.625" style="355" customWidth="1"/>
    <col min="7427" max="7427" width="14.375" style="355" customWidth="1"/>
    <col min="7428" max="7430" width="12.125" style="355" bestFit="1" customWidth="1"/>
    <col min="7431" max="7431" width="13.125" style="355" customWidth="1"/>
    <col min="7432" max="7432" width="15.375" style="355" customWidth="1"/>
    <col min="7433" max="7433" width="15.5" style="355" customWidth="1"/>
    <col min="7434" max="7434" width="31.125" style="355" customWidth="1"/>
    <col min="7435" max="7680" width="9" style="355"/>
    <col min="7681" max="7681" width="33.5" style="355" customWidth="1"/>
    <col min="7682" max="7682" width="14.625" style="355" customWidth="1"/>
    <col min="7683" max="7683" width="14.375" style="355" customWidth="1"/>
    <col min="7684" max="7686" width="12.125" style="355" bestFit="1" customWidth="1"/>
    <col min="7687" max="7687" width="13.125" style="355" customWidth="1"/>
    <col min="7688" max="7688" width="15.375" style="355" customWidth="1"/>
    <col min="7689" max="7689" width="15.5" style="355" customWidth="1"/>
    <col min="7690" max="7690" width="31.125" style="355" customWidth="1"/>
    <col min="7691" max="7936" width="9" style="355"/>
    <col min="7937" max="7937" width="33.5" style="355" customWidth="1"/>
    <col min="7938" max="7938" width="14.625" style="355" customWidth="1"/>
    <col min="7939" max="7939" width="14.375" style="355" customWidth="1"/>
    <col min="7940" max="7942" width="12.125" style="355" bestFit="1" customWidth="1"/>
    <col min="7943" max="7943" width="13.125" style="355" customWidth="1"/>
    <col min="7944" max="7944" width="15.375" style="355" customWidth="1"/>
    <col min="7945" max="7945" width="15.5" style="355" customWidth="1"/>
    <col min="7946" max="7946" width="31.125" style="355" customWidth="1"/>
    <col min="7947" max="8192" width="9" style="355"/>
    <col min="8193" max="8193" width="33.5" style="355" customWidth="1"/>
    <col min="8194" max="8194" width="14.625" style="355" customWidth="1"/>
    <col min="8195" max="8195" width="14.375" style="355" customWidth="1"/>
    <col min="8196" max="8198" width="12.125" style="355" bestFit="1" customWidth="1"/>
    <col min="8199" max="8199" width="13.125" style="355" customWidth="1"/>
    <col min="8200" max="8200" width="15.375" style="355" customWidth="1"/>
    <col min="8201" max="8201" width="15.5" style="355" customWidth="1"/>
    <col min="8202" max="8202" width="31.125" style="355" customWidth="1"/>
    <col min="8203" max="8448" width="9" style="355"/>
    <col min="8449" max="8449" width="33.5" style="355" customWidth="1"/>
    <col min="8450" max="8450" width="14.625" style="355" customWidth="1"/>
    <col min="8451" max="8451" width="14.375" style="355" customWidth="1"/>
    <col min="8452" max="8454" width="12.125" style="355" bestFit="1" customWidth="1"/>
    <col min="8455" max="8455" width="13.125" style="355" customWidth="1"/>
    <col min="8456" max="8456" width="15.375" style="355" customWidth="1"/>
    <col min="8457" max="8457" width="15.5" style="355" customWidth="1"/>
    <col min="8458" max="8458" width="31.125" style="355" customWidth="1"/>
    <col min="8459" max="8704" width="9" style="355"/>
    <col min="8705" max="8705" width="33.5" style="355" customWidth="1"/>
    <col min="8706" max="8706" width="14.625" style="355" customWidth="1"/>
    <col min="8707" max="8707" width="14.375" style="355" customWidth="1"/>
    <col min="8708" max="8710" width="12.125" style="355" bestFit="1" customWidth="1"/>
    <col min="8711" max="8711" width="13.125" style="355" customWidth="1"/>
    <col min="8712" max="8712" width="15.375" style="355" customWidth="1"/>
    <col min="8713" max="8713" width="15.5" style="355" customWidth="1"/>
    <col min="8714" max="8714" width="31.125" style="355" customWidth="1"/>
    <col min="8715" max="8960" width="9" style="355"/>
    <col min="8961" max="8961" width="33.5" style="355" customWidth="1"/>
    <col min="8962" max="8962" width="14.625" style="355" customWidth="1"/>
    <col min="8963" max="8963" width="14.375" style="355" customWidth="1"/>
    <col min="8964" max="8966" width="12.125" style="355" bestFit="1" customWidth="1"/>
    <col min="8967" max="8967" width="13.125" style="355" customWidth="1"/>
    <col min="8968" max="8968" width="15.375" style="355" customWidth="1"/>
    <col min="8969" max="8969" width="15.5" style="355" customWidth="1"/>
    <col min="8970" max="8970" width="31.125" style="355" customWidth="1"/>
    <col min="8971" max="9216" width="9" style="355"/>
    <col min="9217" max="9217" width="33.5" style="355" customWidth="1"/>
    <col min="9218" max="9218" width="14.625" style="355" customWidth="1"/>
    <col min="9219" max="9219" width="14.375" style="355" customWidth="1"/>
    <col min="9220" max="9222" width="12.125" style="355" bestFit="1" customWidth="1"/>
    <col min="9223" max="9223" width="13.125" style="355" customWidth="1"/>
    <col min="9224" max="9224" width="15.375" style="355" customWidth="1"/>
    <col min="9225" max="9225" width="15.5" style="355" customWidth="1"/>
    <col min="9226" max="9226" width="31.125" style="355" customWidth="1"/>
    <col min="9227" max="9472" width="9" style="355"/>
    <col min="9473" max="9473" width="33.5" style="355" customWidth="1"/>
    <col min="9474" max="9474" width="14.625" style="355" customWidth="1"/>
    <col min="9475" max="9475" width="14.375" style="355" customWidth="1"/>
    <col min="9476" max="9478" width="12.125" style="355" bestFit="1" customWidth="1"/>
    <col min="9479" max="9479" width="13.125" style="355" customWidth="1"/>
    <col min="9480" max="9480" width="15.375" style="355" customWidth="1"/>
    <col min="9481" max="9481" width="15.5" style="355" customWidth="1"/>
    <col min="9482" max="9482" width="31.125" style="355" customWidth="1"/>
    <col min="9483" max="9728" width="9" style="355"/>
    <col min="9729" max="9729" width="33.5" style="355" customWidth="1"/>
    <col min="9730" max="9730" width="14.625" style="355" customWidth="1"/>
    <col min="9731" max="9731" width="14.375" style="355" customWidth="1"/>
    <col min="9732" max="9734" width="12.125" style="355" bestFit="1" customWidth="1"/>
    <col min="9735" max="9735" width="13.125" style="355" customWidth="1"/>
    <col min="9736" max="9736" width="15.375" style="355" customWidth="1"/>
    <col min="9737" max="9737" width="15.5" style="355" customWidth="1"/>
    <col min="9738" max="9738" width="31.125" style="355" customWidth="1"/>
    <col min="9739" max="9984" width="9" style="355"/>
    <col min="9985" max="9985" width="33.5" style="355" customWidth="1"/>
    <col min="9986" max="9986" width="14.625" style="355" customWidth="1"/>
    <col min="9987" max="9987" width="14.375" style="355" customWidth="1"/>
    <col min="9988" max="9990" width="12.125" style="355" bestFit="1" customWidth="1"/>
    <col min="9991" max="9991" width="13.125" style="355" customWidth="1"/>
    <col min="9992" max="9992" width="15.375" style="355" customWidth="1"/>
    <col min="9993" max="9993" width="15.5" style="355" customWidth="1"/>
    <col min="9994" max="9994" width="31.125" style="355" customWidth="1"/>
    <col min="9995" max="10240" width="9" style="355"/>
    <col min="10241" max="10241" width="33.5" style="355" customWidth="1"/>
    <col min="10242" max="10242" width="14.625" style="355" customWidth="1"/>
    <col min="10243" max="10243" width="14.375" style="355" customWidth="1"/>
    <col min="10244" max="10246" width="12.125" style="355" bestFit="1" customWidth="1"/>
    <col min="10247" max="10247" width="13.125" style="355" customWidth="1"/>
    <col min="10248" max="10248" width="15.375" style="355" customWidth="1"/>
    <col min="10249" max="10249" width="15.5" style="355" customWidth="1"/>
    <col min="10250" max="10250" width="31.125" style="355" customWidth="1"/>
    <col min="10251" max="10496" width="9" style="355"/>
    <col min="10497" max="10497" width="33.5" style="355" customWidth="1"/>
    <col min="10498" max="10498" width="14.625" style="355" customWidth="1"/>
    <col min="10499" max="10499" width="14.375" style="355" customWidth="1"/>
    <col min="10500" max="10502" width="12.125" style="355" bestFit="1" customWidth="1"/>
    <col min="10503" max="10503" width="13.125" style="355" customWidth="1"/>
    <col min="10504" max="10504" width="15.375" style="355" customWidth="1"/>
    <col min="10505" max="10505" width="15.5" style="355" customWidth="1"/>
    <col min="10506" max="10506" width="31.125" style="355" customWidth="1"/>
    <col min="10507" max="10752" width="9" style="355"/>
    <col min="10753" max="10753" width="33.5" style="355" customWidth="1"/>
    <col min="10754" max="10754" width="14.625" style="355" customWidth="1"/>
    <col min="10755" max="10755" width="14.375" style="355" customWidth="1"/>
    <col min="10756" max="10758" width="12.125" style="355" bestFit="1" customWidth="1"/>
    <col min="10759" max="10759" width="13.125" style="355" customWidth="1"/>
    <col min="10760" max="10760" width="15.375" style="355" customWidth="1"/>
    <col min="10761" max="10761" width="15.5" style="355" customWidth="1"/>
    <col min="10762" max="10762" width="31.125" style="355" customWidth="1"/>
    <col min="10763" max="11008" width="9" style="355"/>
    <col min="11009" max="11009" width="33.5" style="355" customWidth="1"/>
    <col min="11010" max="11010" width="14.625" style="355" customWidth="1"/>
    <col min="11011" max="11011" width="14.375" style="355" customWidth="1"/>
    <col min="11012" max="11014" width="12.125" style="355" bestFit="1" customWidth="1"/>
    <col min="11015" max="11015" width="13.125" style="355" customWidth="1"/>
    <col min="11016" max="11016" width="15.375" style="355" customWidth="1"/>
    <col min="11017" max="11017" width="15.5" style="355" customWidth="1"/>
    <col min="11018" max="11018" width="31.125" style="355" customWidth="1"/>
    <col min="11019" max="11264" width="9" style="355"/>
    <col min="11265" max="11265" width="33.5" style="355" customWidth="1"/>
    <col min="11266" max="11266" width="14.625" style="355" customWidth="1"/>
    <col min="11267" max="11267" width="14.375" style="355" customWidth="1"/>
    <col min="11268" max="11270" width="12.125" style="355" bestFit="1" customWidth="1"/>
    <col min="11271" max="11271" width="13.125" style="355" customWidth="1"/>
    <col min="11272" max="11272" width="15.375" style="355" customWidth="1"/>
    <col min="11273" max="11273" width="15.5" style="355" customWidth="1"/>
    <col min="11274" max="11274" width="31.125" style="355" customWidth="1"/>
    <col min="11275" max="11520" width="9" style="355"/>
    <col min="11521" max="11521" width="33.5" style="355" customWidth="1"/>
    <col min="11522" max="11522" width="14.625" style="355" customWidth="1"/>
    <col min="11523" max="11523" width="14.375" style="355" customWidth="1"/>
    <col min="11524" max="11526" width="12.125" style="355" bestFit="1" customWidth="1"/>
    <col min="11527" max="11527" width="13.125" style="355" customWidth="1"/>
    <col min="11528" max="11528" width="15.375" style="355" customWidth="1"/>
    <col min="11529" max="11529" width="15.5" style="355" customWidth="1"/>
    <col min="11530" max="11530" width="31.125" style="355" customWidth="1"/>
    <col min="11531" max="11776" width="9" style="355"/>
    <col min="11777" max="11777" width="33.5" style="355" customWidth="1"/>
    <col min="11778" max="11778" width="14.625" style="355" customWidth="1"/>
    <col min="11779" max="11779" width="14.375" style="355" customWidth="1"/>
    <col min="11780" max="11782" width="12.125" style="355" bestFit="1" customWidth="1"/>
    <col min="11783" max="11783" width="13.125" style="355" customWidth="1"/>
    <col min="11784" max="11784" width="15.375" style="355" customWidth="1"/>
    <col min="11785" max="11785" width="15.5" style="355" customWidth="1"/>
    <col min="11786" max="11786" width="31.125" style="355" customWidth="1"/>
    <col min="11787" max="12032" width="9" style="355"/>
    <col min="12033" max="12033" width="33.5" style="355" customWidth="1"/>
    <col min="12034" max="12034" width="14.625" style="355" customWidth="1"/>
    <col min="12035" max="12035" width="14.375" style="355" customWidth="1"/>
    <col min="12036" max="12038" width="12.125" style="355" bestFit="1" customWidth="1"/>
    <col min="12039" max="12039" width="13.125" style="355" customWidth="1"/>
    <col min="12040" max="12040" width="15.375" style="355" customWidth="1"/>
    <col min="12041" max="12041" width="15.5" style="355" customWidth="1"/>
    <col min="12042" max="12042" width="31.125" style="355" customWidth="1"/>
    <col min="12043" max="12288" width="9" style="355"/>
    <col min="12289" max="12289" width="33.5" style="355" customWidth="1"/>
    <col min="12290" max="12290" width="14.625" style="355" customWidth="1"/>
    <col min="12291" max="12291" width="14.375" style="355" customWidth="1"/>
    <col min="12292" max="12294" width="12.125" style="355" bestFit="1" customWidth="1"/>
    <col min="12295" max="12295" width="13.125" style="355" customWidth="1"/>
    <col min="12296" max="12296" width="15.375" style="355" customWidth="1"/>
    <col min="12297" max="12297" width="15.5" style="355" customWidth="1"/>
    <col min="12298" max="12298" width="31.125" style="355" customWidth="1"/>
    <col min="12299" max="12544" width="9" style="355"/>
    <col min="12545" max="12545" width="33.5" style="355" customWidth="1"/>
    <col min="12546" max="12546" width="14.625" style="355" customWidth="1"/>
    <col min="12547" max="12547" width="14.375" style="355" customWidth="1"/>
    <col min="12548" max="12550" width="12.125" style="355" bestFit="1" customWidth="1"/>
    <col min="12551" max="12551" width="13.125" style="355" customWidth="1"/>
    <col min="12552" max="12552" width="15.375" style="355" customWidth="1"/>
    <col min="12553" max="12553" width="15.5" style="355" customWidth="1"/>
    <col min="12554" max="12554" width="31.125" style="355" customWidth="1"/>
    <col min="12555" max="12800" width="9" style="355"/>
    <col min="12801" max="12801" width="33.5" style="355" customWidth="1"/>
    <col min="12802" max="12802" width="14.625" style="355" customWidth="1"/>
    <col min="12803" max="12803" width="14.375" style="355" customWidth="1"/>
    <col min="12804" max="12806" width="12.125" style="355" bestFit="1" customWidth="1"/>
    <col min="12807" max="12807" width="13.125" style="355" customWidth="1"/>
    <col min="12808" max="12808" width="15.375" style="355" customWidth="1"/>
    <col min="12809" max="12809" width="15.5" style="355" customWidth="1"/>
    <col min="12810" max="12810" width="31.125" style="355" customWidth="1"/>
    <col min="12811" max="13056" width="9" style="355"/>
    <col min="13057" max="13057" width="33.5" style="355" customWidth="1"/>
    <col min="13058" max="13058" width="14.625" style="355" customWidth="1"/>
    <col min="13059" max="13059" width="14.375" style="355" customWidth="1"/>
    <col min="13060" max="13062" width="12.125" style="355" bestFit="1" customWidth="1"/>
    <col min="13063" max="13063" width="13.125" style="355" customWidth="1"/>
    <col min="13064" max="13064" width="15.375" style="355" customWidth="1"/>
    <col min="13065" max="13065" width="15.5" style="355" customWidth="1"/>
    <col min="13066" max="13066" width="31.125" style="355" customWidth="1"/>
    <col min="13067" max="13312" width="9" style="355"/>
    <col min="13313" max="13313" width="33.5" style="355" customWidth="1"/>
    <col min="13314" max="13314" width="14.625" style="355" customWidth="1"/>
    <col min="13315" max="13315" width="14.375" style="355" customWidth="1"/>
    <col min="13316" max="13318" width="12.125" style="355" bestFit="1" customWidth="1"/>
    <col min="13319" max="13319" width="13.125" style="355" customWidth="1"/>
    <col min="13320" max="13320" width="15.375" style="355" customWidth="1"/>
    <col min="13321" max="13321" width="15.5" style="355" customWidth="1"/>
    <col min="13322" max="13322" width="31.125" style="355" customWidth="1"/>
    <col min="13323" max="13568" width="9" style="355"/>
    <col min="13569" max="13569" width="33.5" style="355" customWidth="1"/>
    <col min="13570" max="13570" width="14.625" style="355" customWidth="1"/>
    <col min="13571" max="13571" width="14.375" style="355" customWidth="1"/>
    <col min="13572" max="13574" width="12.125" style="355" bestFit="1" customWidth="1"/>
    <col min="13575" max="13575" width="13.125" style="355" customWidth="1"/>
    <col min="13576" max="13576" width="15.375" style="355" customWidth="1"/>
    <col min="13577" max="13577" width="15.5" style="355" customWidth="1"/>
    <col min="13578" max="13578" width="31.125" style="355" customWidth="1"/>
    <col min="13579" max="13824" width="9" style="355"/>
    <col min="13825" max="13825" width="33.5" style="355" customWidth="1"/>
    <col min="13826" max="13826" width="14.625" style="355" customWidth="1"/>
    <col min="13827" max="13827" width="14.375" style="355" customWidth="1"/>
    <col min="13828" max="13830" width="12.125" style="355" bestFit="1" customWidth="1"/>
    <col min="13831" max="13831" width="13.125" style="355" customWidth="1"/>
    <col min="13832" max="13832" width="15.375" style="355" customWidth="1"/>
    <col min="13833" max="13833" width="15.5" style="355" customWidth="1"/>
    <col min="13834" max="13834" width="31.125" style="355" customWidth="1"/>
    <col min="13835" max="14080" width="9" style="355"/>
    <col min="14081" max="14081" width="33.5" style="355" customWidth="1"/>
    <col min="14082" max="14082" width="14.625" style="355" customWidth="1"/>
    <col min="14083" max="14083" width="14.375" style="355" customWidth="1"/>
    <col min="14084" max="14086" width="12.125" style="355" bestFit="1" customWidth="1"/>
    <col min="14087" max="14087" width="13.125" style="355" customWidth="1"/>
    <col min="14088" max="14088" width="15.375" style="355" customWidth="1"/>
    <col min="14089" max="14089" width="15.5" style="355" customWidth="1"/>
    <col min="14090" max="14090" width="31.125" style="355" customWidth="1"/>
    <col min="14091" max="14336" width="9" style="355"/>
    <col min="14337" max="14337" width="33.5" style="355" customWidth="1"/>
    <col min="14338" max="14338" width="14.625" style="355" customWidth="1"/>
    <col min="14339" max="14339" width="14.375" style="355" customWidth="1"/>
    <col min="14340" max="14342" width="12.125" style="355" bestFit="1" customWidth="1"/>
    <col min="14343" max="14343" width="13.125" style="355" customWidth="1"/>
    <col min="14344" max="14344" width="15.375" style="355" customWidth="1"/>
    <col min="14345" max="14345" width="15.5" style="355" customWidth="1"/>
    <col min="14346" max="14346" width="31.125" style="355" customWidth="1"/>
    <col min="14347" max="14592" width="9" style="355"/>
    <col min="14593" max="14593" width="33.5" style="355" customWidth="1"/>
    <col min="14594" max="14594" width="14.625" style="355" customWidth="1"/>
    <col min="14595" max="14595" width="14.375" style="355" customWidth="1"/>
    <col min="14596" max="14598" width="12.125" style="355" bestFit="1" customWidth="1"/>
    <col min="14599" max="14599" width="13.125" style="355" customWidth="1"/>
    <col min="14600" max="14600" width="15.375" style="355" customWidth="1"/>
    <col min="14601" max="14601" width="15.5" style="355" customWidth="1"/>
    <col min="14602" max="14602" width="31.125" style="355" customWidth="1"/>
    <col min="14603" max="14848" width="9" style="355"/>
    <col min="14849" max="14849" width="33.5" style="355" customWidth="1"/>
    <col min="14850" max="14850" width="14.625" style="355" customWidth="1"/>
    <col min="14851" max="14851" width="14.375" style="355" customWidth="1"/>
    <col min="14852" max="14854" width="12.125" style="355" bestFit="1" customWidth="1"/>
    <col min="14855" max="14855" width="13.125" style="355" customWidth="1"/>
    <col min="14856" max="14856" width="15.375" style="355" customWidth="1"/>
    <col min="14857" max="14857" width="15.5" style="355" customWidth="1"/>
    <col min="14858" max="14858" width="31.125" style="355" customWidth="1"/>
    <col min="14859" max="15104" width="9" style="355"/>
    <col min="15105" max="15105" width="33.5" style="355" customWidth="1"/>
    <col min="15106" max="15106" width="14.625" style="355" customWidth="1"/>
    <col min="15107" max="15107" width="14.375" style="355" customWidth="1"/>
    <col min="15108" max="15110" width="12.125" style="355" bestFit="1" customWidth="1"/>
    <col min="15111" max="15111" width="13.125" style="355" customWidth="1"/>
    <col min="15112" max="15112" width="15.375" style="355" customWidth="1"/>
    <col min="15113" max="15113" width="15.5" style="355" customWidth="1"/>
    <col min="15114" max="15114" width="31.125" style="355" customWidth="1"/>
    <col min="15115" max="15360" width="9" style="355"/>
    <col min="15361" max="15361" width="33.5" style="355" customWidth="1"/>
    <col min="15362" max="15362" width="14.625" style="355" customWidth="1"/>
    <col min="15363" max="15363" width="14.375" style="355" customWidth="1"/>
    <col min="15364" max="15366" width="12.125" style="355" bestFit="1" customWidth="1"/>
    <col min="15367" max="15367" width="13.125" style="355" customWidth="1"/>
    <col min="15368" max="15368" width="15.375" style="355" customWidth="1"/>
    <col min="15369" max="15369" width="15.5" style="355" customWidth="1"/>
    <col min="15370" max="15370" width="31.125" style="355" customWidth="1"/>
    <col min="15371" max="15616" width="9" style="355"/>
    <col min="15617" max="15617" width="33.5" style="355" customWidth="1"/>
    <col min="15618" max="15618" width="14.625" style="355" customWidth="1"/>
    <col min="15619" max="15619" width="14.375" style="355" customWidth="1"/>
    <col min="15620" max="15622" width="12.125" style="355" bestFit="1" customWidth="1"/>
    <col min="15623" max="15623" width="13.125" style="355" customWidth="1"/>
    <col min="15624" max="15624" width="15.375" style="355" customWidth="1"/>
    <col min="15625" max="15625" width="15.5" style="355" customWidth="1"/>
    <col min="15626" max="15626" width="31.125" style="355" customWidth="1"/>
    <col min="15627" max="15872" width="9" style="355"/>
    <col min="15873" max="15873" width="33.5" style="355" customWidth="1"/>
    <col min="15874" max="15874" width="14.625" style="355" customWidth="1"/>
    <col min="15875" max="15875" width="14.375" style="355" customWidth="1"/>
    <col min="15876" max="15878" width="12.125" style="355" bestFit="1" customWidth="1"/>
    <col min="15879" max="15879" width="13.125" style="355" customWidth="1"/>
    <col min="15880" max="15880" width="15.375" style="355" customWidth="1"/>
    <col min="15881" max="15881" width="15.5" style="355" customWidth="1"/>
    <col min="15882" max="15882" width="31.125" style="355" customWidth="1"/>
    <col min="15883" max="16128" width="9" style="355"/>
    <col min="16129" max="16129" width="33.5" style="355" customWidth="1"/>
    <col min="16130" max="16130" width="14.625" style="355" customWidth="1"/>
    <col min="16131" max="16131" width="14.375" style="355" customWidth="1"/>
    <col min="16132" max="16134" width="12.125" style="355" bestFit="1" customWidth="1"/>
    <col min="16135" max="16135" width="13.125" style="355" customWidth="1"/>
    <col min="16136" max="16136" width="15.375" style="355" customWidth="1"/>
    <col min="16137" max="16137" width="15.5" style="355" customWidth="1"/>
    <col min="16138" max="16138" width="31.125" style="355" customWidth="1"/>
    <col min="16139" max="16384" width="9" style="355"/>
  </cols>
  <sheetData>
    <row r="1" spans="1:11" ht="20.25" thickBot="1">
      <c r="A1" s="353" t="s">
        <v>1001</v>
      </c>
      <c r="B1" s="200"/>
      <c r="C1" s="200"/>
      <c r="D1" s="200"/>
      <c r="E1" s="200"/>
      <c r="F1" s="200"/>
      <c r="G1" s="200"/>
      <c r="H1" s="200"/>
      <c r="I1" s="353" t="s">
        <v>733</v>
      </c>
      <c r="J1" s="1571" t="s">
        <v>2262</v>
      </c>
    </row>
    <row r="2" spans="1:11" ht="20.25" thickBot="1">
      <c r="A2" s="353" t="s">
        <v>1002</v>
      </c>
      <c r="B2" s="1572" t="s">
        <v>2263</v>
      </c>
      <c r="C2" s="1572"/>
      <c r="D2" s="1572"/>
      <c r="E2" s="1572"/>
      <c r="F2" s="1572"/>
      <c r="G2" s="1572"/>
      <c r="H2" s="1572"/>
      <c r="I2" s="353" t="s">
        <v>1004</v>
      </c>
      <c r="J2" s="1573" t="s">
        <v>2264</v>
      </c>
    </row>
    <row r="3" spans="1:11" ht="42" customHeight="1">
      <c r="A3" s="1870" t="s">
        <v>188</v>
      </c>
      <c r="B3" s="1858"/>
      <c r="C3" s="1858"/>
      <c r="D3" s="1858"/>
      <c r="E3" s="1858"/>
      <c r="F3" s="1858"/>
      <c r="G3" s="1858"/>
      <c r="H3" s="1858"/>
      <c r="I3" s="1858"/>
      <c r="J3" s="1858"/>
      <c r="K3" s="23" t="s">
        <v>105</v>
      </c>
    </row>
    <row r="4" spans="1:11" ht="32.25" customHeight="1" thickBot="1">
      <c r="A4" s="358"/>
      <c r="B4" s="1871" t="s">
        <v>2265</v>
      </c>
      <c r="C4" s="1872"/>
      <c r="D4" s="1872"/>
      <c r="E4" s="1872"/>
      <c r="F4" s="1872"/>
      <c r="G4" s="1872"/>
      <c r="H4" s="1861"/>
      <c r="I4" s="359"/>
      <c r="J4" s="360" t="s">
        <v>1008</v>
      </c>
      <c r="K4" s="361"/>
    </row>
    <row r="5" spans="1:11" ht="21.95" customHeight="1">
      <c r="A5" s="1862" t="s">
        <v>2266</v>
      </c>
      <c r="B5" s="1864" t="s">
        <v>1010</v>
      </c>
      <c r="C5" s="1736" t="s">
        <v>1011</v>
      </c>
      <c r="D5" s="1866"/>
      <c r="E5" s="1866"/>
      <c r="F5" s="1866"/>
      <c r="G5" s="1866"/>
      <c r="H5" s="1867" t="s">
        <v>1012</v>
      </c>
      <c r="I5" s="1868"/>
      <c r="J5" s="1869"/>
    </row>
    <row r="6" spans="1:11" ht="42.95" customHeight="1" thickBot="1">
      <c r="A6" s="1873"/>
      <c r="B6" s="1865"/>
      <c r="C6" s="362" t="s">
        <v>982</v>
      </c>
      <c r="D6" s="362" t="s">
        <v>1013</v>
      </c>
      <c r="E6" s="362" t="s">
        <v>1014</v>
      </c>
      <c r="F6" s="362" t="s">
        <v>1015</v>
      </c>
      <c r="G6" s="363" t="s">
        <v>1016</v>
      </c>
      <c r="H6" s="362" t="s">
        <v>982</v>
      </c>
      <c r="I6" s="364" t="s">
        <v>1017</v>
      </c>
      <c r="J6" s="365" t="s">
        <v>1018</v>
      </c>
    </row>
    <row r="7" spans="1:11" ht="16.5" customHeight="1">
      <c r="A7" s="366" t="s">
        <v>1019</v>
      </c>
      <c r="B7" s="1574">
        <f>C7+H7</f>
        <v>14</v>
      </c>
      <c r="C7" s="1575">
        <v>12</v>
      </c>
      <c r="D7" s="1575">
        <v>0</v>
      </c>
      <c r="E7" s="1575">
        <v>0</v>
      </c>
      <c r="F7" s="1575">
        <v>0</v>
      </c>
      <c r="G7" s="1575">
        <v>1</v>
      </c>
      <c r="H7" s="1575">
        <v>2</v>
      </c>
      <c r="I7" s="1575">
        <v>2</v>
      </c>
      <c r="J7" s="1575">
        <v>0</v>
      </c>
    </row>
    <row r="8" spans="1:11" ht="16.5" customHeight="1">
      <c r="A8" s="370" t="s">
        <v>1020</v>
      </c>
      <c r="B8" s="1576">
        <v>14</v>
      </c>
      <c r="C8" s="1577">
        <f>SUM(D8:G8)</f>
        <v>12</v>
      </c>
      <c r="D8" s="1578">
        <v>9</v>
      </c>
      <c r="E8" s="1578">
        <v>0</v>
      </c>
      <c r="F8" s="1578">
        <v>2</v>
      </c>
      <c r="G8" s="1578">
        <v>1</v>
      </c>
      <c r="H8" s="1577">
        <f>SUM(I8:J8)</f>
        <v>2</v>
      </c>
      <c r="I8" s="1578">
        <v>2</v>
      </c>
      <c r="J8" s="1578">
        <v>0</v>
      </c>
    </row>
    <row r="9" spans="1:11" ht="16.5" customHeight="1">
      <c r="A9" s="370" t="s">
        <v>1021</v>
      </c>
      <c r="B9" s="1576">
        <v>0</v>
      </c>
      <c r="C9" s="1577">
        <v>0</v>
      </c>
      <c r="D9" s="1577">
        <v>0</v>
      </c>
      <c r="E9" s="1577">
        <v>0</v>
      </c>
      <c r="F9" s="1577">
        <v>0</v>
      </c>
      <c r="G9" s="1577">
        <v>0</v>
      </c>
      <c r="H9" s="1577">
        <v>0</v>
      </c>
      <c r="I9" s="1577">
        <v>0</v>
      </c>
      <c r="J9" s="1577">
        <v>0</v>
      </c>
    </row>
    <row r="10" spans="1:11" ht="16.5" customHeight="1">
      <c r="A10" s="370" t="s">
        <v>1022</v>
      </c>
      <c r="B10" s="1576">
        <v>0</v>
      </c>
      <c r="C10" s="1577">
        <v>0</v>
      </c>
      <c r="D10" s="1577">
        <v>0</v>
      </c>
      <c r="E10" s="1577">
        <v>0</v>
      </c>
      <c r="F10" s="1577">
        <v>0</v>
      </c>
      <c r="G10" s="1577">
        <v>0</v>
      </c>
      <c r="H10" s="1577">
        <v>0</v>
      </c>
      <c r="I10" s="1577">
        <v>0</v>
      </c>
      <c r="J10" s="1577">
        <v>0</v>
      </c>
    </row>
    <row r="11" spans="1:11" ht="16.5" customHeight="1">
      <c r="A11" s="370" t="s">
        <v>2267</v>
      </c>
      <c r="B11" s="1576">
        <v>0</v>
      </c>
      <c r="C11" s="1577">
        <v>0</v>
      </c>
      <c r="D11" s="1577">
        <v>0</v>
      </c>
      <c r="E11" s="1577">
        <v>0</v>
      </c>
      <c r="F11" s="1577">
        <v>0</v>
      </c>
      <c r="G11" s="1577">
        <v>0</v>
      </c>
      <c r="H11" s="1577">
        <v>0</v>
      </c>
      <c r="I11" s="1577">
        <v>0</v>
      </c>
      <c r="J11" s="1577">
        <v>0</v>
      </c>
    </row>
    <row r="12" spans="1:11" ht="16.5" customHeight="1">
      <c r="A12" s="370" t="s">
        <v>2268</v>
      </c>
      <c r="B12" s="1576">
        <v>1</v>
      </c>
      <c r="C12" s="1577">
        <v>1</v>
      </c>
      <c r="D12" s="1577">
        <v>0</v>
      </c>
      <c r="E12" s="1577">
        <v>0</v>
      </c>
      <c r="F12" s="1577">
        <v>0</v>
      </c>
      <c r="G12" s="1577">
        <v>1</v>
      </c>
      <c r="H12" s="1577">
        <v>0</v>
      </c>
      <c r="I12" s="1577">
        <v>0</v>
      </c>
      <c r="J12" s="1577">
        <v>0</v>
      </c>
    </row>
    <row r="13" spans="1:11" ht="16.5" customHeight="1">
      <c r="A13" s="370" t="s">
        <v>2269</v>
      </c>
      <c r="B13" s="1576">
        <v>0</v>
      </c>
      <c r="C13" s="1577">
        <v>0</v>
      </c>
      <c r="D13" s="1577">
        <v>0</v>
      </c>
      <c r="E13" s="1577">
        <v>0</v>
      </c>
      <c r="F13" s="1577">
        <v>0</v>
      </c>
      <c r="G13" s="1577">
        <v>0</v>
      </c>
      <c r="H13" s="1577">
        <v>0</v>
      </c>
      <c r="I13" s="1577">
        <v>0</v>
      </c>
      <c r="J13" s="1577">
        <v>0</v>
      </c>
    </row>
    <row r="14" spans="1:11" ht="16.5" customHeight="1">
      <c r="A14" s="370" t="s">
        <v>1026</v>
      </c>
      <c r="B14" s="1576">
        <v>0</v>
      </c>
      <c r="C14" s="1577">
        <v>0</v>
      </c>
      <c r="D14" s="1577">
        <v>0</v>
      </c>
      <c r="E14" s="1577">
        <v>0</v>
      </c>
      <c r="F14" s="1577">
        <v>0</v>
      </c>
      <c r="G14" s="1577">
        <v>0</v>
      </c>
      <c r="H14" s="1577">
        <v>0</v>
      </c>
      <c r="I14" s="1577">
        <v>0</v>
      </c>
      <c r="J14" s="1577">
        <v>0</v>
      </c>
    </row>
    <row r="15" spans="1:11" ht="16.5" customHeight="1">
      <c r="A15" s="370" t="s">
        <v>1027</v>
      </c>
      <c r="B15" s="1576">
        <v>0</v>
      </c>
      <c r="C15" s="1577">
        <v>0</v>
      </c>
      <c r="D15" s="1577">
        <v>0</v>
      </c>
      <c r="E15" s="1577">
        <v>0</v>
      </c>
      <c r="F15" s="1577">
        <v>0</v>
      </c>
      <c r="G15" s="1577">
        <v>0</v>
      </c>
      <c r="H15" s="1577">
        <v>0</v>
      </c>
      <c r="I15" s="1577">
        <v>0</v>
      </c>
      <c r="J15" s="1577">
        <v>0</v>
      </c>
    </row>
    <row r="16" spans="1:11" ht="16.5" customHeight="1">
      <c r="A16" s="200" t="s">
        <v>1028</v>
      </c>
      <c r="B16" s="1576">
        <f t="shared" ref="B16" si="0">C16+H16</f>
        <v>13</v>
      </c>
      <c r="C16" s="1577">
        <f t="shared" ref="C16" si="1">SUM(D16:G16)</f>
        <v>11</v>
      </c>
      <c r="D16" s="1578">
        <v>9</v>
      </c>
      <c r="E16" s="1578">
        <v>0</v>
      </c>
      <c r="F16" s="1578">
        <v>2</v>
      </c>
      <c r="G16" s="1578">
        <v>0</v>
      </c>
      <c r="H16" s="1577">
        <f>SUM(I16:J16)</f>
        <v>2</v>
      </c>
      <c r="I16" s="1578">
        <v>2</v>
      </c>
      <c r="J16" s="1578">
        <v>0</v>
      </c>
    </row>
    <row r="17" spans="1:10" ht="16.5" customHeight="1">
      <c r="A17" s="370" t="s">
        <v>1029</v>
      </c>
      <c r="B17" s="1576">
        <f>C17+H17</f>
        <v>13</v>
      </c>
      <c r="C17" s="1577">
        <f>SUM(D17:G17)</f>
        <v>11</v>
      </c>
      <c r="D17" s="1578">
        <v>9</v>
      </c>
      <c r="E17" s="1578">
        <v>0</v>
      </c>
      <c r="F17" s="1578">
        <v>2</v>
      </c>
      <c r="G17" s="1578">
        <v>0</v>
      </c>
      <c r="H17" s="1577">
        <f>SUM(I17:J17)</f>
        <v>2</v>
      </c>
      <c r="I17" s="1578">
        <v>2</v>
      </c>
      <c r="J17" s="1578">
        <v>0</v>
      </c>
    </row>
    <row r="18" spans="1:10" ht="16.5" customHeight="1">
      <c r="A18" s="370" t="s">
        <v>1030</v>
      </c>
      <c r="B18" s="1576">
        <v>0</v>
      </c>
      <c r="C18" s="1577">
        <v>0</v>
      </c>
      <c r="D18" s="1578">
        <v>0</v>
      </c>
      <c r="E18" s="1578">
        <v>0</v>
      </c>
      <c r="F18" s="1578">
        <v>0</v>
      </c>
      <c r="G18" s="1578">
        <v>0</v>
      </c>
      <c r="H18" s="1577">
        <v>0</v>
      </c>
      <c r="I18" s="1578">
        <v>0</v>
      </c>
      <c r="J18" s="1578">
        <v>0</v>
      </c>
    </row>
    <row r="19" spans="1:10" ht="16.5" customHeight="1">
      <c r="A19" s="370" t="s">
        <v>1031</v>
      </c>
      <c r="B19" s="1576">
        <f t="shared" ref="B19:B32" si="2">C19+H19</f>
        <v>0</v>
      </c>
      <c r="C19" s="1577">
        <f t="shared" ref="C19:C32" si="3">SUM(D19:G19)</f>
        <v>0</v>
      </c>
      <c r="D19" s="1578">
        <v>0</v>
      </c>
      <c r="E19" s="1578">
        <v>0</v>
      </c>
      <c r="F19" s="1578">
        <v>0</v>
      </c>
      <c r="G19" s="1578">
        <v>0</v>
      </c>
      <c r="H19" s="1577">
        <f t="shared" ref="H19:H28" si="4">SUM(I19:J19)</f>
        <v>0</v>
      </c>
      <c r="I19" s="1578">
        <v>0</v>
      </c>
      <c r="J19" s="1578">
        <v>0</v>
      </c>
    </row>
    <row r="20" spans="1:10" ht="16.5" customHeight="1">
      <c r="A20" s="370" t="s">
        <v>1032</v>
      </c>
      <c r="B20" s="1576">
        <f t="shared" si="2"/>
        <v>0</v>
      </c>
      <c r="C20" s="1577">
        <f t="shared" si="3"/>
        <v>0</v>
      </c>
      <c r="D20" s="1578">
        <v>0</v>
      </c>
      <c r="E20" s="1578">
        <v>0</v>
      </c>
      <c r="F20" s="1578">
        <v>0</v>
      </c>
      <c r="G20" s="1578">
        <v>0</v>
      </c>
      <c r="H20" s="1577">
        <f t="shared" si="4"/>
        <v>0</v>
      </c>
      <c r="I20" s="1578">
        <v>0</v>
      </c>
      <c r="J20" s="1578">
        <v>0</v>
      </c>
    </row>
    <row r="21" spans="1:10" ht="16.5" customHeight="1">
      <c r="A21" s="370" t="s">
        <v>1033</v>
      </c>
      <c r="B21" s="1576">
        <f t="shared" si="2"/>
        <v>0</v>
      </c>
      <c r="C21" s="1577">
        <f t="shared" si="3"/>
        <v>0</v>
      </c>
      <c r="D21" s="1578">
        <v>0</v>
      </c>
      <c r="E21" s="1578">
        <v>0</v>
      </c>
      <c r="F21" s="1578">
        <v>0</v>
      </c>
      <c r="G21" s="1578">
        <v>0</v>
      </c>
      <c r="H21" s="1577">
        <f t="shared" si="4"/>
        <v>0</v>
      </c>
      <c r="I21" s="1578">
        <v>0</v>
      </c>
      <c r="J21" s="1578">
        <v>0</v>
      </c>
    </row>
    <row r="22" spans="1:10" ht="16.5" customHeight="1">
      <c r="A22" s="1579" t="s">
        <v>1034</v>
      </c>
      <c r="B22" s="1576">
        <f t="shared" si="2"/>
        <v>0</v>
      </c>
      <c r="C22" s="1577">
        <f t="shared" si="3"/>
        <v>0</v>
      </c>
      <c r="D22" s="1578">
        <v>0</v>
      </c>
      <c r="E22" s="1578">
        <v>0</v>
      </c>
      <c r="F22" s="1578">
        <v>0</v>
      </c>
      <c r="G22" s="1578">
        <v>0</v>
      </c>
      <c r="H22" s="1577">
        <f t="shared" si="4"/>
        <v>0</v>
      </c>
      <c r="I22" s="1578">
        <v>0</v>
      </c>
      <c r="J22" s="1578">
        <v>0</v>
      </c>
    </row>
    <row r="23" spans="1:10" ht="16.5" customHeight="1">
      <c r="A23" s="370" t="s">
        <v>1035</v>
      </c>
      <c r="B23" s="1576">
        <f>B24+B25</f>
        <v>14</v>
      </c>
      <c r="C23" s="1577">
        <f t="shared" ref="C23:G23" si="5">C24+C25</f>
        <v>12</v>
      </c>
      <c r="D23" s="1577">
        <f t="shared" si="5"/>
        <v>9</v>
      </c>
      <c r="E23" s="1577">
        <f t="shared" si="5"/>
        <v>0</v>
      </c>
      <c r="F23" s="1577">
        <f t="shared" si="5"/>
        <v>2</v>
      </c>
      <c r="G23" s="1577">
        <f t="shared" si="5"/>
        <v>2</v>
      </c>
      <c r="H23" s="1577">
        <f t="shared" si="4"/>
        <v>0</v>
      </c>
      <c r="I23" s="1577">
        <v>0</v>
      </c>
      <c r="J23" s="1578">
        <v>0</v>
      </c>
    </row>
    <row r="24" spans="1:10" ht="16.5" customHeight="1">
      <c r="A24" s="370" t="s">
        <v>1036</v>
      </c>
      <c r="B24" s="1576">
        <f t="shared" si="2"/>
        <v>13</v>
      </c>
      <c r="C24" s="1577">
        <v>11</v>
      </c>
      <c r="D24" s="1578">
        <v>9</v>
      </c>
      <c r="E24" s="1578">
        <v>0</v>
      </c>
      <c r="F24" s="1578">
        <v>2</v>
      </c>
      <c r="G24" s="1578">
        <v>1</v>
      </c>
      <c r="H24" s="1577">
        <f t="shared" si="4"/>
        <v>2</v>
      </c>
      <c r="I24" s="1578">
        <v>2</v>
      </c>
      <c r="J24" s="1578">
        <v>0</v>
      </c>
    </row>
    <row r="25" spans="1:10" ht="16.5" customHeight="1">
      <c r="A25" s="370" t="s">
        <v>1037</v>
      </c>
      <c r="B25" s="1576">
        <f t="shared" si="2"/>
        <v>1</v>
      </c>
      <c r="C25" s="1577">
        <f t="shared" si="3"/>
        <v>1</v>
      </c>
      <c r="D25" s="1578">
        <v>0</v>
      </c>
      <c r="E25" s="1578">
        <v>0</v>
      </c>
      <c r="F25" s="1578">
        <v>0</v>
      </c>
      <c r="G25" s="1578">
        <v>1</v>
      </c>
      <c r="H25" s="1577">
        <f t="shared" si="4"/>
        <v>0</v>
      </c>
      <c r="I25" s="1578">
        <v>0</v>
      </c>
      <c r="J25" s="1578">
        <v>0</v>
      </c>
    </row>
    <row r="26" spans="1:10">
      <c r="A26" s="378" t="s">
        <v>1038</v>
      </c>
      <c r="B26" s="1576">
        <f t="shared" si="2"/>
        <v>14</v>
      </c>
      <c r="C26" s="1577">
        <f t="shared" si="3"/>
        <v>12</v>
      </c>
      <c r="D26" s="1577">
        <v>9</v>
      </c>
      <c r="E26" s="1577">
        <v>0</v>
      </c>
      <c r="F26" s="1577">
        <v>2</v>
      </c>
      <c r="G26" s="1577">
        <v>1</v>
      </c>
      <c r="H26" s="1577">
        <f t="shared" si="4"/>
        <v>2</v>
      </c>
      <c r="I26" s="1577">
        <v>2</v>
      </c>
      <c r="J26" s="1578">
        <v>0</v>
      </c>
    </row>
    <row r="27" spans="1:10" ht="16.5" customHeight="1">
      <c r="A27" s="370" t="s">
        <v>1039</v>
      </c>
      <c r="B27" s="1576">
        <f t="shared" si="2"/>
        <v>0</v>
      </c>
      <c r="C27" s="1577">
        <f t="shared" si="3"/>
        <v>0</v>
      </c>
      <c r="D27" s="1578">
        <v>0</v>
      </c>
      <c r="E27" s="1578"/>
      <c r="F27" s="1578">
        <v>0</v>
      </c>
      <c r="G27" s="1578">
        <v>0</v>
      </c>
      <c r="H27" s="1577">
        <f t="shared" si="4"/>
        <v>0</v>
      </c>
      <c r="I27" s="1578">
        <v>0</v>
      </c>
      <c r="J27" s="1578">
        <v>0</v>
      </c>
    </row>
    <row r="28" spans="1:10" ht="16.5" customHeight="1">
      <c r="A28" s="1585" t="s">
        <v>2273</v>
      </c>
      <c r="B28" s="1576">
        <f t="shared" si="2"/>
        <v>3</v>
      </c>
      <c r="C28" s="1577">
        <f t="shared" si="3"/>
        <v>3</v>
      </c>
      <c r="D28" s="1578">
        <v>3</v>
      </c>
      <c r="E28" s="1578">
        <v>0</v>
      </c>
      <c r="F28" s="1578">
        <v>0</v>
      </c>
      <c r="G28" s="1578">
        <v>0</v>
      </c>
      <c r="H28" s="1577">
        <f t="shared" si="4"/>
        <v>0</v>
      </c>
      <c r="I28" s="1578">
        <v>0</v>
      </c>
      <c r="J28" s="1578">
        <v>0</v>
      </c>
    </row>
    <row r="29" spans="1:10" ht="16.5" customHeight="1">
      <c r="A29" s="1585" t="s">
        <v>2274</v>
      </c>
      <c r="B29" s="1576">
        <f t="shared" si="2"/>
        <v>8</v>
      </c>
      <c r="C29" s="1577">
        <f t="shared" si="3"/>
        <v>6</v>
      </c>
      <c r="D29" s="1578">
        <v>3</v>
      </c>
      <c r="E29" s="1578">
        <v>0</v>
      </c>
      <c r="F29" s="1578">
        <v>2</v>
      </c>
      <c r="G29" s="1578">
        <v>1</v>
      </c>
      <c r="H29" s="1577">
        <v>2</v>
      </c>
      <c r="I29" s="1578">
        <v>2</v>
      </c>
      <c r="J29" s="1578">
        <v>0</v>
      </c>
    </row>
    <row r="30" spans="1:10" ht="16.5" customHeight="1">
      <c r="A30" s="1585" t="s">
        <v>2275</v>
      </c>
      <c r="B30" s="1576">
        <f t="shared" si="2"/>
        <v>3</v>
      </c>
      <c r="C30" s="1577">
        <f t="shared" si="3"/>
        <v>3</v>
      </c>
      <c r="D30" s="1578">
        <v>3</v>
      </c>
      <c r="E30" s="1578">
        <v>0</v>
      </c>
      <c r="F30" s="1578">
        <v>0</v>
      </c>
      <c r="G30" s="1578">
        <v>0</v>
      </c>
      <c r="H30" s="1577">
        <v>0</v>
      </c>
      <c r="I30" s="1578">
        <v>0</v>
      </c>
      <c r="J30" s="1578">
        <v>0</v>
      </c>
    </row>
    <row r="31" spans="1:10" ht="16.5" customHeight="1">
      <c r="A31" s="1585" t="s">
        <v>2276</v>
      </c>
      <c r="B31" s="1576">
        <f t="shared" si="2"/>
        <v>0</v>
      </c>
      <c r="C31" s="1577">
        <f t="shared" si="3"/>
        <v>0</v>
      </c>
      <c r="D31" s="1578">
        <v>0</v>
      </c>
      <c r="E31" s="1578">
        <v>0</v>
      </c>
      <c r="F31" s="1578">
        <v>0</v>
      </c>
      <c r="G31" s="1578">
        <v>0</v>
      </c>
      <c r="H31" s="1580"/>
      <c r="I31" s="1578">
        <v>0</v>
      </c>
      <c r="J31" s="1578">
        <v>0</v>
      </c>
    </row>
    <row r="32" spans="1:10" ht="16.5" customHeight="1" thickBot="1">
      <c r="A32" s="1581" t="s">
        <v>1044</v>
      </c>
      <c r="B32" s="1582">
        <f t="shared" si="2"/>
        <v>0</v>
      </c>
      <c r="C32" s="1583">
        <f t="shared" si="3"/>
        <v>0</v>
      </c>
      <c r="D32" s="1584">
        <v>0</v>
      </c>
      <c r="E32" s="1584">
        <v>0</v>
      </c>
      <c r="F32" s="1584">
        <v>0</v>
      </c>
      <c r="G32" s="1584">
        <v>0</v>
      </c>
      <c r="H32" s="1583">
        <v>0</v>
      </c>
      <c r="I32" s="1584">
        <v>0</v>
      </c>
      <c r="J32" s="1584">
        <v>0</v>
      </c>
    </row>
    <row r="33" spans="1:10">
      <c r="A33" s="200" t="s">
        <v>910</v>
      </c>
      <c r="B33" s="200" t="s">
        <v>911</v>
      </c>
      <c r="C33" s="200"/>
      <c r="D33" s="200" t="s">
        <v>1045</v>
      </c>
      <c r="E33" s="200"/>
      <c r="F33" s="200"/>
      <c r="G33" s="200" t="s">
        <v>913</v>
      </c>
      <c r="H33" s="200"/>
      <c r="I33" s="1855" t="s">
        <v>2270</v>
      </c>
      <c r="J33" s="1856"/>
    </row>
    <row r="34" spans="1:10">
      <c r="A34" s="200"/>
      <c r="B34" s="200"/>
      <c r="C34" s="200"/>
      <c r="D34" s="200" t="s">
        <v>1046</v>
      </c>
      <c r="E34" s="200"/>
      <c r="F34" s="200"/>
      <c r="G34" s="200"/>
      <c r="H34" s="200"/>
      <c r="I34" s="200"/>
      <c r="J34" s="200"/>
    </row>
    <row r="35" spans="1:10">
      <c r="A35" s="200" t="s">
        <v>2271</v>
      </c>
      <c r="B35" s="200"/>
      <c r="C35" s="200"/>
      <c r="D35" s="200"/>
      <c r="E35" s="200"/>
      <c r="F35" s="200"/>
      <c r="G35" s="200"/>
      <c r="H35" s="200"/>
      <c r="I35" s="200"/>
      <c r="J35" s="200"/>
    </row>
    <row r="36" spans="1:10">
      <c r="A36" s="200" t="s">
        <v>2272</v>
      </c>
      <c r="B36" s="200"/>
      <c r="C36" s="200"/>
      <c r="D36" s="200"/>
      <c r="E36" s="200"/>
      <c r="F36" s="200"/>
      <c r="G36" s="200"/>
      <c r="H36" s="200"/>
      <c r="I36" s="200"/>
      <c r="J36" s="200"/>
    </row>
    <row r="37" spans="1:10">
      <c r="A37" s="200"/>
      <c r="B37" s="200"/>
      <c r="C37" s="200"/>
      <c r="D37" s="200"/>
      <c r="E37" s="200"/>
      <c r="F37" s="200"/>
      <c r="G37" s="200"/>
      <c r="H37" s="200"/>
      <c r="I37" s="200"/>
      <c r="J37" s="200"/>
    </row>
    <row r="38" spans="1:10">
      <c r="A38" s="200"/>
      <c r="B38" s="200"/>
      <c r="C38" s="200"/>
      <c r="D38" s="200"/>
      <c r="E38" s="200"/>
      <c r="F38" s="200"/>
      <c r="G38" s="200"/>
      <c r="H38" s="200"/>
      <c r="I38" s="200"/>
      <c r="J38" s="200"/>
    </row>
    <row r="39" spans="1:10">
      <c r="A39" s="200"/>
      <c r="B39" s="200"/>
      <c r="C39" s="200"/>
      <c r="D39" s="200"/>
      <c r="E39" s="200"/>
      <c r="F39" s="200"/>
      <c r="G39" s="200"/>
      <c r="H39" s="200"/>
      <c r="I39" s="200"/>
      <c r="J39" s="200"/>
    </row>
    <row r="40" spans="1:10">
      <c r="A40" s="200"/>
      <c r="B40" s="200"/>
      <c r="C40" s="200"/>
      <c r="D40" s="200"/>
      <c r="E40" s="200"/>
      <c r="F40" s="200"/>
      <c r="G40" s="200"/>
      <c r="H40" s="200"/>
      <c r="I40" s="200"/>
      <c r="J40" s="200"/>
    </row>
    <row r="41" spans="1:10">
      <c r="A41" s="200"/>
      <c r="B41" s="200"/>
      <c r="C41" s="200"/>
      <c r="D41" s="200"/>
      <c r="E41" s="200"/>
      <c r="F41" s="200"/>
      <c r="G41" s="200"/>
      <c r="H41" s="200"/>
      <c r="I41" s="200"/>
      <c r="J41" s="200"/>
    </row>
    <row r="42" spans="1:10">
      <c r="A42" s="200"/>
      <c r="B42" s="200"/>
      <c r="C42" s="200"/>
      <c r="D42" s="200"/>
      <c r="E42" s="200"/>
      <c r="F42" s="200"/>
      <c r="G42" s="200"/>
      <c r="H42" s="200"/>
      <c r="I42" s="200"/>
      <c r="J42" s="200"/>
    </row>
    <row r="43" spans="1:10">
      <c r="A43" s="200"/>
      <c r="B43" s="200"/>
      <c r="C43" s="200"/>
      <c r="D43" s="200"/>
      <c r="E43" s="200"/>
      <c r="F43" s="200"/>
      <c r="G43" s="200"/>
      <c r="H43" s="200"/>
      <c r="I43" s="200"/>
      <c r="J43" s="200"/>
    </row>
    <row r="44" spans="1:10">
      <c r="A44" s="200"/>
      <c r="B44" s="200"/>
      <c r="C44" s="200"/>
      <c r="D44" s="200"/>
      <c r="E44" s="200"/>
      <c r="F44" s="200"/>
      <c r="G44" s="200"/>
      <c r="H44" s="200"/>
      <c r="I44" s="200"/>
      <c r="J44" s="200"/>
    </row>
    <row r="45" spans="1:10">
      <c r="A45" s="200"/>
      <c r="B45" s="200"/>
      <c r="C45" s="200"/>
      <c r="D45" s="200"/>
      <c r="E45" s="200"/>
      <c r="F45" s="200"/>
      <c r="G45" s="200"/>
      <c r="H45" s="200"/>
      <c r="I45" s="200"/>
      <c r="J45" s="200"/>
    </row>
    <row r="46" spans="1:10">
      <c r="A46" s="200"/>
      <c r="B46" s="200"/>
      <c r="C46" s="200"/>
      <c r="D46" s="200"/>
      <c r="E46" s="200"/>
      <c r="F46" s="200"/>
      <c r="G46" s="200"/>
      <c r="H46" s="200"/>
      <c r="I46" s="200"/>
      <c r="J46" s="200"/>
    </row>
    <row r="47" spans="1:10">
      <c r="A47" s="200"/>
      <c r="B47" s="200"/>
      <c r="C47" s="200"/>
      <c r="D47" s="200"/>
      <c r="E47" s="200"/>
      <c r="F47" s="200"/>
      <c r="G47" s="200"/>
      <c r="H47" s="200"/>
      <c r="I47" s="200"/>
      <c r="J47" s="200"/>
    </row>
    <row r="48" spans="1:10">
      <c r="A48" s="200"/>
      <c r="B48" s="200"/>
      <c r="C48" s="200"/>
      <c r="D48" s="200"/>
      <c r="E48" s="200"/>
      <c r="F48" s="200"/>
      <c r="G48" s="200"/>
      <c r="H48" s="200"/>
      <c r="I48" s="200"/>
      <c r="J48" s="200"/>
    </row>
    <row r="49" spans="1:10">
      <c r="A49" s="200"/>
      <c r="B49" s="200"/>
      <c r="C49" s="200"/>
      <c r="D49" s="200"/>
      <c r="E49" s="200"/>
      <c r="F49" s="200"/>
      <c r="G49" s="200"/>
      <c r="H49" s="200"/>
      <c r="I49" s="200"/>
      <c r="J49" s="200"/>
    </row>
    <row r="50" spans="1:10">
      <c r="A50" s="200"/>
      <c r="B50" s="200"/>
      <c r="C50" s="200"/>
      <c r="D50" s="200"/>
      <c r="E50" s="200"/>
      <c r="F50" s="200"/>
      <c r="G50" s="200"/>
      <c r="H50" s="200"/>
      <c r="I50" s="200"/>
      <c r="J50" s="200"/>
    </row>
    <row r="51" spans="1:10">
      <c r="A51" s="200"/>
      <c r="B51" s="200"/>
      <c r="C51" s="200"/>
      <c r="D51" s="200"/>
      <c r="E51" s="200"/>
      <c r="F51" s="200"/>
      <c r="G51" s="200"/>
      <c r="H51" s="200"/>
      <c r="I51" s="200"/>
      <c r="J51" s="200"/>
    </row>
    <row r="52" spans="1:10">
      <c r="A52" s="200"/>
      <c r="B52" s="200"/>
      <c r="C52" s="200"/>
      <c r="D52" s="200"/>
      <c r="E52" s="200"/>
      <c r="F52" s="200"/>
      <c r="G52" s="200"/>
      <c r="H52" s="200"/>
      <c r="I52" s="200"/>
      <c r="J52" s="200"/>
    </row>
    <row r="53" spans="1:10">
      <c r="A53" s="200"/>
      <c r="B53" s="200"/>
      <c r="C53" s="200"/>
      <c r="D53" s="200"/>
      <c r="E53" s="200"/>
      <c r="F53" s="200"/>
      <c r="G53" s="200"/>
      <c r="H53" s="200"/>
      <c r="I53" s="200"/>
      <c r="J53" s="200"/>
    </row>
    <row r="54" spans="1:10">
      <c r="A54" s="200"/>
      <c r="B54" s="200"/>
      <c r="C54" s="200"/>
      <c r="D54" s="200"/>
      <c r="E54" s="200"/>
      <c r="F54" s="200"/>
      <c r="G54" s="200"/>
      <c r="H54" s="200"/>
      <c r="I54" s="200"/>
      <c r="J54" s="200"/>
    </row>
    <row r="55" spans="1:10">
      <c r="A55" s="200"/>
      <c r="B55" s="200"/>
      <c r="C55" s="200"/>
      <c r="D55" s="200"/>
      <c r="E55" s="200"/>
      <c r="F55" s="200"/>
      <c r="G55" s="200"/>
      <c r="H55" s="200"/>
      <c r="I55" s="200"/>
      <c r="J55" s="200"/>
    </row>
    <row r="56" spans="1:10">
      <c r="A56" s="200"/>
      <c r="B56" s="200"/>
      <c r="C56" s="200"/>
      <c r="D56" s="200"/>
      <c r="E56" s="200"/>
      <c r="F56" s="200"/>
      <c r="G56" s="200"/>
      <c r="H56" s="200"/>
      <c r="I56" s="200"/>
      <c r="J56" s="200"/>
    </row>
    <row r="57" spans="1:10">
      <c r="A57" s="200"/>
      <c r="B57" s="200"/>
      <c r="C57" s="200"/>
      <c r="D57" s="200"/>
      <c r="E57" s="200"/>
      <c r="F57" s="200"/>
      <c r="G57" s="200"/>
      <c r="H57" s="200"/>
      <c r="I57" s="200"/>
      <c r="J57" s="200"/>
    </row>
    <row r="58" spans="1:10">
      <c r="A58" s="200"/>
      <c r="B58" s="200"/>
      <c r="C58" s="200"/>
      <c r="D58" s="200"/>
      <c r="E58" s="200"/>
      <c r="F58" s="200"/>
      <c r="G58" s="200"/>
      <c r="H58" s="200"/>
      <c r="I58" s="200"/>
      <c r="J58" s="200"/>
    </row>
    <row r="59" spans="1:10">
      <c r="A59" s="200"/>
      <c r="B59" s="200"/>
      <c r="C59" s="200"/>
      <c r="D59" s="200"/>
      <c r="E59" s="200"/>
      <c r="F59" s="200"/>
      <c r="G59" s="200"/>
      <c r="H59" s="200"/>
      <c r="I59" s="200"/>
      <c r="J59" s="200"/>
    </row>
    <row r="60" spans="1:10">
      <c r="A60" s="200"/>
      <c r="B60" s="200"/>
      <c r="C60" s="200"/>
      <c r="D60" s="200"/>
      <c r="E60" s="200"/>
      <c r="F60" s="200"/>
      <c r="G60" s="200"/>
      <c r="H60" s="200"/>
      <c r="I60" s="200"/>
      <c r="J60" s="200"/>
    </row>
    <row r="61" spans="1:10">
      <c r="A61" s="200"/>
      <c r="B61" s="200"/>
      <c r="C61" s="200"/>
      <c r="D61" s="200"/>
      <c r="E61" s="200"/>
      <c r="F61" s="200"/>
      <c r="G61" s="200"/>
      <c r="H61" s="200"/>
      <c r="I61" s="200"/>
      <c r="J61" s="200"/>
    </row>
    <row r="62" spans="1:10">
      <c r="A62" s="200"/>
      <c r="B62" s="200"/>
      <c r="C62" s="200"/>
      <c r="D62" s="200"/>
      <c r="E62" s="200"/>
      <c r="F62" s="200"/>
      <c r="G62" s="200"/>
      <c r="H62" s="200"/>
      <c r="I62" s="200"/>
      <c r="J62" s="200"/>
    </row>
    <row r="63" spans="1:10">
      <c r="A63" s="200"/>
      <c r="B63" s="200"/>
      <c r="C63" s="200"/>
      <c r="D63" s="200"/>
      <c r="E63" s="200"/>
      <c r="F63" s="200"/>
      <c r="G63" s="200"/>
      <c r="H63" s="200"/>
      <c r="I63" s="200"/>
      <c r="J63" s="200"/>
    </row>
    <row r="64" spans="1:10">
      <c r="A64" s="200"/>
      <c r="B64" s="200"/>
      <c r="C64" s="200"/>
      <c r="D64" s="200"/>
      <c r="E64" s="200"/>
      <c r="F64" s="200"/>
      <c r="G64" s="200"/>
      <c r="H64" s="200"/>
      <c r="I64" s="200"/>
      <c r="J64" s="200"/>
    </row>
    <row r="65" spans="1:10">
      <c r="A65" s="200"/>
      <c r="B65" s="200"/>
      <c r="C65" s="200"/>
      <c r="D65" s="200"/>
      <c r="E65" s="200"/>
      <c r="F65" s="200"/>
      <c r="G65" s="200"/>
      <c r="H65" s="200"/>
      <c r="I65" s="200"/>
      <c r="J65" s="200"/>
    </row>
    <row r="66" spans="1:10">
      <c r="A66" s="200"/>
      <c r="B66" s="200"/>
      <c r="C66" s="200"/>
      <c r="D66" s="200"/>
      <c r="E66" s="200"/>
      <c r="F66" s="200"/>
      <c r="G66" s="200"/>
      <c r="H66" s="200"/>
      <c r="I66" s="200"/>
      <c r="J66" s="200"/>
    </row>
    <row r="67" spans="1:10">
      <c r="A67" s="200"/>
      <c r="B67" s="200"/>
      <c r="C67" s="200"/>
      <c r="D67" s="200"/>
      <c r="E67" s="200"/>
      <c r="F67" s="200"/>
      <c r="G67" s="200"/>
      <c r="H67" s="200"/>
      <c r="I67" s="200"/>
      <c r="J67" s="200"/>
    </row>
    <row r="68" spans="1:10">
      <c r="A68" s="200"/>
      <c r="B68" s="200"/>
      <c r="C68" s="200"/>
      <c r="D68" s="200"/>
      <c r="E68" s="200"/>
      <c r="F68" s="200"/>
      <c r="G68" s="200"/>
      <c r="H68" s="200"/>
      <c r="I68" s="200"/>
      <c r="J68" s="200"/>
    </row>
    <row r="69" spans="1:10">
      <c r="A69" s="200"/>
      <c r="B69" s="200"/>
      <c r="C69" s="200"/>
      <c r="D69" s="200"/>
      <c r="E69" s="200"/>
      <c r="F69" s="200"/>
      <c r="G69" s="200"/>
      <c r="H69" s="200"/>
      <c r="I69" s="200"/>
      <c r="J69" s="200"/>
    </row>
    <row r="70" spans="1:10">
      <c r="A70" s="200"/>
      <c r="B70" s="200"/>
      <c r="C70" s="200"/>
      <c r="D70" s="200"/>
      <c r="E70" s="200"/>
      <c r="F70" s="200"/>
      <c r="G70" s="200"/>
      <c r="H70" s="200"/>
      <c r="I70" s="200"/>
      <c r="J70" s="200"/>
    </row>
    <row r="71" spans="1:10">
      <c r="A71" s="200"/>
      <c r="B71" s="200"/>
      <c r="C71" s="200"/>
      <c r="D71" s="200"/>
      <c r="E71" s="200"/>
      <c r="F71" s="200"/>
      <c r="G71" s="200"/>
      <c r="H71" s="200"/>
      <c r="I71" s="200"/>
      <c r="J71" s="200"/>
    </row>
    <row r="72" spans="1:10">
      <c r="A72" s="200"/>
      <c r="B72" s="200"/>
      <c r="C72" s="200"/>
      <c r="D72" s="200"/>
      <c r="E72" s="200"/>
      <c r="F72" s="200"/>
      <c r="G72" s="200"/>
      <c r="H72" s="200"/>
      <c r="I72" s="200"/>
      <c r="J72" s="200"/>
    </row>
    <row r="73" spans="1:10">
      <c r="A73" s="200"/>
      <c r="B73" s="200"/>
      <c r="C73" s="200"/>
      <c r="D73" s="200"/>
      <c r="E73" s="200"/>
      <c r="F73" s="200"/>
      <c r="G73" s="200"/>
      <c r="H73" s="200"/>
      <c r="I73" s="200"/>
      <c r="J73" s="200"/>
    </row>
    <row r="74" spans="1:10">
      <c r="A74" s="200"/>
      <c r="B74" s="200"/>
      <c r="C74" s="200"/>
      <c r="D74" s="200"/>
      <c r="E74" s="200"/>
      <c r="F74" s="200"/>
      <c r="G74" s="200"/>
      <c r="H74" s="200"/>
      <c r="I74" s="200"/>
      <c r="J74" s="200"/>
    </row>
    <row r="75" spans="1:10">
      <c r="A75" s="200"/>
      <c r="B75" s="200"/>
      <c r="C75" s="200"/>
      <c r="D75" s="200"/>
      <c r="E75" s="200"/>
      <c r="F75" s="200"/>
      <c r="G75" s="200"/>
      <c r="H75" s="200"/>
      <c r="I75" s="200"/>
      <c r="J75" s="200"/>
    </row>
    <row r="76" spans="1:10">
      <c r="A76" s="200"/>
      <c r="B76" s="200"/>
      <c r="C76" s="200"/>
      <c r="D76" s="200"/>
      <c r="E76" s="200"/>
      <c r="F76" s="200"/>
      <c r="G76" s="200"/>
      <c r="H76" s="200"/>
      <c r="I76" s="200"/>
      <c r="J76" s="200"/>
    </row>
    <row r="77" spans="1:10">
      <c r="A77" s="200"/>
      <c r="B77" s="200"/>
      <c r="C77" s="200"/>
      <c r="D77" s="200"/>
      <c r="E77" s="200"/>
      <c r="F77" s="200"/>
      <c r="G77" s="200"/>
      <c r="H77" s="200"/>
      <c r="I77" s="200"/>
      <c r="J77" s="200"/>
    </row>
    <row r="78" spans="1:10">
      <c r="A78" s="200"/>
      <c r="B78" s="200"/>
      <c r="C78" s="200"/>
      <c r="D78" s="200"/>
      <c r="E78" s="200"/>
      <c r="F78" s="200"/>
      <c r="G78" s="200"/>
      <c r="H78" s="200"/>
      <c r="I78" s="200"/>
      <c r="J78" s="200"/>
    </row>
    <row r="79" spans="1:10">
      <c r="A79" s="200"/>
      <c r="B79" s="200"/>
      <c r="C79" s="200"/>
      <c r="D79" s="200"/>
      <c r="E79" s="200"/>
      <c r="F79" s="200"/>
      <c r="G79" s="200"/>
      <c r="H79" s="200"/>
      <c r="I79" s="200"/>
      <c r="J79" s="200"/>
    </row>
    <row r="80" spans="1:10">
      <c r="A80" s="200"/>
      <c r="B80" s="200"/>
      <c r="C80" s="200"/>
      <c r="D80" s="200"/>
      <c r="E80" s="200"/>
      <c r="F80" s="200"/>
      <c r="G80" s="200"/>
      <c r="H80" s="200"/>
      <c r="I80" s="200"/>
      <c r="J80" s="200"/>
    </row>
    <row r="81" spans="1:10">
      <c r="A81" s="200"/>
      <c r="B81" s="200"/>
      <c r="C81" s="200"/>
      <c r="D81" s="200"/>
      <c r="E81" s="200"/>
      <c r="F81" s="200"/>
      <c r="G81" s="200"/>
      <c r="H81" s="200"/>
      <c r="I81" s="200"/>
      <c r="J81" s="200"/>
    </row>
    <row r="82" spans="1:10">
      <c r="A82" s="200"/>
      <c r="B82" s="200"/>
      <c r="C82" s="200"/>
      <c r="D82" s="200"/>
      <c r="E82" s="200"/>
      <c r="F82" s="200"/>
      <c r="G82" s="200"/>
      <c r="H82" s="200"/>
      <c r="I82" s="200"/>
      <c r="J82" s="200"/>
    </row>
    <row r="83" spans="1:10">
      <c r="A83" s="200"/>
      <c r="B83" s="200"/>
      <c r="C83" s="200"/>
      <c r="D83" s="200"/>
      <c r="E83" s="200"/>
      <c r="F83" s="200"/>
      <c r="G83" s="200"/>
      <c r="H83" s="200"/>
      <c r="I83" s="200"/>
      <c r="J83" s="200"/>
    </row>
    <row r="84" spans="1:10">
      <c r="A84" s="200"/>
      <c r="B84" s="200"/>
      <c r="C84" s="200"/>
      <c r="D84" s="200"/>
      <c r="E84" s="200"/>
      <c r="F84" s="200"/>
      <c r="G84" s="200"/>
      <c r="H84" s="200"/>
      <c r="I84" s="200"/>
      <c r="J84" s="200"/>
    </row>
    <row r="85" spans="1:10">
      <c r="A85" s="200"/>
      <c r="B85" s="200"/>
      <c r="C85" s="200"/>
      <c r="D85" s="200"/>
      <c r="E85" s="200"/>
      <c r="F85" s="200"/>
      <c r="G85" s="200"/>
      <c r="H85" s="200"/>
      <c r="I85" s="200"/>
      <c r="J85" s="200"/>
    </row>
    <row r="86" spans="1:10">
      <c r="A86" s="200"/>
      <c r="B86" s="200"/>
      <c r="C86" s="200"/>
      <c r="D86" s="200"/>
      <c r="E86" s="200"/>
      <c r="F86" s="200"/>
      <c r="G86" s="200"/>
      <c r="H86" s="200"/>
      <c r="I86" s="200"/>
      <c r="J86" s="200"/>
    </row>
    <row r="87" spans="1:10">
      <c r="A87" s="200"/>
      <c r="B87" s="200"/>
      <c r="C87" s="200"/>
      <c r="D87" s="200"/>
      <c r="E87" s="200"/>
      <c r="F87" s="200"/>
      <c r="G87" s="200"/>
      <c r="H87" s="200"/>
      <c r="I87" s="200"/>
      <c r="J87" s="200"/>
    </row>
    <row r="88" spans="1:10">
      <c r="A88" s="200"/>
      <c r="B88" s="200"/>
      <c r="C88" s="200"/>
      <c r="D88" s="200"/>
      <c r="E88" s="200"/>
      <c r="F88" s="200"/>
      <c r="G88" s="200"/>
      <c r="H88" s="200"/>
      <c r="I88" s="200"/>
      <c r="J88" s="200"/>
    </row>
    <row r="89" spans="1:10">
      <c r="A89" s="200"/>
      <c r="B89" s="200"/>
      <c r="C89" s="200"/>
      <c r="D89" s="200"/>
      <c r="E89" s="200"/>
      <c r="F89" s="200"/>
      <c r="G89" s="200"/>
      <c r="H89" s="200"/>
      <c r="I89" s="200"/>
      <c r="J89" s="200"/>
    </row>
    <row r="90" spans="1:10">
      <c r="A90" s="200"/>
      <c r="B90" s="200"/>
      <c r="C90" s="200"/>
      <c r="D90" s="200"/>
      <c r="E90" s="200"/>
      <c r="F90" s="200"/>
      <c r="G90" s="200"/>
      <c r="H90" s="200"/>
      <c r="I90" s="200"/>
      <c r="J90" s="200"/>
    </row>
    <row r="91" spans="1:10">
      <c r="A91" s="200"/>
      <c r="B91" s="200"/>
      <c r="C91" s="200"/>
      <c r="D91" s="200"/>
      <c r="E91" s="200"/>
      <c r="F91" s="200"/>
      <c r="G91" s="200"/>
      <c r="H91" s="200"/>
      <c r="I91" s="200"/>
      <c r="J91" s="200"/>
    </row>
    <row r="92" spans="1:10">
      <c r="A92" s="200"/>
      <c r="B92" s="200"/>
      <c r="C92" s="200"/>
      <c r="D92" s="200"/>
      <c r="E92" s="200"/>
      <c r="F92" s="200"/>
      <c r="G92" s="200"/>
      <c r="H92" s="200"/>
      <c r="I92" s="200"/>
      <c r="J92" s="200"/>
    </row>
    <row r="93" spans="1:10">
      <c r="A93" s="200"/>
      <c r="B93" s="200"/>
      <c r="C93" s="200"/>
      <c r="D93" s="200"/>
      <c r="E93" s="200"/>
      <c r="F93" s="200"/>
      <c r="G93" s="200"/>
      <c r="H93" s="200"/>
      <c r="I93" s="200"/>
      <c r="J93" s="200"/>
    </row>
    <row r="94" spans="1:10">
      <c r="A94" s="200"/>
      <c r="B94" s="200"/>
      <c r="C94" s="200"/>
      <c r="D94" s="200"/>
      <c r="E94" s="200"/>
      <c r="F94" s="200"/>
      <c r="G94" s="200"/>
      <c r="H94" s="200"/>
      <c r="I94" s="200"/>
      <c r="J94" s="200"/>
    </row>
    <row r="95" spans="1:10">
      <c r="A95" s="200"/>
      <c r="B95" s="200"/>
      <c r="C95" s="200"/>
      <c r="D95" s="200"/>
      <c r="E95" s="200"/>
      <c r="F95" s="200"/>
      <c r="G95" s="200"/>
      <c r="H95" s="200"/>
      <c r="I95" s="200"/>
      <c r="J95" s="200"/>
    </row>
    <row r="96" spans="1:10">
      <c r="A96" s="200"/>
      <c r="B96" s="200"/>
      <c r="C96" s="200"/>
      <c r="D96" s="200"/>
      <c r="E96" s="200"/>
      <c r="F96" s="200"/>
      <c r="G96" s="200"/>
      <c r="H96" s="200"/>
      <c r="I96" s="200"/>
      <c r="J96" s="200"/>
    </row>
    <row r="97" spans="1:10">
      <c r="A97" s="200"/>
      <c r="B97" s="200"/>
      <c r="C97" s="200"/>
      <c r="D97" s="200"/>
      <c r="E97" s="200"/>
      <c r="F97" s="200"/>
      <c r="G97" s="200"/>
      <c r="H97" s="200"/>
      <c r="I97" s="200"/>
      <c r="J97" s="200"/>
    </row>
    <row r="98" spans="1:10">
      <c r="A98" s="200"/>
      <c r="B98" s="200"/>
      <c r="C98" s="200"/>
      <c r="D98" s="200"/>
      <c r="E98" s="200"/>
      <c r="F98" s="200"/>
      <c r="G98" s="200"/>
      <c r="H98" s="200"/>
      <c r="I98" s="200"/>
      <c r="J98" s="200"/>
    </row>
    <row r="99" spans="1:10">
      <c r="A99" s="200"/>
      <c r="B99" s="200"/>
      <c r="C99" s="200"/>
      <c r="D99" s="200"/>
      <c r="E99" s="200"/>
      <c r="F99" s="200"/>
      <c r="G99" s="200"/>
      <c r="H99" s="200"/>
      <c r="I99" s="200"/>
      <c r="J99" s="200"/>
    </row>
    <row r="100" spans="1:10">
      <c r="A100" s="200"/>
      <c r="B100" s="200"/>
      <c r="C100" s="200"/>
      <c r="D100" s="200"/>
      <c r="E100" s="200"/>
      <c r="F100" s="200"/>
      <c r="G100" s="200"/>
      <c r="H100" s="200"/>
      <c r="I100" s="200"/>
      <c r="J100" s="200"/>
    </row>
    <row r="101" spans="1:10">
      <c r="A101" s="200"/>
      <c r="B101" s="200"/>
      <c r="C101" s="200"/>
      <c r="D101" s="200"/>
      <c r="E101" s="200"/>
      <c r="F101" s="200"/>
      <c r="G101" s="200"/>
      <c r="H101" s="200"/>
      <c r="I101" s="200"/>
      <c r="J101" s="200"/>
    </row>
    <row r="102" spans="1:10">
      <c r="A102" s="200"/>
      <c r="B102" s="200"/>
      <c r="C102" s="200"/>
      <c r="D102" s="200"/>
      <c r="E102" s="200"/>
      <c r="F102" s="200"/>
      <c r="G102" s="200"/>
      <c r="H102" s="200"/>
      <c r="I102" s="200"/>
      <c r="J102" s="200"/>
    </row>
    <row r="103" spans="1:10">
      <c r="A103" s="200"/>
      <c r="B103" s="200"/>
      <c r="C103" s="200"/>
      <c r="D103" s="200"/>
      <c r="E103" s="200"/>
      <c r="F103" s="200"/>
      <c r="G103" s="200"/>
      <c r="H103" s="200"/>
      <c r="I103" s="200"/>
      <c r="J103" s="200"/>
    </row>
    <row r="104" spans="1:10">
      <c r="A104" s="200"/>
      <c r="B104" s="200"/>
      <c r="C104" s="200"/>
      <c r="D104" s="200"/>
      <c r="E104" s="200"/>
      <c r="F104" s="200"/>
      <c r="G104" s="200"/>
      <c r="H104" s="200"/>
      <c r="I104" s="200"/>
      <c r="J104" s="200"/>
    </row>
    <row r="105" spans="1:10">
      <c r="A105" s="200"/>
      <c r="B105" s="200"/>
      <c r="C105" s="200"/>
      <c r="D105" s="200"/>
      <c r="E105" s="200"/>
      <c r="F105" s="200"/>
      <c r="G105" s="200"/>
      <c r="H105" s="200"/>
      <c r="I105" s="200"/>
      <c r="J105" s="200"/>
    </row>
    <row r="106" spans="1:10">
      <c r="A106" s="200"/>
      <c r="B106" s="200"/>
      <c r="C106" s="200"/>
      <c r="D106" s="200"/>
      <c r="E106" s="200"/>
      <c r="F106" s="200"/>
      <c r="G106" s="200"/>
      <c r="H106" s="200"/>
      <c r="I106" s="200"/>
      <c r="J106" s="200"/>
    </row>
    <row r="107" spans="1:10">
      <c r="A107" s="200"/>
      <c r="B107" s="200"/>
      <c r="C107" s="200"/>
      <c r="D107" s="200"/>
      <c r="E107" s="200"/>
      <c r="F107" s="200"/>
      <c r="G107" s="200"/>
      <c r="H107" s="200"/>
      <c r="I107" s="200"/>
      <c r="J107" s="200"/>
    </row>
    <row r="108" spans="1:10">
      <c r="A108" s="200"/>
      <c r="B108" s="200"/>
      <c r="C108" s="200"/>
      <c r="D108" s="200"/>
      <c r="E108" s="200"/>
      <c r="F108" s="200"/>
      <c r="G108" s="200"/>
      <c r="H108" s="200"/>
      <c r="I108" s="200"/>
      <c r="J108" s="200"/>
    </row>
    <row r="109" spans="1:10">
      <c r="A109" s="200"/>
      <c r="B109" s="200"/>
      <c r="C109" s="200"/>
      <c r="D109" s="200"/>
      <c r="E109" s="200"/>
      <c r="F109" s="200"/>
      <c r="G109" s="200"/>
      <c r="H109" s="200"/>
      <c r="I109" s="200"/>
      <c r="J109" s="200"/>
    </row>
    <row r="110" spans="1:10">
      <c r="A110" s="200"/>
      <c r="B110" s="200"/>
      <c r="C110" s="200"/>
      <c r="D110" s="200"/>
      <c r="E110" s="200"/>
      <c r="F110" s="200"/>
      <c r="G110" s="200"/>
      <c r="H110" s="200"/>
      <c r="I110" s="200"/>
      <c r="J110" s="200"/>
    </row>
    <row r="111" spans="1:10">
      <c r="A111" s="200"/>
      <c r="B111" s="200"/>
      <c r="C111" s="200"/>
      <c r="D111" s="200"/>
      <c r="E111" s="200"/>
      <c r="F111" s="200"/>
      <c r="G111" s="200"/>
      <c r="H111" s="200"/>
      <c r="I111" s="200"/>
      <c r="J111" s="200"/>
    </row>
    <row r="112" spans="1:10">
      <c r="A112" s="200"/>
      <c r="B112" s="200"/>
      <c r="C112" s="200"/>
      <c r="D112" s="200"/>
      <c r="E112" s="200"/>
      <c r="F112" s="200"/>
      <c r="G112" s="200"/>
      <c r="H112" s="200"/>
      <c r="I112" s="200"/>
      <c r="J112" s="200"/>
    </row>
    <row r="113" spans="1:10">
      <c r="A113" s="200"/>
      <c r="B113" s="200"/>
      <c r="C113" s="200"/>
      <c r="D113" s="200"/>
      <c r="E113" s="200"/>
      <c r="F113" s="200"/>
      <c r="G113" s="200"/>
      <c r="H113" s="200"/>
      <c r="I113" s="200"/>
      <c r="J113" s="200"/>
    </row>
    <row r="114" spans="1:10">
      <c r="A114" s="200"/>
      <c r="B114" s="200"/>
      <c r="C114" s="200"/>
      <c r="D114" s="200"/>
      <c r="E114" s="200"/>
      <c r="F114" s="200"/>
      <c r="G114" s="200"/>
      <c r="H114" s="200"/>
      <c r="I114" s="200"/>
      <c r="J114" s="200"/>
    </row>
    <row r="115" spans="1:10">
      <c r="A115" s="200"/>
      <c r="B115" s="200"/>
      <c r="C115" s="200"/>
      <c r="D115" s="200"/>
      <c r="E115" s="200"/>
      <c r="F115" s="200"/>
      <c r="G115" s="200"/>
      <c r="H115" s="200"/>
      <c r="I115" s="200"/>
      <c r="J115" s="200"/>
    </row>
    <row r="116" spans="1:10">
      <c r="A116" s="200"/>
      <c r="B116" s="200"/>
      <c r="C116" s="200"/>
      <c r="D116" s="200"/>
      <c r="E116" s="200"/>
      <c r="F116" s="200"/>
      <c r="G116" s="200"/>
      <c r="H116" s="200"/>
      <c r="I116" s="200"/>
      <c r="J116" s="200"/>
    </row>
    <row r="117" spans="1:10">
      <c r="A117" s="200"/>
      <c r="B117" s="200"/>
      <c r="C117" s="200"/>
      <c r="D117" s="200"/>
      <c r="E117" s="200"/>
      <c r="F117" s="200"/>
      <c r="G117" s="200"/>
      <c r="H117" s="200"/>
      <c r="I117" s="200"/>
      <c r="J117" s="200"/>
    </row>
    <row r="118" spans="1:10">
      <c r="A118" s="200"/>
      <c r="B118" s="200"/>
      <c r="C118" s="200"/>
      <c r="D118" s="200"/>
      <c r="E118" s="200"/>
      <c r="F118" s="200"/>
      <c r="G118" s="200"/>
      <c r="H118" s="200"/>
      <c r="I118" s="200"/>
      <c r="J118" s="200"/>
    </row>
    <row r="119" spans="1:10">
      <c r="A119" s="200"/>
      <c r="B119" s="200"/>
      <c r="C119" s="200"/>
      <c r="D119" s="200"/>
      <c r="E119" s="200"/>
      <c r="F119" s="200"/>
      <c r="G119" s="200"/>
      <c r="H119" s="200"/>
      <c r="I119" s="200"/>
      <c r="J119" s="200"/>
    </row>
    <row r="120" spans="1:10">
      <c r="A120" s="200"/>
      <c r="B120" s="200"/>
      <c r="C120" s="200"/>
      <c r="D120" s="200"/>
      <c r="E120" s="200"/>
      <c r="F120" s="200"/>
      <c r="G120" s="200"/>
      <c r="H120" s="200"/>
      <c r="I120" s="200"/>
      <c r="J120" s="200"/>
    </row>
    <row r="121" spans="1:10">
      <c r="A121" s="200"/>
      <c r="B121" s="200"/>
      <c r="C121" s="200"/>
      <c r="D121" s="200"/>
      <c r="E121" s="200"/>
      <c r="F121" s="200"/>
      <c r="G121" s="200"/>
      <c r="H121" s="200"/>
      <c r="I121" s="200"/>
      <c r="J121" s="200"/>
    </row>
    <row r="122" spans="1:10">
      <c r="A122" s="200"/>
      <c r="B122" s="200"/>
      <c r="C122" s="200"/>
      <c r="D122" s="200"/>
      <c r="E122" s="200"/>
      <c r="F122" s="200"/>
      <c r="G122" s="200"/>
      <c r="H122" s="200"/>
      <c r="I122" s="200"/>
      <c r="J122" s="200"/>
    </row>
    <row r="123" spans="1:10">
      <c r="A123" s="200"/>
      <c r="B123" s="200"/>
      <c r="C123" s="200"/>
      <c r="D123" s="200"/>
      <c r="E123" s="200"/>
      <c r="F123" s="200"/>
      <c r="G123" s="200"/>
      <c r="H123" s="200"/>
      <c r="I123" s="200"/>
      <c r="J123" s="200"/>
    </row>
    <row r="124" spans="1:10">
      <c r="A124" s="200"/>
      <c r="B124" s="200"/>
      <c r="C124" s="200"/>
      <c r="D124" s="200"/>
      <c r="E124" s="200"/>
      <c r="F124" s="200"/>
      <c r="G124" s="200"/>
      <c r="H124" s="200"/>
      <c r="I124" s="200"/>
      <c r="J124" s="200"/>
    </row>
    <row r="125" spans="1:10">
      <c r="A125" s="200"/>
      <c r="B125" s="200"/>
      <c r="C125" s="200"/>
      <c r="D125" s="200"/>
      <c r="E125" s="200"/>
      <c r="F125" s="200"/>
      <c r="G125" s="200"/>
      <c r="H125" s="200"/>
      <c r="I125" s="200"/>
      <c r="J125" s="200"/>
    </row>
    <row r="126" spans="1:10">
      <c r="A126" s="200"/>
      <c r="B126" s="200"/>
      <c r="C126" s="200"/>
      <c r="D126" s="200"/>
      <c r="E126" s="200"/>
      <c r="F126" s="200"/>
      <c r="G126" s="200"/>
      <c r="H126" s="200"/>
      <c r="I126" s="200"/>
      <c r="J126" s="200"/>
    </row>
    <row r="127" spans="1:10">
      <c r="A127" s="200"/>
      <c r="B127" s="200"/>
      <c r="C127" s="200"/>
      <c r="D127" s="200"/>
      <c r="E127" s="200"/>
      <c r="F127" s="200"/>
      <c r="G127" s="200"/>
      <c r="H127" s="200"/>
      <c r="I127" s="200"/>
      <c r="J127" s="200"/>
    </row>
    <row r="128" spans="1:10">
      <c r="A128" s="200"/>
      <c r="B128" s="200"/>
      <c r="C128" s="200"/>
      <c r="D128" s="200"/>
      <c r="E128" s="200"/>
      <c r="F128" s="200"/>
      <c r="G128" s="200"/>
      <c r="H128" s="200"/>
      <c r="I128" s="200"/>
      <c r="J128" s="200"/>
    </row>
    <row r="129" spans="1:10">
      <c r="A129" s="200"/>
      <c r="B129" s="200"/>
      <c r="C129" s="200"/>
      <c r="D129" s="200"/>
      <c r="E129" s="200"/>
      <c r="F129" s="200"/>
      <c r="G129" s="200"/>
      <c r="H129" s="200"/>
      <c r="I129" s="200"/>
      <c r="J129" s="200"/>
    </row>
    <row r="130" spans="1:10">
      <c r="A130" s="200"/>
      <c r="B130" s="200"/>
      <c r="C130" s="200"/>
      <c r="D130" s="200"/>
      <c r="E130" s="200"/>
      <c r="F130" s="200"/>
      <c r="G130" s="200"/>
      <c r="H130" s="200"/>
      <c r="I130" s="200"/>
      <c r="J130" s="200"/>
    </row>
    <row r="131" spans="1:10">
      <c r="A131" s="200"/>
      <c r="B131" s="200"/>
      <c r="C131" s="200"/>
      <c r="D131" s="200"/>
      <c r="E131" s="200"/>
      <c r="F131" s="200"/>
      <c r="G131" s="200"/>
      <c r="H131" s="200"/>
      <c r="I131" s="200"/>
      <c r="J131" s="200"/>
    </row>
    <row r="132" spans="1:10">
      <c r="A132" s="200"/>
      <c r="B132" s="200"/>
      <c r="C132" s="200"/>
      <c r="D132" s="200"/>
      <c r="E132" s="200"/>
      <c r="F132" s="200"/>
      <c r="G132" s="200"/>
      <c r="H132" s="200"/>
      <c r="I132" s="200"/>
      <c r="J132" s="200"/>
    </row>
    <row r="133" spans="1:10">
      <c r="A133" s="200"/>
      <c r="B133" s="200"/>
      <c r="C133" s="200"/>
      <c r="D133" s="200"/>
      <c r="E133" s="200"/>
      <c r="F133" s="200"/>
      <c r="G133" s="200"/>
      <c r="H133" s="200"/>
      <c r="I133" s="200"/>
      <c r="J133" s="200"/>
    </row>
    <row r="134" spans="1:10">
      <c r="A134" s="200"/>
      <c r="B134" s="200"/>
      <c r="C134" s="200"/>
      <c r="D134" s="200"/>
      <c r="E134" s="200"/>
      <c r="F134" s="200"/>
      <c r="G134" s="200"/>
      <c r="H134" s="200"/>
      <c r="I134" s="200"/>
      <c r="J134" s="200"/>
    </row>
    <row r="135" spans="1:10">
      <c r="A135" s="200"/>
      <c r="B135" s="200"/>
      <c r="C135" s="200"/>
      <c r="D135" s="200"/>
      <c r="E135" s="200"/>
      <c r="F135" s="200"/>
      <c r="G135" s="200"/>
      <c r="H135" s="200"/>
      <c r="I135" s="200"/>
      <c r="J135" s="200"/>
    </row>
    <row r="136" spans="1:10">
      <c r="A136" s="200"/>
      <c r="B136" s="200"/>
      <c r="C136" s="200"/>
      <c r="D136" s="200"/>
      <c r="E136" s="200"/>
      <c r="F136" s="200"/>
      <c r="G136" s="200"/>
      <c r="H136" s="200"/>
      <c r="I136" s="200"/>
      <c r="J136" s="200"/>
    </row>
    <row r="137" spans="1:10">
      <c r="A137" s="200"/>
      <c r="B137" s="200"/>
      <c r="C137" s="200"/>
      <c r="D137" s="200"/>
      <c r="E137" s="200"/>
      <c r="F137" s="200"/>
      <c r="G137" s="200"/>
      <c r="H137" s="200"/>
      <c r="I137" s="200"/>
      <c r="J137" s="200"/>
    </row>
    <row r="138" spans="1:10">
      <c r="A138" s="200"/>
      <c r="B138" s="200"/>
      <c r="C138" s="200"/>
      <c r="D138" s="200"/>
      <c r="E138" s="200"/>
      <c r="F138" s="200"/>
      <c r="G138" s="200"/>
      <c r="H138" s="200"/>
      <c r="I138" s="200"/>
      <c r="J138" s="200"/>
    </row>
    <row r="139" spans="1:10">
      <c r="A139" s="200"/>
      <c r="B139" s="200"/>
      <c r="C139" s="200"/>
      <c r="D139" s="200"/>
      <c r="E139" s="200"/>
      <c r="F139" s="200"/>
      <c r="G139" s="200"/>
      <c r="H139" s="200"/>
      <c r="I139" s="200"/>
      <c r="J139" s="200"/>
    </row>
    <row r="140" spans="1:10">
      <c r="A140" s="200"/>
      <c r="B140" s="200"/>
      <c r="C140" s="200"/>
      <c r="D140" s="200"/>
      <c r="E140" s="200"/>
      <c r="F140" s="200"/>
      <c r="G140" s="200"/>
      <c r="H140" s="200"/>
      <c r="I140" s="200"/>
      <c r="J140" s="200"/>
    </row>
    <row r="141" spans="1:10">
      <c r="A141" s="200"/>
      <c r="B141" s="200"/>
      <c r="C141" s="200"/>
      <c r="D141" s="200"/>
      <c r="E141" s="200"/>
      <c r="F141" s="200"/>
      <c r="G141" s="200"/>
      <c r="H141" s="200"/>
      <c r="I141" s="200"/>
      <c r="J141" s="200"/>
    </row>
    <row r="142" spans="1:10">
      <c r="A142" s="200"/>
      <c r="B142" s="200"/>
      <c r="C142" s="200"/>
      <c r="D142" s="200"/>
      <c r="E142" s="200"/>
      <c r="F142" s="200"/>
      <c r="G142" s="200"/>
      <c r="H142" s="200"/>
      <c r="I142" s="200"/>
      <c r="J142" s="200"/>
    </row>
    <row r="143" spans="1:10">
      <c r="A143" s="200"/>
      <c r="B143" s="200"/>
      <c r="C143" s="200"/>
      <c r="D143" s="200"/>
      <c r="E143" s="200"/>
      <c r="F143" s="200"/>
      <c r="G143" s="200"/>
      <c r="H143" s="200"/>
      <c r="I143" s="200"/>
      <c r="J143" s="200"/>
    </row>
    <row r="144" spans="1:10">
      <c r="A144" s="200"/>
      <c r="B144" s="200"/>
      <c r="C144" s="200"/>
      <c r="D144" s="200"/>
      <c r="E144" s="200"/>
      <c r="F144" s="200"/>
      <c r="G144" s="200"/>
      <c r="H144" s="200"/>
      <c r="I144" s="200"/>
      <c r="J144" s="200"/>
    </row>
    <row r="145" spans="1:10">
      <c r="A145" s="200"/>
      <c r="B145" s="200"/>
      <c r="C145" s="200"/>
      <c r="D145" s="200"/>
      <c r="E145" s="200"/>
      <c r="F145" s="200"/>
      <c r="G145" s="200"/>
      <c r="H145" s="200"/>
      <c r="I145" s="200"/>
      <c r="J145" s="200"/>
    </row>
    <row r="146" spans="1:10">
      <c r="A146" s="200"/>
      <c r="B146" s="200"/>
      <c r="C146" s="200"/>
      <c r="D146" s="200"/>
      <c r="E146" s="200"/>
      <c r="F146" s="200"/>
      <c r="G146" s="200"/>
      <c r="H146" s="200"/>
      <c r="I146" s="200"/>
      <c r="J146" s="200"/>
    </row>
    <row r="147" spans="1:10">
      <c r="A147" s="200"/>
      <c r="B147" s="200"/>
      <c r="C147" s="200"/>
      <c r="D147" s="200"/>
      <c r="E147" s="200"/>
      <c r="F147" s="200"/>
      <c r="G147" s="200"/>
      <c r="H147" s="200"/>
      <c r="I147" s="200"/>
      <c r="J147" s="200"/>
    </row>
    <row r="148" spans="1:10">
      <c r="A148" s="200"/>
      <c r="B148" s="200"/>
      <c r="C148" s="200"/>
      <c r="D148" s="200"/>
      <c r="E148" s="200"/>
      <c r="F148" s="200"/>
      <c r="G148" s="200"/>
      <c r="H148" s="200"/>
      <c r="I148" s="200"/>
      <c r="J148" s="200"/>
    </row>
    <row r="149" spans="1:10">
      <c r="A149" s="200"/>
      <c r="B149" s="200"/>
      <c r="C149" s="200"/>
      <c r="D149" s="200"/>
      <c r="E149" s="200"/>
      <c r="F149" s="200"/>
      <c r="G149" s="200"/>
      <c r="H149" s="200"/>
      <c r="I149" s="200"/>
      <c r="J149" s="200"/>
    </row>
    <row r="150" spans="1:10">
      <c r="A150" s="200"/>
      <c r="B150" s="200"/>
      <c r="C150" s="200"/>
      <c r="D150" s="200"/>
      <c r="E150" s="200"/>
      <c r="F150" s="200"/>
      <c r="G150" s="200"/>
      <c r="H150" s="200"/>
      <c r="I150" s="200"/>
      <c r="J150" s="200"/>
    </row>
    <row r="151" spans="1:10">
      <c r="A151" s="200"/>
      <c r="B151" s="200"/>
      <c r="C151" s="200"/>
      <c r="D151" s="200"/>
      <c r="E151" s="200"/>
      <c r="F151" s="200"/>
      <c r="G151" s="200"/>
      <c r="H151" s="200"/>
      <c r="I151" s="200"/>
      <c r="J151" s="200"/>
    </row>
    <row r="152" spans="1:10">
      <c r="A152" s="200"/>
      <c r="B152" s="200"/>
      <c r="C152" s="200"/>
      <c r="D152" s="200"/>
      <c r="E152" s="200"/>
      <c r="F152" s="200"/>
      <c r="G152" s="200"/>
      <c r="H152" s="200"/>
      <c r="I152" s="200"/>
      <c r="J152" s="200"/>
    </row>
    <row r="153" spans="1:10">
      <c r="A153" s="200"/>
      <c r="B153" s="200"/>
      <c r="C153" s="200"/>
      <c r="D153" s="200"/>
      <c r="E153" s="200"/>
      <c r="F153" s="200"/>
      <c r="G153" s="200"/>
      <c r="H153" s="200"/>
      <c r="I153" s="200"/>
      <c r="J153" s="200"/>
    </row>
    <row r="154" spans="1:10">
      <c r="A154" s="200"/>
      <c r="B154" s="200"/>
      <c r="C154" s="200"/>
      <c r="D154" s="200"/>
      <c r="E154" s="200"/>
      <c r="F154" s="200"/>
      <c r="G154" s="200"/>
      <c r="H154" s="200"/>
      <c r="I154" s="200"/>
      <c r="J154" s="200"/>
    </row>
    <row r="155" spans="1:10">
      <c r="A155" s="200"/>
      <c r="B155" s="200"/>
      <c r="C155" s="200"/>
      <c r="D155" s="200"/>
      <c r="E155" s="200"/>
      <c r="F155" s="200"/>
      <c r="G155" s="200"/>
      <c r="H155" s="200"/>
      <c r="I155" s="200"/>
      <c r="J155" s="200"/>
    </row>
    <row r="156" spans="1:10">
      <c r="A156" s="200"/>
      <c r="B156" s="200"/>
      <c r="C156" s="200"/>
      <c r="D156" s="200"/>
      <c r="E156" s="200"/>
      <c r="F156" s="200"/>
      <c r="G156" s="200"/>
      <c r="H156" s="200"/>
      <c r="I156" s="200"/>
      <c r="J156" s="200"/>
    </row>
    <row r="157" spans="1:10">
      <c r="A157" s="200"/>
      <c r="B157" s="200"/>
      <c r="C157" s="200"/>
      <c r="D157" s="200"/>
      <c r="E157" s="200"/>
      <c r="F157" s="200"/>
      <c r="G157" s="200"/>
      <c r="H157" s="200"/>
      <c r="I157" s="200"/>
      <c r="J157" s="200"/>
    </row>
    <row r="158" spans="1:10">
      <c r="A158" s="200"/>
      <c r="B158" s="200"/>
      <c r="C158" s="200"/>
      <c r="D158" s="200"/>
      <c r="E158" s="200"/>
      <c r="F158" s="200"/>
      <c r="G158" s="200"/>
      <c r="H158" s="200"/>
      <c r="I158" s="200"/>
      <c r="J158" s="200"/>
    </row>
    <row r="159" spans="1:10">
      <c r="A159" s="200"/>
      <c r="B159" s="200"/>
      <c r="C159" s="200"/>
      <c r="D159" s="200"/>
      <c r="E159" s="200"/>
      <c r="F159" s="200"/>
      <c r="G159" s="200"/>
      <c r="H159" s="200"/>
      <c r="I159" s="200"/>
      <c r="J159" s="200"/>
    </row>
    <row r="160" spans="1:10">
      <c r="A160" s="200"/>
      <c r="B160" s="200"/>
      <c r="C160" s="200"/>
      <c r="D160" s="200"/>
      <c r="E160" s="200"/>
      <c r="F160" s="200"/>
      <c r="G160" s="200"/>
      <c r="H160" s="200"/>
      <c r="I160" s="200"/>
      <c r="J160" s="200"/>
    </row>
    <row r="161" spans="1:10">
      <c r="A161" s="200"/>
      <c r="B161" s="200"/>
      <c r="C161" s="200"/>
      <c r="D161" s="200"/>
      <c r="E161" s="200"/>
      <c r="F161" s="200"/>
      <c r="G161" s="200"/>
      <c r="H161" s="200"/>
      <c r="I161" s="200"/>
      <c r="J161" s="200"/>
    </row>
    <row r="162" spans="1:10">
      <c r="A162" s="200"/>
      <c r="B162" s="200"/>
      <c r="C162" s="200"/>
      <c r="D162" s="200"/>
      <c r="E162" s="200"/>
      <c r="F162" s="200"/>
      <c r="G162" s="200"/>
      <c r="H162" s="200"/>
      <c r="I162" s="200"/>
      <c r="J162" s="200"/>
    </row>
    <row r="163" spans="1:10">
      <c r="A163" s="200"/>
      <c r="B163" s="200"/>
      <c r="C163" s="200"/>
      <c r="D163" s="200"/>
      <c r="E163" s="200"/>
      <c r="F163" s="200"/>
      <c r="G163" s="200"/>
      <c r="H163" s="200"/>
      <c r="I163" s="200"/>
      <c r="J163" s="200"/>
    </row>
    <row r="164" spans="1:10">
      <c r="A164" s="200"/>
      <c r="B164" s="200"/>
      <c r="C164" s="200"/>
      <c r="D164" s="200"/>
      <c r="E164" s="200"/>
      <c r="F164" s="200"/>
      <c r="G164" s="200"/>
      <c r="H164" s="200"/>
      <c r="I164" s="200"/>
      <c r="J164" s="200"/>
    </row>
    <row r="165" spans="1:10">
      <c r="A165" s="200"/>
      <c r="B165" s="200"/>
      <c r="C165" s="200"/>
      <c r="D165" s="200"/>
      <c r="E165" s="200"/>
      <c r="F165" s="200"/>
      <c r="G165" s="200"/>
      <c r="H165" s="200"/>
      <c r="I165" s="200"/>
      <c r="J165" s="200"/>
    </row>
    <row r="166" spans="1:10">
      <c r="A166" s="200"/>
      <c r="B166" s="200"/>
      <c r="C166" s="200"/>
      <c r="D166" s="200"/>
      <c r="E166" s="200"/>
      <c r="F166" s="200"/>
      <c r="G166" s="200"/>
      <c r="H166" s="200"/>
      <c r="I166" s="200"/>
      <c r="J166" s="200"/>
    </row>
    <row r="167" spans="1:10">
      <c r="A167" s="200"/>
      <c r="B167" s="200"/>
      <c r="C167" s="200"/>
      <c r="D167" s="200"/>
      <c r="E167" s="200"/>
      <c r="F167" s="200"/>
      <c r="G167" s="200"/>
      <c r="H167" s="200"/>
      <c r="I167" s="200"/>
      <c r="J167" s="200"/>
    </row>
    <row r="168" spans="1:10">
      <c r="A168" s="200"/>
      <c r="B168" s="200"/>
      <c r="C168" s="200"/>
      <c r="D168" s="200"/>
      <c r="E168" s="200"/>
      <c r="F168" s="200"/>
      <c r="G168" s="200"/>
      <c r="H168" s="200"/>
      <c r="I168" s="200"/>
      <c r="J168" s="200"/>
    </row>
    <row r="169" spans="1:10">
      <c r="A169" s="200"/>
      <c r="B169" s="200"/>
      <c r="C169" s="200"/>
      <c r="D169" s="200"/>
      <c r="E169" s="200"/>
      <c r="F169" s="200"/>
      <c r="G169" s="200"/>
      <c r="H169" s="200"/>
      <c r="I169" s="200"/>
      <c r="J169" s="200"/>
    </row>
    <row r="170" spans="1:10">
      <c r="A170" s="200"/>
      <c r="B170" s="200"/>
      <c r="C170" s="200"/>
      <c r="D170" s="200"/>
      <c r="E170" s="200"/>
      <c r="F170" s="200"/>
      <c r="G170" s="200"/>
      <c r="H170" s="200"/>
      <c r="I170" s="200"/>
      <c r="J170" s="200"/>
    </row>
    <row r="171" spans="1:10">
      <c r="A171" s="200"/>
      <c r="B171" s="200"/>
      <c r="C171" s="200"/>
      <c r="D171" s="200"/>
      <c r="E171" s="200"/>
      <c r="F171" s="200"/>
      <c r="G171" s="200"/>
      <c r="H171" s="200"/>
      <c r="I171" s="200"/>
      <c r="J171" s="200"/>
    </row>
    <row r="172" spans="1:10">
      <c r="A172" s="200"/>
      <c r="B172" s="200"/>
      <c r="C172" s="200"/>
      <c r="D172" s="200"/>
      <c r="E172" s="200"/>
      <c r="F172" s="200"/>
      <c r="G172" s="200"/>
      <c r="H172" s="200"/>
      <c r="I172" s="200"/>
      <c r="J172" s="200"/>
    </row>
    <row r="173" spans="1:10">
      <c r="A173" s="200"/>
      <c r="B173" s="200"/>
      <c r="C173" s="200"/>
      <c r="D173" s="200"/>
      <c r="E173" s="200"/>
      <c r="F173" s="200"/>
      <c r="G173" s="200"/>
      <c r="H173" s="200"/>
      <c r="I173" s="200"/>
      <c r="J173" s="200"/>
    </row>
    <row r="174" spans="1:10">
      <c r="A174" s="200"/>
      <c r="B174" s="200"/>
      <c r="C174" s="200"/>
      <c r="D174" s="200"/>
      <c r="E174" s="200"/>
      <c r="F174" s="200"/>
      <c r="G174" s="200"/>
      <c r="H174" s="200"/>
      <c r="I174" s="200"/>
      <c r="J174" s="200"/>
    </row>
    <row r="175" spans="1:10">
      <c r="A175" s="200"/>
      <c r="B175" s="200"/>
      <c r="C175" s="200"/>
      <c r="D175" s="200"/>
      <c r="E175" s="200"/>
      <c r="F175" s="200"/>
      <c r="G175" s="200"/>
      <c r="H175" s="200"/>
      <c r="I175" s="200"/>
      <c r="J175" s="200"/>
    </row>
    <row r="176" spans="1:10">
      <c r="A176" s="200"/>
      <c r="B176" s="200"/>
      <c r="C176" s="200"/>
      <c r="D176" s="200"/>
      <c r="E176" s="200"/>
      <c r="F176" s="200"/>
      <c r="G176" s="200"/>
      <c r="H176" s="200"/>
      <c r="I176" s="200"/>
      <c r="J176" s="200"/>
    </row>
    <row r="177" spans="1:10">
      <c r="A177" s="200"/>
      <c r="B177" s="200"/>
      <c r="C177" s="200"/>
      <c r="D177" s="200"/>
      <c r="E177" s="200"/>
      <c r="F177" s="200"/>
      <c r="G177" s="200"/>
      <c r="H177" s="200"/>
      <c r="I177" s="200"/>
      <c r="J177" s="200"/>
    </row>
    <row r="178" spans="1:10">
      <c r="A178" s="200"/>
      <c r="B178" s="200"/>
      <c r="C178" s="200"/>
      <c r="D178" s="200"/>
      <c r="E178" s="200"/>
      <c r="F178" s="200"/>
      <c r="G178" s="200"/>
      <c r="H178" s="200"/>
      <c r="I178" s="200"/>
      <c r="J178" s="200"/>
    </row>
    <row r="179" spans="1:10">
      <c r="A179" s="200"/>
      <c r="B179" s="200"/>
      <c r="C179" s="200"/>
      <c r="D179" s="200"/>
      <c r="E179" s="200"/>
      <c r="F179" s="200"/>
      <c r="G179" s="200"/>
      <c r="H179" s="200"/>
      <c r="I179" s="200"/>
      <c r="J179" s="200"/>
    </row>
    <row r="180" spans="1:10">
      <c r="A180" s="200"/>
      <c r="B180" s="200"/>
      <c r="C180" s="200"/>
      <c r="D180" s="200"/>
      <c r="E180" s="200"/>
      <c r="F180" s="200"/>
      <c r="G180" s="200"/>
      <c r="H180" s="200"/>
      <c r="I180" s="200"/>
      <c r="J180" s="200"/>
    </row>
    <row r="181" spans="1:10">
      <c r="A181" s="200"/>
      <c r="B181" s="200"/>
      <c r="C181" s="200"/>
      <c r="D181" s="200"/>
      <c r="E181" s="200"/>
      <c r="F181" s="200"/>
      <c r="G181" s="200"/>
      <c r="H181" s="200"/>
      <c r="I181" s="200"/>
      <c r="J181" s="200"/>
    </row>
    <row r="182" spans="1:10">
      <c r="A182" s="200"/>
      <c r="B182" s="200"/>
      <c r="C182" s="200"/>
      <c r="D182" s="200"/>
      <c r="E182" s="200"/>
      <c r="F182" s="200"/>
      <c r="G182" s="200"/>
      <c r="H182" s="200"/>
      <c r="I182" s="200"/>
      <c r="J182" s="200"/>
    </row>
    <row r="183" spans="1:10">
      <c r="A183" s="200"/>
      <c r="B183" s="200"/>
      <c r="C183" s="200"/>
      <c r="D183" s="200"/>
      <c r="E183" s="200"/>
      <c r="F183" s="200"/>
      <c r="G183" s="200"/>
      <c r="H183" s="200"/>
      <c r="I183" s="200"/>
      <c r="J183" s="200"/>
    </row>
    <row r="184" spans="1:10">
      <c r="A184" s="200"/>
      <c r="B184" s="200"/>
      <c r="C184" s="200"/>
      <c r="D184" s="200"/>
      <c r="E184" s="200"/>
      <c r="F184" s="200"/>
      <c r="G184" s="200"/>
      <c r="H184" s="200"/>
      <c r="I184" s="200"/>
      <c r="J184" s="200"/>
    </row>
    <row r="185" spans="1:10">
      <c r="A185" s="200"/>
      <c r="B185" s="200"/>
      <c r="C185" s="200"/>
      <c r="D185" s="200"/>
      <c r="E185" s="200"/>
      <c r="F185" s="200"/>
      <c r="G185" s="200"/>
      <c r="H185" s="200"/>
      <c r="I185" s="200"/>
      <c r="J185" s="200"/>
    </row>
    <row r="186" spans="1:10">
      <c r="A186" s="200"/>
      <c r="B186" s="200"/>
      <c r="C186" s="200"/>
      <c r="D186" s="200"/>
      <c r="E186" s="200"/>
      <c r="F186" s="200"/>
      <c r="G186" s="200"/>
      <c r="H186" s="200"/>
      <c r="I186" s="200"/>
      <c r="J186" s="200"/>
    </row>
    <row r="187" spans="1:10">
      <c r="A187" s="200"/>
      <c r="B187" s="200"/>
      <c r="C187" s="200"/>
      <c r="D187" s="200"/>
      <c r="E187" s="200"/>
      <c r="F187" s="200"/>
      <c r="G187" s="200"/>
      <c r="H187" s="200"/>
      <c r="I187" s="200"/>
      <c r="J187" s="200"/>
    </row>
    <row r="188" spans="1:10">
      <c r="A188" s="200"/>
      <c r="B188" s="200"/>
      <c r="C188" s="200"/>
      <c r="D188" s="200"/>
      <c r="E188" s="200"/>
      <c r="F188" s="200"/>
      <c r="G188" s="200"/>
      <c r="H188" s="200"/>
      <c r="I188" s="200"/>
      <c r="J188" s="200"/>
    </row>
    <row r="189" spans="1:10">
      <c r="A189" s="200"/>
      <c r="B189" s="200"/>
      <c r="C189" s="200"/>
      <c r="D189" s="200"/>
      <c r="E189" s="200"/>
      <c r="F189" s="200"/>
      <c r="G189" s="200"/>
      <c r="H189" s="200"/>
      <c r="I189" s="200"/>
      <c r="J189" s="200"/>
    </row>
    <row r="190" spans="1:10">
      <c r="A190" s="200"/>
      <c r="B190" s="200"/>
      <c r="C190" s="200"/>
      <c r="D190" s="200"/>
      <c r="E190" s="200"/>
      <c r="F190" s="200"/>
      <c r="G190" s="200"/>
      <c r="H190" s="200"/>
      <c r="I190" s="200"/>
      <c r="J190" s="200"/>
    </row>
    <row r="191" spans="1:10">
      <c r="A191" s="200"/>
      <c r="B191" s="200"/>
      <c r="C191" s="200"/>
      <c r="D191" s="200"/>
      <c r="E191" s="200"/>
      <c r="F191" s="200"/>
      <c r="G191" s="200"/>
      <c r="H191" s="200"/>
      <c r="I191" s="200"/>
      <c r="J191" s="200"/>
    </row>
    <row r="192" spans="1:10">
      <c r="A192" s="200"/>
      <c r="B192" s="200"/>
      <c r="C192" s="200"/>
      <c r="D192" s="200"/>
      <c r="E192" s="200"/>
      <c r="F192" s="200"/>
      <c r="G192" s="200"/>
      <c r="H192" s="200"/>
      <c r="I192" s="200"/>
      <c r="J192" s="200"/>
    </row>
    <row r="193" spans="1:10">
      <c r="A193" s="200"/>
      <c r="B193" s="200"/>
      <c r="C193" s="200"/>
      <c r="D193" s="200"/>
      <c r="E193" s="200"/>
      <c r="F193" s="200"/>
      <c r="G193" s="200"/>
      <c r="H193" s="200"/>
      <c r="I193" s="200"/>
      <c r="J193" s="200"/>
    </row>
    <row r="194" spans="1:10">
      <c r="A194" s="200"/>
      <c r="B194" s="200"/>
      <c r="C194" s="200"/>
      <c r="D194" s="200"/>
      <c r="E194" s="200"/>
      <c r="F194" s="200"/>
      <c r="G194" s="200"/>
      <c r="H194" s="200"/>
      <c r="I194" s="200"/>
      <c r="J194" s="200"/>
    </row>
    <row r="195" spans="1:10">
      <c r="A195" s="200"/>
      <c r="B195" s="200"/>
      <c r="C195" s="200"/>
      <c r="D195" s="200"/>
      <c r="E195" s="200"/>
      <c r="F195" s="200"/>
      <c r="G195" s="200"/>
      <c r="H195" s="200"/>
      <c r="I195" s="200"/>
      <c r="J195" s="200"/>
    </row>
    <row r="196" spans="1:10">
      <c r="A196" s="200"/>
      <c r="B196" s="200"/>
      <c r="C196" s="200"/>
      <c r="D196" s="200"/>
      <c r="E196" s="200"/>
      <c r="F196" s="200"/>
      <c r="G196" s="200"/>
      <c r="H196" s="200"/>
      <c r="I196" s="200"/>
      <c r="J196" s="200"/>
    </row>
    <row r="197" spans="1:10">
      <c r="A197" s="200"/>
      <c r="B197" s="200"/>
      <c r="C197" s="200"/>
      <c r="D197" s="200"/>
      <c r="E197" s="200"/>
      <c r="F197" s="200"/>
      <c r="G197" s="200"/>
      <c r="H197" s="200"/>
      <c r="I197" s="200"/>
      <c r="J197" s="200"/>
    </row>
    <row r="198" spans="1:10">
      <c r="A198" s="200"/>
      <c r="B198" s="200"/>
      <c r="C198" s="200"/>
      <c r="D198" s="200"/>
      <c r="E198" s="200"/>
      <c r="F198" s="200"/>
      <c r="G198" s="200"/>
      <c r="H198" s="200"/>
      <c r="I198" s="200"/>
      <c r="J198" s="200"/>
    </row>
    <row r="199" spans="1:10">
      <c r="A199" s="200"/>
      <c r="B199" s="200"/>
      <c r="C199" s="200"/>
      <c r="D199" s="200"/>
      <c r="E199" s="200"/>
      <c r="F199" s="200"/>
      <c r="G199" s="200"/>
      <c r="H199" s="200"/>
      <c r="I199" s="200"/>
      <c r="J199" s="200"/>
    </row>
    <row r="200" spans="1:10">
      <c r="A200" s="200"/>
      <c r="B200" s="200"/>
      <c r="C200" s="200"/>
      <c r="D200" s="200"/>
      <c r="E200" s="200"/>
      <c r="F200" s="200"/>
      <c r="G200" s="200"/>
      <c r="H200" s="200"/>
      <c r="I200" s="200"/>
      <c r="J200" s="200"/>
    </row>
  </sheetData>
  <sheetProtection selectLockedCells="1"/>
  <protectedRanges>
    <protectedRange sqref="D7:J7 D26:G26 I23 I26 H32 H8 H16:H30 D9:J15 B7:C22 B24:C32 B23:G23" name="範圍1"/>
  </protectedRanges>
  <mergeCells count="7">
    <mergeCell ref="I33:J33"/>
    <mergeCell ref="A3:J3"/>
    <mergeCell ref="B4:H4"/>
    <mergeCell ref="A5:A6"/>
    <mergeCell ref="B5:B6"/>
    <mergeCell ref="C5:G5"/>
    <mergeCell ref="H5:J5"/>
  </mergeCells>
  <phoneticPr fontId="3" type="noConversion"/>
  <hyperlinks>
    <hyperlink ref="K3" location="預告統計資料發布時間表!A1" display="回發布時間表" xr:uid="{A76C390C-2D56-47BA-B9D2-B871C2953723}"/>
  </hyperlinks>
  <printOptions horizontalCentered="1" verticalCentered="1"/>
  <pageMargins left="0.39370078740157483" right="0.39370078740157483" top="0.39370078740157483" bottom="0.39370078740157483" header="0.19685039370078741" footer="0.27559055118110237"/>
  <pageSetup paperSize="9" scale="79" orientation="landscape"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67F88-8B84-450E-A456-1084783F689B}">
  <dimension ref="A1:I25"/>
  <sheetViews>
    <sheetView workbookViewId="0">
      <selection activeCell="I4" sqref="I4"/>
    </sheetView>
  </sheetViews>
  <sheetFormatPr defaultRowHeight="16.5"/>
  <cols>
    <col min="1" max="1" width="9.875" customWidth="1"/>
    <col min="5" max="5" width="12.125" customWidth="1"/>
    <col min="6" max="6" width="11" customWidth="1"/>
    <col min="8" max="8" width="15.875" customWidth="1"/>
  </cols>
  <sheetData>
    <row r="1" spans="1:9" ht="17.25" thickBot="1">
      <c r="A1" s="384" t="s">
        <v>1049</v>
      </c>
      <c r="B1" s="385"/>
      <c r="C1" s="386"/>
      <c r="D1" s="387"/>
      <c r="E1" s="387"/>
      <c r="F1" s="388" t="s">
        <v>1050</v>
      </c>
      <c r="G1" s="1893" t="s">
        <v>1051</v>
      </c>
      <c r="H1" s="1894"/>
    </row>
    <row r="2" spans="1:9" ht="17.25" thickBot="1">
      <c r="A2" s="384" t="s">
        <v>1052</v>
      </c>
      <c r="B2" s="389" t="s">
        <v>1053</v>
      </c>
      <c r="C2" s="390"/>
      <c r="D2" s="390"/>
      <c r="E2" s="391"/>
      <c r="F2" s="388" t="s">
        <v>1054</v>
      </c>
      <c r="G2" s="1895" t="s">
        <v>1055</v>
      </c>
      <c r="H2" s="1896"/>
    </row>
    <row r="3" spans="1:9" ht="64.5" customHeight="1">
      <c r="A3" s="1897" t="s">
        <v>1056</v>
      </c>
      <c r="B3" s="1898"/>
      <c r="C3" s="1898"/>
      <c r="D3" s="1898"/>
      <c r="E3" s="1898"/>
      <c r="F3" s="1898"/>
      <c r="G3" s="1898"/>
      <c r="H3" s="1898"/>
    </row>
    <row r="4" spans="1:9" ht="26.25" customHeight="1" thickBot="1">
      <c r="A4" s="1899" t="s">
        <v>1546</v>
      </c>
      <c r="B4" s="1899"/>
      <c r="C4" s="1899"/>
      <c r="D4" s="1899"/>
      <c r="E4" s="1899"/>
      <c r="F4" s="1899"/>
      <c r="G4" s="1899"/>
      <c r="H4" s="1899"/>
      <c r="I4" s="23" t="s">
        <v>105</v>
      </c>
    </row>
    <row r="5" spans="1:9">
      <c r="A5" s="1900" t="s">
        <v>1057</v>
      </c>
      <c r="B5" s="1900"/>
      <c r="C5" s="1900"/>
      <c r="D5" s="1900"/>
      <c r="E5" s="1900"/>
      <c r="F5" s="1901" t="s">
        <v>1058</v>
      </c>
      <c r="G5" s="1902"/>
      <c r="H5" s="1902"/>
    </row>
    <row r="6" spans="1:9" ht="17.25" thickBot="1">
      <c r="A6" s="1899"/>
      <c r="B6" s="1899"/>
      <c r="C6" s="1899"/>
      <c r="D6" s="1899"/>
      <c r="E6" s="1899"/>
      <c r="F6" s="1903"/>
      <c r="G6" s="1904"/>
      <c r="H6" s="1904"/>
    </row>
    <row r="7" spans="1:9" ht="32.1" customHeight="1">
      <c r="A7" s="1888" t="s">
        <v>1059</v>
      </c>
      <c r="B7" s="387" t="s">
        <v>1060</v>
      </c>
      <c r="C7" s="392"/>
      <c r="D7" s="392"/>
      <c r="E7" s="393"/>
      <c r="F7" s="1891">
        <f>SUM(F8:H11)</f>
        <v>0</v>
      </c>
      <c r="G7" s="1892"/>
      <c r="H7" s="1892"/>
    </row>
    <row r="8" spans="1:9" ht="32.1" customHeight="1">
      <c r="A8" s="1889"/>
      <c r="B8" s="944" t="s">
        <v>1061</v>
      </c>
      <c r="C8" s="945"/>
      <c r="D8" s="946"/>
      <c r="E8" s="947"/>
      <c r="F8" s="1874">
        <v>0</v>
      </c>
      <c r="G8" s="1875"/>
      <c r="H8" s="1875"/>
    </row>
    <row r="9" spans="1:9" ht="32.1" customHeight="1">
      <c r="A9" s="1889"/>
      <c r="B9" s="394" t="s">
        <v>1062</v>
      </c>
      <c r="C9" s="395"/>
      <c r="D9" s="393"/>
      <c r="E9" s="393"/>
      <c r="F9" s="1874">
        <v>0</v>
      </c>
      <c r="G9" s="1875"/>
      <c r="H9" s="1875"/>
    </row>
    <row r="10" spans="1:9" ht="32.1" customHeight="1">
      <c r="A10" s="1889"/>
      <c r="B10" s="948" t="s">
        <v>1063</v>
      </c>
      <c r="C10" s="945"/>
      <c r="D10" s="945"/>
      <c r="E10" s="949"/>
      <c r="F10" s="1874">
        <v>0</v>
      </c>
      <c r="G10" s="1875"/>
      <c r="H10" s="1875"/>
    </row>
    <row r="11" spans="1:9" ht="32.1" customHeight="1">
      <c r="A11" s="1890"/>
      <c r="B11" s="948" t="s">
        <v>1064</v>
      </c>
      <c r="C11" s="945"/>
      <c r="D11" s="945"/>
      <c r="E11" s="393"/>
      <c r="F11" s="1874">
        <v>0</v>
      </c>
      <c r="G11" s="1875"/>
      <c r="H11" s="1875"/>
    </row>
    <row r="12" spans="1:9" ht="32.1" customHeight="1">
      <c r="A12" s="1879" t="s">
        <v>1065</v>
      </c>
      <c r="B12" s="950" t="s">
        <v>1060</v>
      </c>
      <c r="C12" s="951"/>
      <c r="D12" s="951"/>
      <c r="E12" s="392"/>
      <c r="F12" s="1874">
        <f>F13+F14+F15</f>
        <v>7</v>
      </c>
      <c r="G12" s="1875"/>
      <c r="H12" s="1875"/>
    </row>
    <row r="13" spans="1:9" ht="32.1" customHeight="1">
      <c r="A13" s="1880"/>
      <c r="B13" s="952" t="s">
        <v>1066</v>
      </c>
      <c r="C13" s="953"/>
      <c r="D13" s="954"/>
      <c r="E13" s="949"/>
      <c r="F13" s="1874">
        <v>0</v>
      </c>
      <c r="G13" s="1875"/>
      <c r="H13" s="1875"/>
    </row>
    <row r="14" spans="1:9" ht="32.1" customHeight="1">
      <c r="A14" s="1880"/>
      <c r="B14" s="952" t="s">
        <v>1067</v>
      </c>
      <c r="C14" s="953"/>
      <c r="D14" s="954"/>
      <c r="E14" s="949"/>
      <c r="F14" s="1874">
        <v>3</v>
      </c>
      <c r="G14" s="1875"/>
      <c r="H14" s="1875"/>
    </row>
    <row r="15" spans="1:9" ht="32.1" customHeight="1">
      <c r="A15" s="1880"/>
      <c r="B15" s="1882" t="s">
        <v>1068</v>
      </c>
      <c r="C15" s="955" t="s">
        <v>1069</v>
      </c>
      <c r="D15" s="955"/>
      <c r="E15" s="955"/>
      <c r="F15" s="1874">
        <f>SUM(F16:H17)</f>
        <v>4</v>
      </c>
      <c r="G15" s="1875"/>
      <c r="H15" s="1875"/>
    </row>
    <row r="16" spans="1:9" ht="32.1" customHeight="1">
      <c r="A16" s="1880"/>
      <c r="B16" s="1883"/>
      <c r="C16" s="1885" t="s">
        <v>1070</v>
      </c>
      <c r="D16" s="1886"/>
      <c r="E16" s="1887"/>
      <c r="F16" s="1874">
        <v>4</v>
      </c>
      <c r="G16" s="1875"/>
      <c r="H16" s="1875"/>
    </row>
    <row r="17" spans="1:8" ht="32.1" customHeight="1">
      <c r="A17" s="1880"/>
      <c r="B17" s="1884"/>
      <c r="C17" s="955" t="s">
        <v>1071</v>
      </c>
      <c r="D17" s="955"/>
      <c r="E17" s="955"/>
      <c r="F17" s="1874">
        <v>0</v>
      </c>
      <c r="G17" s="1875"/>
      <c r="H17" s="1875"/>
    </row>
    <row r="18" spans="1:8" ht="32.1" customHeight="1">
      <c r="A18" s="1880"/>
      <c r="B18" s="952" t="s">
        <v>1072</v>
      </c>
      <c r="C18" s="953"/>
      <c r="D18" s="949"/>
      <c r="E18" s="949"/>
      <c r="F18" s="1874">
        <v>0</v>
      </c>
      <c r="G18" s="1875"/>
      <c r="H18" s="1875"/>
    </row>
    <row r="19" spans="1:8" ht="32.1" customHeight="1">
      <c r="A19" s="1880"/>
      <c r="B19" s="956" t="s">
        <v>1073</v>
      </c>
      <c r="C19" s="393"/>
      <c r="D19" s="393"/>
      <c r="E19" s="949"/>
      <c r="F19" s="1874">
        <v>0</v>
      </c>
      <c r="G19" s="1875"/>
      <c r="H19" s="1875"/>
    </row>
    <row r="20" spans="1:8" ht="32.1" customHeight="1" thickBot="1">
      <c r="A20" s="1881"/>
      <c r="B20" s="396" t="s">
        <v>1074</v>
      </c>
      <c r="C20" s="397"/>
      <c r="D20" s="398"/>
      <c r="E20" s="398"/>
      <c r="F20" s="1876">
        <v>0</v>
      </c>
      <c r="G20" s="1877"/>
      <c r="H20" s="1877"/>
    </row>
    <row r="21" spans="1:8" ht="33.75" customHeight="1">
      <c r="A21" s="399" t="s">
        <v>1075</v>
      </c>
      <c r="B21" s="400" t="s">
        <v>1076</v>
      </c>
      <c r="C21" s="400"/>
      <c r="D21" s="401" t="s">
        <v>1077</v>
      </c>
      <c r="E21" s="401"/>
      <c r="F21" s="399" t="s">
        <v>1078</v>
      </c>
      <c r="G21" s="399"/>
      <c r="H21" s="402"/>
    </row>
    <row r="22" spans="1:8" ht="30.75" customHeight="1">
      <c r="A22" s="403"/>
      <c r="B22" s="403"/>
      <c r="C22" s="403"/>
      <c r="D22" s="404" t="s">
        <v>1079</v>
      </c>
      <c r="E22" s="404"/>
      <c r="F22" s="405" t="s">
        <v>1547</v>
      </c>
      <c r="G22" s="403"/>
      <c r="H22" s="406"/>
    </row>
    <row r="23" spans="1:8" ht="42.75" customHeight="1">
      <c r="A23" s="399"/>
      <c r="B23" s="399"/>
      <c r="C23" s="399"/>
      <c r="D23" s="407"/>
      <c r="E23" s="407"/>
      <c r="F23" s="401"/>
      <c r="G23" s="403"/>
      <c r="H23" s="402"/>
    </row>
    <row r="24" spans="1:8">
      <c r="A24" s="1878" t="s">
        <v>1080</v>
      </c>
      <c r="B24" s="1878"/>
      <c r="C24" s="1878"/>
      <c r="D24" s="1878"/>
      <c r="E24" s="1878"/>
      <c r="F24" s="1878"/>
      <c r="G24" s="1878"/>
      <c r="H24" s="1878"/>
    </row>
    <row r="25" spans="1:8">
      <c r="A25" s="408" t="s">
        <v>1081</v>
      </c>
      <c r="B25" s="387"/>
      <c r="C25" s="387"/>
      <c r="D25" s="387"/>
      <c r="E25" s="387"/>
      <c r="F25" s="387"/>
      <c r="G25" s="387"/>
      <c r="H25" s="409"/>
    </row>
  </sheetData>
  <mergeCells count="25">
    <mergeCell ref="G1:H1"/>
    <mergeCell ref="G2:H2"/>
    <mergeCell ref="A3:H3"/>
    <mergeCell ref="A4:H4"/>
    <mergeCell ref="A5:E6"/>
    <mergeCell ref="F5:H6"/>
    <mergeCell ref="A7:A11"/>
    <mergeCell ref="F7:H7"/>
    <mergeCell ref="F8:H8"/>
    <mergeCell ref="F9:H9"/>
    <mergeCell ref="F10:H10"/>
    <mergeCell ref="F11:H11"/>
    <mergeCell ref="F19:H19"/>
    <mergeCell ref="F20:H20"/>
    <mergeCell ref="A24:H24"/>
    <mergeCell ref="A12:A20"/>
    <mergeCell ref="F12:H12"/>
    <mergeCell ref="F13:H13"/>
    <mergeCell ref="F14:H14"/>
    <mergeCell ref="B15:B17"/>
    <mergeCell ref="F15:H15"/>
    <mergeCell ref="C16:E16"/>
    <mergeCell ref="F16:H16"/>
    <mergeCell ref="F17:H17"/>
    <mergeCell ref="F18:H18"/>
  </mergeCells>
  <phoneticPr fontId="3" type="noConversion"/>
  <hyperlinks>
    <hyperlink ref="I4" location="預告統計資料發布時間表!A1" display="回發布時間表" xr:uid="{B2584148-B9E9-4638-8971-04B49210BC7C}"/>
  </hyperlinks>
  <pageMargins left="0.7" right="0.7" top="0.75" bottom="0.75" header="0.3" footer="0.3"/>
  <pageSetup paperSize="9" orientation="portrait"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CFE1E-D0B7-42BA-BD04-AEF6E84D093D}">
  <sheetPr>
    <pageSetUpPr fitToPage="1"/>
  </sheetPr>
  <dimension ref="A1:H25"/>
  <sheetViews>
    <sheetView showGridLines="0" zoomScaleNormal="100" workbookViewId="0">
      <selection activeCell="H4" sqref="H4"/>
    </sheetView>
  </sheetViews>
  <sheetFormatPr defaultColWidth="9" defaultRowHeight="19.5"/>
  <cols>
    <col min="1" max="2" width="11.875" style="392" customWidth="1"/>
    <col min="3" max="3" width="8.5" style="392" customWidth="1"/>
    <col min="4" max="4" width="23.875" style="392" customWidth="1"/>
    <col min="5" max="6" width="10.75" style="392" customWidth="1"/>
    <col min="7" max="7" width="12.625" style="392" customWidth="1"/>
    <col min="8" max="8" width="5.5" style="392" customWidth="1"/>
    <col min="9" max="14" width="9" style="392" customWidth="1"/>
    <col min="15" max="19" width="8.75" style="392" customWidth="1"/>
    <col min="20" max="16384" width="9" style="392"/>
  </cols>
  <sheetData>
    <row r="1" spans="1:8" s="387" customFormat="1" ht="20.100000000000001" customHeight="1" thickBot="1">
      <c r="A1" s="384" t="s">
        <v>1049</v>
      </c>
      <c r="B1" s="386"/>
      <c r="E1" s="388" t="s">
        <v>1050</v>
      </c>
      <c r="F1" s="1893" t="s">
        <v>1051</v>
      </c>
      <c r="G1" s="1894"/>
    </row>
    <row r="2" spans="1:8" s="387" customFormat="1" ht="20.100000000000001" customHeight="1" thickBot="1">
      <c r="A2" s="384" t="s">
        <v>1052</v>
      </c>
      <c r="B2" s="389" t="s">
        <v>1053</v>
      </c>
      <c r="C2" s="1587"/>
      <c r="D2" s="1588"/>
      <c r="E2" s="388" t="s">
        <v>1054</v>
      </c>
      <c r="F2" s="1910" t="s">
        <v>2277</v>
      </c>
      <c r="G2" s="1911"/>
    </row>
    <row r="3" spans="1:8" s="1589" customFormat="1" ht="49.15" customHeight="1">
      <c r="A3" s="1912" t="s">
        <v>2278</v>
      </c>
      <c r="B3" s="1913"/>
      <c r="C3" s="1913"/>
      <c r="D3" s="1913"/>
      <c r="E3" s="1913"/>
      <c r="F3" s="1913"/>
      <c r="G3" s="1913"/>
    </row>
    <row r="4" spans="1:8" s="1590" customFormat="1" ht="21.6" customHeight="1">
      <c r="A4" s="1914" t="s">
        <v>2279</v>
      </c>
      <c r="B4" s="1914"/>
      <c r="C4" s="1914"/>
      <c r="D4" s="1914"/>
      <c r="E4" s="1914"/>
      <c r="F4" s="1914"/>
      <c r="G4" s="1914"/>
      <c r="H4" s="23" t="s">
        <v>105</v>
      </c>
    </row>
    <row r="5" spans="1:8" s="1590" customFormat="1" ht="21" customHeight="1" thickBot="1">
      <c r="A5" s="1591"/>
      <c r="B5" s="1591"/>
      <c r="C5" s="1591"/>
      <c r="D5" s="1591"/>
      <c r="E5" s="1591"/>
      <c r="F5" s="1591"/>
      <c r="G5" s="1592" t="s">
        <v>2280</v>
      </c>
    </row>
    <row r="6" spans="1:8" s="387" customFormat="1" ht="19.899999999999999" customHeight="1">
      <c r="A6" s="1900"/>
      <c r="B6" s="1900"/>
      <c r="C6" s="1900"/>
      <c r="D6" s="1915"/>
      <c r="E6" s="1918" t="s">
        <v>2281</v>
      </c>
      <c r="F6" s="1919"/>
      <c r="G6" s="1919"/>
    </row>
    <row r="7" spans="1:8" s="387" customFormat="1" ht="19.899999999999999" customHeight="1" thickBot="1">
      <c r="A7" s="1916"/>
      <c r="B7" s="1916"/>
      <c r="C7" s="1916"/>
      <c r="D7" s="1917"/>
      <c r="E7" s="1920"/>
      <c r="F7" s="1921"/>
      <c r="G7" s="1921"/>
    </row>
    <row r="8" spans="1:8" s="387" customFormat="1" ht="35.1" customHeight="1">
      <c r="A8" s="1593" t="s">
        <v>1060</v>
      </c>
      <c r="B8" s="951"/>
      <c r="C8" s="951"/>
      <c r="D8" s="1594"/>
      <c r="E8" s="1595"/>
      <c r="F8" s="399"/>
      <c r="G8" s="1596">
        <v>9</v>
      </c>
    </row>
    <row r="9" spans="1:8" s="387" customFormat="1" ht="35.1" customHeight="1">
      <c r="A9" s="955" t="s">
        <v>1066</v>
      </c>
      <c r="B9" s="953"/>
      <c r="C9" s="954"/>
      <c r="D9" s="1597"/>
      <c r="E9" s="1595"/>
      <c r="F9" s="399"/>
      <c r="G9" s="1596">
        <v>0</v>
      </c>
    </row>
    <row r="10" spans="1:8" s="387" customFormat="1" ht="35.1" customHeight="1">
      <c r="A10" s="955" t="s">
        <v>1067</v>
      </c>
      <c r="B10" s="953"/>
      <c r="C10" s="954"/>
      <c r="D10" s="1597"/>
      <c r="E10" s="1595"/>
      <c r="F10" s="399"/>
      <c r="G10" s="1596">
        <v>3</v>
      </c>
    </row>
    <row r="11" spans="1:8" s="387" customFormat="1" ht="35.1" customHeight="1">
      <c r="A11" s="1905" t="s">
        <v>1068</v>
      </c>
      <c r="B11" s="955" t="s">
        <v>1069</v>
      </c>
      <c r="C11" s="955"/>
      <c r="D11" s="1598"/>
      <c r="E11" s="1595"/>
      <c r="F11" s="399"/>
      <c r="G11" s="1596">
        <v>6</v>
      </c>
    </row>
    <row r="12" spans="1:8" s="387" customFormat="1" ht="35.1" customHeight="1">
      <c r="A12" s="1906"/>
      <c r="B12" s="1908" t="s">
        <v>1070</v>
      </c>
      <c r="C12" s="1886"/>
      <c r="D12" s="1887"/>
      <c r="E12" s="1595"/>
      <c r="F12" s="399"/>
      <c r="G12" s="1596">
        <v>6</v>
      </c>
    </row>
    <row r="13" spans="1:8" s="387" customFormat="1" ht="35.1" customHeight="1">
      <c r="A13" s="1907"/>
      <c r="B13" s="955" t="s">
        <v>1071</v>
      </c>
      <c r="C13" s="955"/>
      <c r="D13" s="1598"/>
      <c r="E13" s="1595"/>
      <c r="F13" s="399"/>
      <c r="G13" s="1596">
        <v>0</v>
      </c>
    </row>
    <row r="14" spans="1:8" s="387" customFormat="1" ht="35.1" customHeight="1">
      <c r="A14" s="955" t="s">
        <v>1072</v>
      </c>
      <c r="B14" s="953"/>
      <c r="C14" s="949"/>
      <c r="D14" s="1597"/>
      <c r="E14" s="1595"/>
      <c r="F14" s="399"/>
      <c r="G14" s="1596">
        <v>0</v>
      </c>
    </row>
    <row r="15" spans="1:8" s="387" customFormat="1" ht="35.1" customHeight="1">
      <c r="A15" s="1501" t="s">
        <v>1073</v>
      </c>
      <c r="B15" s="393"/>
      <c r="C15" s="393"/>
      <c r="D15" s="1597"/>
      <c r="E15" s="1595"/>
      <c r="F15" s="399"/>
      <c r="G15" s="1596">
        <v>0</v>
      </c>
    </row>
    <row r="16" spans="1:8" s="387" customFormat="1" ht="35.1" customHeight="1" thickBot="1">
      <c r="A16" s="396" t="s">
        <v>1074</v>
      </c>
      <c r="B16" s="397"/>
      <c r="C16" s="398"/>
      <c r="D16" s="1599"/>
      <c r="E16" s="1600"/>
      <c r="F16" s="1601"/>
      <c r="G16" s="1602">
        <v>0</v>
      </c>
    </row>
    <row r="17" spans="1:8" s="387" customFormat="1" ht="24.95" customHeight="1">
      <c r="A17" s="399" t="s">
        <v>1075</v>
      </c>
      <c r="B17" s="400" t="s">
        <v>1076</v>
      </c>
      <c r="D17" s="401" t="s">
        <v>1077</v>
      </c>
      <c r="E17" s="399" t="s">
        <v>1078</v>
      </c>
      <c r="F17" s="399"/>
      <c r="G17" s="402"/>
    </row>
    <row r="18" spans="1:8" s="387" customFormat="1" ht="24.75" customHeight="1">
      <c r="A18" s="403"/>
      <c r="B18" s="403"/>
      <c r="D18" s="404" t="s">
        <v>1079</v>
      </c>
      <c r="F18" s="403"/>
      <c r="G18" s="406" t="s">
        <v>2282</v>
      </c>
    </row>
    <row r="19" spans="1:8" s="387" customFormat="1" ht="24.95" customHeight="1">
      <c r="A19" s="399"/>
      <c r="B19" s="399"/>
      <c r="C19" s="407"/>
      <c r="D19" s="407"/>
      <c r="E19" s="401"/>
      <c r="F19" s="403"/>
      <c r="G19" s="402"/>
    </row>
    <row r="20" spans="1:8" s="387" customFormat="1" ht="16.5">
      <c r="A20" s="1878" t="s">
        <v>2283</v>
      </c>
      <c r="B20" s="1878"/>
      <c r="C20" s="1878"/>
      <c r="D20" s="1878"/>
      <c r="E20" s="1878"/>
      <c r="F20" s="1878"/>
      <c r="G20" s="1878"/>
    </row>
    <row r="21" spans="1:8" s="387" customFormat="1" ht="32.450000000000003" customHeight="1">
      <c r="A21" s="1909" t="s">
        <v>2284</v>
      </c>
      <c r="B21" s="1909"/>
      <c r="C21" s="1909"/>
      <c r="D21" s="1909"/>
      <c r="E21" s="1909"/>
      <c r="F21" s="1909"/>
      <c r="G21" s="1909"/>
      <c r="H21" s="1603"/>
    </row>
    <row r="22" spans="1:8" s="387" customFormat="1" ht="17.25" customHeight="1">
      <c r="G22" s="409"/>
    </row>
    <row r="24" spans="1:8">
      <c r="D24" s="1604"/>
    </row>
    <row r="25" spans="1:8">
      <c r="D25" s="1604"/>
    </row>
  </sheetData>
  <mergeCells count="10">
    <mergeCell ref="A11:A13"/>
    <mergeCell ref="B12:D12"/>
    <mergeCell ref="A20:G20"/>
    <mergeCell ref="A21:G21"/>
    <mergeCell ref="F1:G1"/>
    <mergeCell ref="F2:G2"/>
    <mergeCell ref="A3:G3"/>
    <mergeCell ref="A4:G4"/>
    <mergeCell ref="A6:D7"/>
    <mergeCell ref="E6:G7"/>
  </mergeCells>
  <phoneticPr fontId="3" type="noConversion"/>
  <hyperlinks>
    <hyperlink ref="H4" location="預告統計資料發布時間表!A1" display="回發布時間表" xr:uid="{2E055256-3812-48BF-BA04-5D53FC9EE653}"/>
  </hyperlinks>
  <printOptions horizontalCentered="1" gridLinesSet="0"/>
  <pageMargins left="0.39370078740157483" right="0.31" top="0.64" bottom="0.39370078740157483" header="0.19685039370078741" footer="0.19685039370078741"/>
  <pageSetup paperSize="9" orientation="portrait"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70675-933B-4520-9EED-FC23BF025D1E}">
  <dimension ref="A1:H21"/>
  <sheetViews>
    <sheetView showGridLines="0" zoomScaleNormal="100" workbookViewId="0">
      <selection activeCell="H4" sqref="H4"/>
    </sheetView>
  </sheetViews>
  <sheetFormatPr defaultColWidth="9" defaultRowHeight="19.5"/>
  <cols>
    <col min="1" max="2" width="11.875" style="392" customWidth="1"/>
    <col min="3" max="3" width="8.5" style="392" customWidth="1"/>
    <col min="4" max="4" width="23.875" style="392" customWidth="1"/>
    <col min="5" max="6" width="10.75" style="392" customWidth="1"/>
    <col min="7" max="7" width="12.625" style="392" customWidth="1"/>
    <col min="8" max="8" width="5.5" style="392" customWidth="1"/>
    <col min="9" max="14" width="9" style="392" customWidth="1"/>
    <col min="15" max="19" width="8.75" style="392" customWidth="1"/>
    <col min="20" max="16384" width="9" style="392"/>
  </cols>
  <sheetData>
    <row r="1" spans="1:8" s="387" customFormat="1" ht="20.100000000000001" customHeight="1" thickBot="1">
      <c r="A1" s="384" t="s">
        <v>1049</v>
      </c>
      <c r="B1" s="386"/>
      <c r="E1" s="388" t="s">
        <v>1050</v>
      </c>
      <c r="F1" s="1893" t="s">
        <v>2285</v>
      </c>
      <c r="G1" s="1894"/>
    </row>
    <row r="2" spans="1:8" s="387" customFormat="1" ht="20.100000000000001" customHeight="1" thickBot="1">
      <c r="A2" s="384" t="s">
        <v>1052</v>
      </c>
      <c r="B2" s="389" t="s">
        <v>1053</v>
      </c>
      <c r="C2" s="1587"/>
      <c r="D2" s="1588"/>
      <c r="E2" s="388" t="s">
        <v>1054</v>
      </c>
      <c r="F2" s="1910" t="s">
        <v>2286</v>
      </c>
      <c r="G2" s="1911"/>
    </row>
    <row r="3" spans="1:8" s="1589" customFormat="1" ht="49.15" customHeight="1">
      <c r="A3" s="1922" t="s">
        <v>2287</v>
      </c>
      <c r="B3" s="1923"/>
      <c r="C3" s="1923"/>
      <c r="D3" s="1923"/>
      <c r="E3" s="1923"/>
      <c r="F3" s="1923"/>
      <c r="G3" s="1923"/>
    </row>
    <row r="4" spans="1:8" s="1589" customFormat="1" ht="20.45" customHeight="1">
      <c r="A4" s="1914" t="s">
        <v>2288</v>
      </c>
      <c r="B4" s="1914"/>
      <c r="C4" s="1914"/>
      <c r="D4" s="1914"/>
      <c r="E4" s="1914"/>
      <c r="F4" s="1914"/>
      <c r="G4" s="1914"/>
      <c r="H4" s="23" t="s">
        <v>105</v>
      </c>
    </row>
    <row r="5" spans="1:8" s="1590" customFormat="1" ht="21.6" customHeight="1" thickBot="1">
      <c r="A5" s="1605"/>
      <c r="B5" s="1605"/>
      <c r="C5" s="1605"/>
      <c r="D5" s="1605"/>
      <c r="E5" s="1605"/>
      <c r="F5" s="1605"/>
      <c r="G5" s="1592" t="s">
        <v>2289</v>
      </c>
    </row>
    <row r="6" spans="1:8" s="387" customFormat="1" ht="19.899999999999999" customHeight="1">
      <c r="A6" s="1900"/>
      <c r="B6" s="1900"/>
      <c r="C6" s="1900"/>
      <c r="D6" s="1900"/>
      <c r="E6" s="1918" t="s">
        <v>2290</v>
      </c>
      <c r="F6" s="1919"/>
      <c r="G6" s="1919"/>
    </row>
    <row r="7" spans="1:8" s="387" customFormat="1" ht="19.899999999999999" customHeight="1" thickBot="1">
      <c r="A7" s="1916"/>
      <c r="B7" s="1916"/>
      <c r="C7" s="1916"/>
      <c r="D7" s="1916"/>
      <c r="E7" s="1920"/>
      <c r="F7" s="1921"/>
      <c r="G7" s="1921"/>
    </row>
    <row r="8" spans="1:8" s="387" customFormat="1" ht="36" customHeight="1">
      <c r="A8" s="1606" t="s">
        <v>1060</v>
      </c>
      <c r="B8" s="1607"/>
      <c r="C8" s="1607"/>
      <c r="D8" s="1608"/>
      <c r="E8" s="1609"/>
      <c r="F8" s="1606"/>
      <c r="G8" s="1610">
        <v>1</v>
      </c>
    </row>
    <row r="9" spans="1:8" s="387" customFormat="1" ht="36" customHeight="1">
      <c r="A9" s="944" t="s">
        <v>2291</v>
      </c>
      <c r="B9" s="945"/>
      <c r="C9" s="1611"/>
      <c r="D9" s="1612"/>
      <c r="E9" s="1613"/>
      <c r="G9" s="1614">
        <v>0</v>
      </c>
    </row>
    <row r="10" spans="1:8" s="387" customFormat="1" ht="36" customHeight="1">
      <c r="A10" s="1615" t="s">
        <v>1062</v>
      </c>
      <c r="B10" s="395"/>
      <c r="C10" s="393"/>
      <c r="D10" s="393"/>
      <c r="E10" s="1613"/>
      <c r="G10" s="1614">
        <v>1</v>
      </c>
    </row>
    <row r="11" spans="1:8" s="387" customFormat="1" ht="36" customHeight="1">
      <c r="A11" s="948" t="s">
        <v>1063</v>
      </c>
      <c r="B11" s="945"/>
      <c r="C11" s="945"/>
      <c r="D11" s="949"/>
      <c r="E11" s="1613"/>
      <c r="G11" s="1616">
        <v>0</v>
      </c>
    </row>
    <row r="12" spans="1:8" s="387" customFormat="1" ht="36" customHeight="1" thickBot="1">
      <c r="A12" s="1617" t="s">
        <v>1064</v>
      </c>
      <c r="B12" s="397"/>
      <c r="C12" s="397"/>
      <c r="D12" s="1618"/>
      <c r="E12" s="1619"/>
      <c r="F12" s="1620"/>
      <c r="G12" s="1621">
        <v>0</v>
      </c>
    </row>
    <row r="13" spans="1:8" s="387" customFormat="1" ht="24.95" customHeight="1">
      <c r="A13" s="399" t="s">
        <v>1075</v>
      </c>
      <c r="B13" s="400" t="s">
        <v>1076</v>
      </c>
      <c r="D13" s="401" t="s">
        <v>1077</v>
      </c>
      <c r="E13" s="399" t="s">
        <v>1078</v>
      </c>
      <c r="F13" s="399"/>
      <c r="G13" s="402"/>
    </row>
    <row r="14" spans="1:8" s="387" customFormat="1" ht="24.75" customHeight="1">
      <c r="A14" s="403"/>
      <c r="B14" s="403"/>
      <c r="D14" s="404" t="s">
        <v>1079</v>
      </c>
      <c r="F14" s="403"/>
      <c r="G14" s="406" t="s">
        <v>2292</v>
      </c>
    </row>
    <row r="15" spans="1:8" s="387" customFormat="1" ht="24.95" customHeight="1">
      <c r="A15" s="399"/>
      <c r="B15" s="399"/>
      <c r="C15" s="407"/>
      <c r="D15" s="407"/>
      <c r="E15" s="401"/>
      <c r="F15" s="403"/>
      <c r="G15" s="402"/>
    </row>
    <row r="16" spans="1:8" s="387" customFormat="1" ht="16.5">
      <c r="A16" s="1622" t="s">
        <v>2293</v>
      </c>
      <c r="B16" s="1622"/>
      <c r="C16" s="1622"/>
      <c r="D16" s="1622"/>
      <c r="E16" s="1622"/>
      <c r="F16" s="1622"/>
      <c r="G16" s="1622"/>
    </row>
    <row r="17" spans="1:7" s="387" customFormat="1" ht="37.9" customHeight="1">
      <c r="A17" s="1909" t="s">
        <v>2294</v>
      </c>
      <c r="B17" s="1909"/>
      <c r="C17" s="1909"/>
      <c r="D17" s="1909"/>
      <c r="E17" s="1909"/>
      <c r="F17" s="1909"/>
      <c r="G17" s="1909"/>
    </row>
    <row r="18" spans="1:7" s="387" customFormat="1" ht="17.25" customHeight="1">
      <c r="G18" s="409"/>
    </row>
    <row r="20" spans="1:7">
      <c r="D20" s="1604"/>
    </row>
    <row r="21" spans="1:7">
      <c r="D21" s="1604"/>
    </row>
  </sheetData>
  <mergeCells count="7">
    <mergeCell ref="A17:G17"/>
    <mergeCell ref="F1:G1"/>
    <mergeCell ref="F2:G2"/>
    <mergeCell ref="A3:G3"/>
    <mergeCell ref="A4:G4"/>
    <mergeCell ref="A6:D7"/>
    <mergeCell ref="E6:G7"/>
  </mergeCells>
  <phoneticPr fontId="3" type="noConversion"/>
  <hyperlinks>
    <hyperlink ref="H4" location="預告統計資料發布時間表!A1" display="回發布時間表" xr:uid="{C9ADA272-3EA2-449F-A76A-D5F4C1BCEC23}"/>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FD6A0-9B91-4D64-A96E-FF273503C8EC}">
  <sheetPr>
    <pageSetUpPr fitToPage="1"/>
  </sheetPr>
  <dimension ref="A1:N27"/>
  <sheetViews>
    <sheetView zoomScale="85" zoomScaleNormal="85" zoomScaleSheetLayoutView="85" workbookViewId="0">
      <selection activeCell="K2" sqref="K2"/>
    </sheetView>
  </sheetViews>
  <sheetFormatPr defaultColWidth="8.875" defaultRowHeight="16.5"/>
  <cols>
    <col min="1" max="1" width="7.375" style="207" customWidth="1"/>
    <col min="2" max="2" width="9" style="207" customWidth="1"/>
    <col min="3" max="3" width="23" style="207" customWidth="1"/>
    <col min="4" max="4" width="16.25" style="207" customWidth="1"/>
    <col min="5" max="10" width="14.25" style="207" customWidth="1"/>
    <col min="11" max="11" width="15.875" style="207" customWidth="1"/>
    <col min="12" max="14" width="14.25" style="207" customWidth="1"/>
    <col min="15" max="16384" width="8.875" style="200"/>
  </cols>
  <sheetData>
    <row r="1" spans="1:14" s="192" customFormat="1" ht="19.5">
      <c r="A1" s="1926" t="s">
        <v>732</v>
      </c>
      <c r="B1" s="1927"/>
      <c r="D1" s="193"/>
      <c r="E1" s="193"/>
      <c r="F1" s="193"/>
      <c r="G1" s="194"/>
      <c r="H1" s="195" t="s">
        <v>733</v>
      </c>
      <c r="I1" s="1924" t="s">
        <v>734</v>
      </c>
      <c r="J1" s="1925"/>
    </row>
    <row r="2" spans="1:14" s="192" customFormat="1" ht="19.5">
      <c r="A2" s="1926" t="s">
        <v>735</v>
      </c>
      <c r="B2" s="1927"/>
      <c r="C2" s="196" t="s">
        <v>736</v>
      </c>
      <c r="D2" s="197"/>
      <c r="E2" s="197"/>
      <c r="F2" s="197"/>
      <c r="G2" s="198"/>
      <c r="H2" s="195" t="s">
        <v>737</v>
      </c>
      <c r="I2" s="1928" t="s">
        <v>738</v>
      </c>
      <c r="J2" s="1928"/>
      <c r="K2" s="23" t="s">
        <v>105</v>
      </c>
    </row>
    <row r="3" spans="1:14" ht="32.25" customHeight="1">
      <c r="A3" s="1929" t="s">
        <v>739</v>
      </c>
      <c r="B3" s="1929"/>
      <c r="C3" s="1929"/>
      <c r="D3" s="1929"/>
      <c r="E3" s="1929"/>
      <c r="F3" s="1929"/>
      <c r="G3" s="1929"/>
      <c r="H3" s="1929"/>
      <c r="I3" s="1929"/>
      <c r="J3" s="1929"/>
      <c r="K3" s="199"/>
      <c r="L3" s="199"/>
      <c r="M3" s="199"/>
      <c r="N3" s="199"/>
    </row>
    <row r="4" spans="1:14" ht="20.25" customHeight="1">
      <c r="A4" s="1930" t="s">
        <v>740</v>
      </c>
      <c r="B4" s="1930"/>
      <c r="C4" s="1930"/>
      <c r="D4" s="1930"/>
      <c r="E4" s="1930"/>
      <c r="F4" s="1930"/>
      <c r="G4" s="1930"/>
      <c r="H4" s="1930"/>
      <c r="I4" s="1930"/>
      <c r="J4" s="1930"/>
      <c r="K4" s="201"/>
      <c r="L4" s="201"/>
      <c r="M4" s="201"/>
      <c r="N4" s="201"/>
    </row>
    <row r="5" spans="1:14" ht="19.5">
      <c r="A5" s="196" t="s">
        <v>741</v>
      </c>
      <c r="B5" s="196"/>
      <c r="C5" s="196"/>
      <c r="D5" s="197"/>
      <c r="E5" s="197"/>
      <c r="F5" s="197"/>
      <c r="G5" s="197"/>
      <c r="H5" s="197"/>
      <c r="I5" s="196"/>
      <c r="J5" s="202" t="s">
        <v>742</v>
      </c>
      <c r="K5" s="203"/>
      <c r="L5" s="203"/>
      <c r="M5" s="203"/>
      <c r="N5" s="203"/>
    </row>
    <row r="6" spans="1:14" ht="22.5" customHeight="1">
      <c r="A6" s="1942" t="s">
        <v>743</v>
      </c>
      <c r="B6" s="1942"/>
      <c r="C6" s="1943"/>
      <c r="D6" s="1926" t="s">
        <v>744</v>
      </c>
      <c r="E6" s="1947"/>
      <c r="F6" s="1947"/>
      <c r="G6" s="1947"/>
      <c r="H6" s="1948"/>
      <c r="I6" s="1949" t="s">
        <v>745</v>
      </c>
      <c r="J6" s="1947"/>
      <c r="K6" s="200"/>
      <c r="L6" s="200"/>
      <c r="M6" s="200"/>
      <c r="N6" s="200"/>
    </row>
    <row r="7" spans="1:14" ht="19.5" customHeight="1">
      <c r="A7" s="1930"/>
      <c r="B7" s="1930"/>
      <c r="C7" s="1944"/>
      <c r="D7" s="1950" t="s">
        <v>746</v>
      </c>
      <c r="E7" s="1951"/>
      <c r="F7" s="1951"/>
      <c r="G7" s="1951"/>
      <c r="H7" s="1952"/>
      <c r="I7" s="1953" t="s">
        <v>747</v>
      </c>
      <c r="J7" s="1961" t="s">
        <v>748</v>
      </c>
      <c r="K7" s="200"/>
      <c r="L7" s="200"/>
      <c r="M7" s="200"/>
      <c r="N7" s="200"/>
    </row>
    <row r="8" spans="1:14" ht="16.5" customHeight="1">
      <c r="A8" s="1930"/>
      <c r="B8" s="1930"/>
      <c r="C8" s="1944"/>
      <c r="D8" s="1931" t="s">
        <v>749</v>
      </c>
      <c r="E8" s="1932" t="s">
        <v>750</v>
      </c>
      <c r="F8" s="1934" t="s">
        <v>751</v>
      </c>
      <c r="G8" s="1936" t="s">
        <v>752</v>
      </c>
      <c r="H8" s="1938" t="s">
        <v>753</v>
      </c>
      <c r="I8" s="1954"/>
      <c r="J8" s="1962"/>
      <c r="K8" s="200"/>
      <c r="L8" s="200"/>
      <c r="M8" s="200"/>
      <c r="N8" s="200"/>
    </row>
    <row r="9" spans="1:14" ht="81.75" customHeight="1">
      <c r="A9" s="1959"/>
      <c r="B9" s="1959"/>
      <c r="C9" s="1960"/>
      <c r="D9" s="1931"/>
      <c r="E9" s="1933"/>
      <c r="F9" s="1935"/>
      <c r="G9" s="1937"/>
      <c r="H9" s="1939"/>
      <c r="I9" s="1955"/>
      <c r="J9" s="1963"/>
      <c r="K9" s="200"/>
      <c r="L9" s="200"/>
      <c r="M9" s="200"/>
      <c r="N9" s="200"/>
    </row>
    <row r="10" spans="1:14" ht="41.25" customHeight="1">
      <c r="A10" s="1940" t="s">
        <v>754</v>
      </c>
      <c r="B10" s="1940"/>
      <c r="C10" s="1941"/>
      <c r="D10" s="204">
        <f>D16+D22</f>
        <v>24658</v>
      </c>
      <c r="E10" s="204">
        <f t="shared" ref="E10:H10" si="0">E16+E22</f>
        <v>12435</v>
      </c>
      <c r="F10" s="204">
        <f t="shared" si="0"/>
        <v>560</v>
      </c>
      <c r="G10" s="204">
        <f t="shared" si="0"/>
        <v>8075</v>
      </c>
      <c r="H10" s="204">
        <f t="shared" si="0"/>
        <v>3588</v>
      </c>
      <c r="I10" s="205">
        <f>I16</f>
        <v>6987</v>
      </c>
      <c r="J10" s="206">
        <f>J16</f>
        <v>0</v>
      </c>
      <c r="K10" s="200"/>
      <c r="L10" s="200"/>
      <c r="M10" s="200"/>
      <c r="N10" s="200"/>
    </row>
    <row r="11" spans="1:14" ht="19.5">
      <c r="A11" s="196" t="s">
        <v>755</v>
      </c>
      <c r="B11" s="196"/>
      <c r="C11" s="196"/>
      <c r="D11" s="197"/>
      <c r="E11" s="197"/>
      <c r="F11" s="197"/>
      <c r="G11" s="197"/>
      <c r="H11" s="196"/>
      <c r="I11" s="196"/>
      <c r="J11" s="202"/>
      <c r="K11" s="203"/>
      <c r="L11" s="203"/>
      <c r="M11" s="203"/>
    </row>
    <row r="12" spans="1:14" ht="19.5">
      <c r="A12" s="1942" t="s">
        <v>743</v>
      </c>
      <c r="B12" s="1942"/>
      <c r="C12" s="1943"/>
      <c r="D12" s="1926" t="s">
        <v>756</v>
      </c>
      <c r="E12" s="1947"/>
      <c r="F12" s="1947"/>
      <c r="G12" s="1947"/>
      <c r="H12" s="1948"/>
      <c r="I12" s="1949" t="s">
        <v>757</v>
      </c>
      <c r="J12" s="1947"/>
      <c r="L12" s="200"/>
      <c r="M12" s="200"/>
      <c r="N12" s="200"/>
    </row>
    <row r="13" spans="1:14" ht="19.5">
      <c r="A13" s="1930"/>
      <c r="B13" s="1930"/>
      <c r="C13" s="1944"/>
      <c r="D13" s="1950" t="s">
        <v>746</v>
      </c>
      <c r="E13" s="1951"/>
      <c r="F13" s="1951"/>
      <c r="G13" s="1951"/>
      <c r="H13" s="1952"/>
      <c r="I13" s="1953" t="s">
        <v>747</v>
      </c>
      <c r="J13" s="1956" t="s">
        <v>748</v>
      </c>
      <c r="L13" s="200"/>
      <c r="M13" s="200"/>
      <c r="N13" s="200"/>
    </row>
    <row r="14" spans="1:14" ht="16.5" customHeight="1">
      <c r="A14" s="1930"/>
      <c r="B14" s="1930"/>
      <c r="C14" s="1944"/>
      <c r="D14" s="1932" t="s">
        <v>749</v>
      </c>
      <c r="E14" s="1932" t="s">
        <v>750</v>
      </c>
      <c r="F14" s="1934" t="s">
        <v>751</v>
      </c>
      <c r="G14" s="1936" t="s">
        <v>752</v>
      </c>
      <c r="H14" s="1938" t="s">
        <v>758</v>
      </c>
      <c r="I14" s="1954"/>
      <c r="J14" s="1957"/>
      <c r="L14" s="200"/>
      <c r="M14" s="200"/>
      <c r="N14" s="200"/>
    </row>
    <row r="15" spans="1:14" ht="17.25" customHeight="1">
      <c r="A15" s="1945"/>
      <c r="B15" s="1945"/>
      <c r="C15" s="1946"/>
      <c r="D15" s="1933"/>
      <c r="E15" s="1933"/>
      <c r="F15" s="1935"/>
      <c r="G15" s="1937"/>
      <c r="H15" s="1939"/>
      <c r="I15" s="1955"/>
      <c r="J15" s="1958"/>
      <c r="L15" s="200"/>
      <c r="M15" s="200"/>
      <c r="N15" s="200"/>
    </row>
    <row r="16" spans="1:14" ht="41.25" customHeight="1">
      <c r="A16" s="1940" t="s">
        <v>754</v>
      </c>
      <c r="B16" s="1940"/>
      <c r="C16" s="1941"/>
      <c r="D16" s="208">
        <f>SUM(E16:H16)</f>
        <v>16598</v>
      </c>
      <c r="E16" s="209">
        <v>12435</v>
      </c>
      <c r="F16" s="210">
        <v>560</v>
      </c>
      <c r="G16" s="211">
        <v>15</v>
      </c>
      <c r="H16" s="212">
        <v>3588</v>
      </c>
      <c r="I16" s="213">
        <v>6987</v>
      </c>
      <c r="J16" s="206">
        <v>0</v>
      </c>
      <c r="L16" s="200"/>
      <c r="M16" s="200"/>
      <c r="N16" s="200"/>
    </row>
    <row r="17" spans="1:10" s="192" customFormat="1" ht="19.5">
      <c r="A17" s="192" t="s">
        <v>759</v>
      </c>
      <c r="D17" s="193"/>
      <c r="E17" s="193"/>
      <c r="F17" s="193"/>
      <c r="G17" s="203"/>
      <c r="I17" s="203"/>
      <c r="J17" s="203"/>
    </row>
    <row r="18" spans="1:10" s="192" customFormat="1" ht="22.5" customHeight="1">
      <c r="A18" s="1942" t="s">
        <v>743</v>
      </c>
      <c r="B18" s="1942"/>
      <c r="C18" s="1943"/>
      <c r="D18" s="1926" t="s">
        <v>756</v>
      </c>
      <c r="E18" s="1947"/>
      <c r="F18" s="1947"/>
      <c r="G18" s="1947"/>
      <c r="H18" s="1948"/>
      <c r="I18" s="1968"/>
      <c r="J18" s="1969"/>
    </row>
    <row r="19" spans="1:10" s="192" customFormat="1" ht="19.5">
      <c r="A19" s="1930"/>
      <c r="B19" s="1930"/>
      <c r="C19" s="1944"/>
      <c r="D19" s="1950" t="s">
        <v>746</v>
      </c>
      <c r="E19" s="1951"/>
      <c r="F19" s="1951"/>
      <c r="G19" s="1951"/>
      <c r="H19" s="1952"/>
      <c r="I19" s="1970"/>
      <c r="J19" s="1971"/>
    </row>
    <row r="20" spans="1:10" s="192" customFormat="1" ht="16.5" customHeight="1">
      <c r="A20" s="1930"/>
      <c r="B20" s="1930"/>
      <c r="C20" s="1944"/>
      <c r="D20" s="1933" t="s">
        <v>749</v>
      </c>
      <c r="E20" s="1974" t="s">
        <v>752</v>
      </c>
      <c r="F20" s="1943"/>
      <c r="G20" s="1976" t="s">
        <v>760</v>
      </c>
      <c r="H20" s="1977"/>
      <c r="I20" s="1970"/>
      <c r="J20" s="1971"/>
    </row>
    <row r="21" spans="1:10" s="192" customFormat="1" ht="81.75" customHeight="1">
      <c r="A21" s="1945"/>
      <c r="B21" s="1945"/>
      <c r="C21" s="1946"/>
      <c r="D21" s="1931"/>
      <c r="E21" s="1975"/>
      <c r="F21" s="1946"/>
      <c r="G21" s="1958"/>
      <c r="H21" s="1978"/>
      <c r="I21" s="1970"/>
      <c r="J21" s="1971"/>
    </row>
    <row r="22" spans="1:10" s="192" customFormat="1" ht="41.25" customHeight="1">
      <c r="A22" s="1940" t="s">
        <v>754</v>
      </c>
      <c r="B22" s="1940"/>
      <c r="C22" s="1941"/>
      <c r="D22" s="208">
        <f>SUM(E22:H22)</f>
        <v>8060</v>
      </c>
      <c r="E22" s="1964">
        <v>0</v>
      </c>
      <c r="F22" s="1965"/>
      <c r="G22" s="1966">
        <v>8060</v>
      </c>
      <c r="H22" s="1967"/>
      <c r="I22" s="1972"/>
      <c r="J22" s="1973"/>
    </row>
    <row r="23" spans="1:10">
      <c r="A23" s="214" t="s">
        <v>761</v>
      </c>
      <c r="C23" s="214" t="s">
        <v>762</v>
      </c>
      <c r="D23" s="215" t="s">
        <v>763</v>
      </c>
      <c r="E23" s="214"/>
      <c r="F23" s="215" t="s">
        <v>764</v>
      </c>
      <c r="I23" s="215"/>
    </row>
    <row r="24" spans="1:10">
      <c r="A24" s="216"/>
      <c r="C24" s="216"/>
      <c r="D24" s="215" t="s">
        <v>765</v>
      </c>
      <c r="E24" s="214"/>
      <c r="F24" s="215"/>
      <c r="G24" s="215"/>
      <c r="H24" s="215"/>
      <c r="J24" s="215" t="s">
        <v>768</v>
      </c>
    </row>
    <row r="25" spans="1:10" ht="19.5">
      <c r="A25" s="216" t="s">
        <v>766</v>
      </c>
      <c r="B25" s="216"/>
      <c r="C25" s="192"/>
      <c r="D25" s="192"/>
      <c r="E25" s="201"/>
      <c r="F25" s="201"/>
      <c r="G25" s="201"/>
    </row>
    <row r="26" spans="1:10" ht="19.5">
      <c r="A26" s="216" t="s">
        <v>767</v>
      </c>
      <c r="B26" s="216"/>
      <c r="C26" s="192"/>
      <c r="D26" s="192"/>
      <c r="E26" s="201"/>
      <c r="F26" s="201"/>
      <c r="G26" s="201"/>
    </row>
    <row r="27" spans="1:10" ht="19.5">
      <c r="A27" s="216"/>
      <c r="B27" s="216"/>
      <c r="C27" s="192"/>
      <c r="D27" s="192"/>
      <c r="E27" s="201"/>
      <c r="F27" s="201"/>
      <c r="G27" s="201"/>
    </row>
  </sheetData>
  <mergeCells count="40">
    <mergeCell ref="I18:J22"/>
    <mergeCell ref="D19:H19"/>
    <mergeCell ref="D20:D21"/>
    <mergeCell ref="E20:F21"/>
    <mergeCell ref="G20:H21"/>
    <mergeCell ref="A22:C22"/>
    <mergeCell ref="E22:F22"/>
    <mergeCell ref="G22:H22"/>
    <mergeCell ref="F14:F15"/>
    <mergeCell ref="G14:G15"/>
    <mergeCell ref="H14:H15"/>
    <mergeCell ref="A16:C16"/>
    <mergeCell ref="A18:C21"/>
    <mergeCell ref="D18:H18"/>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D8:D9"/>
    <mergeCell ref="E8:E9"/>
    <mergeCell ref="F8:F9"/>
    <mergeCell ref="G8:G9"/>
    <mergeCell ref="A1:B1"/>
    <mergeCell ref="I1:J1"/>
    <mergeCell ref="A2:B2"/>
    <mergeCell ref="I2:J2"/>
    <mergeCell ref="A3:J3"/>
    <mergeCell ref="A4:J4"/>
  </mergeCells>
  <phoneticPr fontId="3" type="noConversion"/>
  <hyperlinks>
    <hyperlink ref="K2" location="預告統計資料發布時間表!A1" display="回發布時間表" xr:uid="{053BF136-88CE-4FA2-9F6A-FFEA324D4E1E}"/>
  </hyperlinks>
  <printOptions horizontalCentered="1" verticalCentered="1"/>
  <pageMargins left="0.19685039370078741" right="0.19685039370078741" top="0.39370078740157483" bottom="0.39370078740157483" header="0.19685039370078741" footer="0.19685039370078741"/>
  <pageSetup paperSize="9" scale="81"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E52F3-F6E1-49CC-8CE4-C83C6B73BD1A}">
  <sheetPr>
    <pageSetUpPr fitToPage="1"/>
  </sheetPr>
  <dimension ref="A1:O26"/>
  <sheetViews>
    <sheetView topLeftCell="D1" zoomScale="85" zoomScaleNormal="85" workbookViewId="0">
      <selection activeCell="L2" sqref="L2"/>
    </sheetView>
  </sheetViews>
  <sheetFormatPr defaultColWidth="9" defaultRowHeight="16.5"/>
  <cols>
    <col min="1" max="1" width="7.375" style="1064" customWidth="1"/>
    <col min="2" max="2" width="7.875" style="1064" customWidth="1"/>
    <col min="3" max="3" width="33.625" style="1064" customWidth="1"/>
    <col min="4" max="10" width="14.625" style="1064" customWidth="1"/>
    <col min="11" max="11" width="16.5" style="1064" customWidth="1"/>
    <col min="12" max="12" width="14.625" style="1064" customWidth="1"/>
    <col min="13" max="13" width="13.125" style="1064" customWidth="1"/>
    <col min="14" max="15" width="14.125" style="1064" customWidth="1"/>
    <col min="16" max="16384" width="9" style="1064"/>
  </cols>
  <sheetData>
    <row r="1" spans="1:15" ht="19.5">
      <c r="A1" s="2011" t="s">
        <v>1639</v>
      </c>
      <c r="B1" s="2039"/>
      <c r="C1" s="1059"/>
      <c r="D1" s="1060"/>
      <c r="E1" s="1060"/>
      <c r="F1" s="1060"/>
      <c r="G1" s="1061"/>
      <c r="H1" s="1061"/>
      <c r="I1" s="1062" t="s">
        <v>733</v>
      </c>
      <c r="J1" s="2040" t="s">
        <v>734</v>
      </c>
      <c r="K1" s="2041"/>
      <c r="L1" s="1063"/>
    </row>
    <row r="2" spans="1:15" ht="19.5">
      <c r="A2" s="2011" t="s">
        <v>1640</v>
      </c>
      <c r="B2" s="2039"/>
      <c r="C2" s="1065" t="s">
        <v>1641</v>
      </c>
      <c r="D2" s="1066"/>
      <c r="E2" s="1066"/>
      <c r="F2" s="1066"/>
      <c r="G2" s="1067"/>
      <c r="H2" s="1067"/>
      <c r="I2" s="1062" t="s">
        <v>737</v>
      </c>
      <c r="J2" s="2042" t="s">
        <v>1642</v>
      </c>
      <c r="K2" s="2043"/>
      <c r="L2" s="23" t="s">
        <v>105</v>
      </c>
    </row>
    <row r="3" spans="1:15" ht="32.25">
      <c r="A3" s="2044" t="s">
        <v>1643</v>
      </c>
      <c r="B3" s="2044"/>
      <c r="C3" s="2044"/>
      <c r="D3" s="2044"/>
      <c r="E3" s="2044"/>
      <c r="F3" s="2044"/>
      <c r="G3" s="2044"/>
      <c r="H3" s="2044"/>
      <c r="I3" s="2044"/>
      <c r="J3" s="2044"/>
      <c r="K3" s="2044"/>
      <c r="L3" s="1068"/>
      <c r="M3" s="1068"/>
      <c r="N3" s="1068"/>
      <c r="O3" s="1068"/>
    </row>
    <row r="4" spans="1:15" ht="20.25" customHeight="1">
      <c r="A4" s="2007" t="s">
        <v>1644</v>
      </c>
      <c r="B4" s="2007"/>
      <c r="C4" s="2007"/>
      <c r="D4" s="2007"/>
      <c r="E4" s="2007"/>
      <c r="F4" s="2007"/>
      <c r="G4" s="2007"/>
      <c r="H4" s="2007"/>
      <c r="I4" s="2007"/>
      <c r="J4" s="2007"/>
      <c r="K4" s="2007"/>
      <c r="L4" s="1069"/>
      <c r="M4" s="1069"/>
      <c r="N4" s="1069"/>
      <c r="O4" s="1069"/>
    </row>
    <row r="5" spans="1:15" ht="22.5" customHeight="1">
      <c r="A5" s="1059" t="s">
        <v>741</v>
      </c>
      <c r="B5" s="1059"/>
      <c r="C5" s="1059"/>
      <c r="D5" s="1066"/>
      <c r="E5" s="1066"/>
      <c r="F5" s="1066"/>
      <c r="G5" s="1066"/>
      <c r="H5" s="1070"/>
      <c r="I5" s="1070"/>
      <c r="J5" s="1071"/>
      <c r="K5" s="1070" t="s">
        <v>742</v>
      </c>
    </row>
    <row r="6" spans="1:15" ht="22.5" customHeight="1">
      <c r="A6" s="2005" t="s">
        <v>743</v>
      </c>
      <c r="B6" s="2005"/>
      <c r="C6" s="2005"/>
      <c r="D6" s="2011" t="s">
        <v>756</v>
      </c>
      <c r="E6" s="2012"/>
      <c r="F6" s="2012"/>
      <c r="G6" s="2012"/>
      <c r="H6" s="2012"/>
      <c r="I6" s="2013"/>
      <c r="J6" s="2030" t="s">
        <v>757</v>
      </c>
      <c r="K6" s="2031"/>
    </row>
    <row r="7" spans="1:15" ht="19.5" customHeight="1">
      <c r="A7" s="2007"/>
      <c r="B7" s="2007"/>
      <c r="C7" s="2007"/>
      <c r="D7" s="1985" t="s">
        <v>1645</v>
      </c>
      <c r="E7" s="1986"/>
      <c r="F7" s="1986"/>
      <c r="G7" s="1986"/>
      <c r="H7" s="1987"/>
      <c r="I7" s="2015" t="s">
        <v>1646</v>
      </c>
      <c r="J7" s="2023" t="s">
        <v>747</v>
      </c>
      <c r="K7" s="2034" t="s">
        <v>748</v>
      </c>
    </row>
    <row r="8" spans="1:15" ht="16.5" customHeight="1">
      <c r="A8" s="2007"/>
      <c r="B8" s="2007"/>
      <c r="C8" s="2007"/>
      <c r="D8" s="2029" t="s">
        <v>749</v>
      </c>
      <c r="E8" s="1993" t="s">
        <v>750</v>
      </c>
      <c r="F8" s="2037" t="s">
        <v>751</v>
      </c>
      <c r="G8" s="2018" t="s">
        <v>752</v>
      </c>
      <c r="H8" s="2037" t="s">
        <v>753</v>
      </c>
      <c r="I8" s="2032"/>
      <c r="J8" s="2024"/>
      <c r="K8" s="2035"/>
    </row>
    <row r="9" spans="1:15" ht="66.75" customHeight="1">
      <c r="A9" s="2009"/>
      <c r="B9" s="2009"/>
      <c r="C9" s="2009"/>
      <c r="D9" s="1992"/>
      <c r="E9" s="1993"/>
      <c r="F9" s="2038"/>
      <c r="G9" s="1995"/>
      <c r="H9" s="2038"/>
      <c r="I9" s="2033"/>
      <c r="J9" s="2025"/>
      <c r="K9" s="2036"/>
    </row>
    <row r="10" spans="1:15" ht="39.75" customHeight="1">
      <c r="A10" s="2000" t="s">
        <v>1647</v>
      </c>
      <c r="B10" s="2000"/>
      <c r="C10" s="2001"/>
      <c r="D10" s="1072">
        <f>SUM(E10:H10)</f>
        <v>24064370</v>
      </c>
      <c r="E10" s="1073">
        <v>9496588</v>
      </c>
      <c r="F10" s="1074">
        <v>454761</v>
      </c>
      <c r="G10" s="1074">
        <v>12000</v>
      </c>
      <c r="H10" s="1073">
        <f>H16+G22</f>
        <v>14101021</v>
      </c>
      <c r="I10" s="1075">
        <f>I22</f>
        <v>19005570</v>
      </c>
      <c r="J10" s="1076">
        <v>0</v>
      </c>
      <c r="K10" s="1075">
        <f>K16</f>
        <v>11288627</v>
      </c>
    </row>
    <row r="11" spans="1:15" ht="22.5" customHeight="1">
      <c r="A11" s="1065" t="s">
        <v>755</v>
      </c>
      <c r="B11" s="1065"/>
      <c r="C11" s="1065"/>
      <c r="D11" s="1066"/>
      <c r="E11" s="1066"/>
      <c r="F11" s="1066"/>
      <c r="G11" s="1066"/>
      <c r="H11" s="1065"/>
      <c r="I11" s="1065"/>
      <c r="J11" s="1070"/>
      <c r="K11" s="1070"/>
      <c r="L11" s="1077"/>
      <c r="M11" s="1077"/>
    </row>
    <row r="12" spans="1:15" ht="22.5" customHeight="1">
      <c r="A12" s="2005" t="s">
        <v>743</v>
      </c>
      <c r="B12" s="2005"/>
      <c r="C12" s="2006"/>
      <c r="D12" s="2014" t="s">
        <v>756</v>
      </c>
      <c r="E12" s="2005"/>
      <c r="F12" s="2005"/>
      <c r="G12" s="2005"/>
      <c r="H12" s="2005"/>
      <c r="I12" s="2015"/>
      <c r="J12" s="2021" t="s">
        <v>757</v>
      </c>
      <c r="K12" s="2012"/>
    </row>
    <row r="13" spans="1:15" ht="19.5" customHeight="1">
      <c r="A13" s="2007"/>
      <c r="B13" s="2007"/>
      <c r="C13" s="2008"/>
      <c r="D13" s="1985" t="s">
        <v>1648</v>
      </c>
      <c r="E13" s="1986"/>
      <c r="F13" s="1986"/>
      <c r="G13" s="1986"/>
      <c r="H13" s="1986"/>
      <c r="I13" s="2022"/>
      <c r="J13" s="2023" t="s">
        <v>747</v>
      </c>
      <c r="K13" s="2026" t="s">
        <v>748</v>
      </c>
    </row>
    <row r="14" spans="1:15" ht="16.5" customHeight="1">
      <c r="A14" s="2007"/>
      <c r="B14" s="2007"/>
      <c r="C14" s="2008"/>
      <c r="D14" s="2029" t="s">
        <v>749</v>
      </c>
      <c r="E14" s="1993" t="s">
        <v>750</v>
      </c>
      <c r="F14" s="2016" t="s">
        <v>751</v>
      </c>
      <c r="G14" s="2018" t="s">
        <v>752</v>
      </c>
      <c r="H14" s="1996" t="s">
        <v>758</v>
      </c>
      <c r="I14" s="2019"/>
      <c r="J14" s="2024"/>
      <c r="K14" s="2027"/>
    </row>
    <row r="15" spans="1:15" ht="88.5" customHeight="1">
      <c r="A15" s="2009"/>
      <c r="B15" s="2009"/>
      <c r="C15" s="2010"/>
      <c r="D15" s="1992"/>
      <c r="E15" s="1993"/>
      <c r="F15" s="2017"/>
      <c r="G15" s="1995"/>
      <c r="H15" s="1998"/>
      <c r="I15" s="2020"/>
      <c r="J15" s="2025"/>
      <c r="K15" s="2028"/>
    </row>
    <row r="16" spans="1:15" ht="39.75" customHeight="1">
      <c r="A16" s="2000" t="s">
        <v>1647</v>
      </c>
      <c r="B16" s="2000"/>
      <c r="C16" s="2001"/>
      <c r="D16" s="1072">
        <f>SUM(E16:I16)</f>
        <v>13462056</v>
      </c>
      <c r="E16" s="1073">
        <v>9496588</v>
      </c>
      <c r="F16" s="1074">
        <v>454761</v>
      </c>
      <c r="G16" s="1073">
        <v>12000</v>
      </c>
      <c r="H16" s="2002">
        <v>3498707</v>
      </c>
      <c r="I16" s="2003"/>
      <c r="J16" s="1076">
        <v>0</v>
      </c>
      <c r="K16" s="1078">
        <v>11288627</v>
      </c>
    </row>
    <row r="17" spans="1:11" ht="22.5" customHeight="1">
      <c r="A17" s="1065" t="s">
        <v>759</v>
      </c>
      <c r="B17" s="1065"/>
      <c r="C17" s="1065"/>
      <c r="D17" s="1066"/>
      <c r="E17" s="1066"/>
      <c r="F17" s="1066"/>
      <c r="G17" s="1070"/>
      <c r="H17" s="1065"/>
      <c r="I17" s="1079"/>
      <c r="J17" s="1071"/>
      <c r="K17" s="1070"/>
    </row>
    <row r="18" spans="1:11" ht="22.5" customHeight="1">
      <c r="A18" s="2005" t="s">
        <v>743</v>
      </c>
      <c r="B18" s="2005"/>
      <c r="C18" s="2006"/>
      <c r="D18" s="2011" t="s">
        <v>756</v>
      </c>
      <c r="E18" s="2012"/>
      <c r="F18" s="2012"/>
      <c r="G18" s="2012"/>
      <c r="H18" s="2012"/>
      <c r="I18" s="2013"/>
      <c r="J18" s="1979"/>
      <c r="K18" s="1980"/>
    </row>
    <row r="19" spans="1:11" ht="19.5" customHeight="1">
      <c r="A19" s="2007"/>
      <c r="B19" s="2007"/>
      <c r="C19" s="2008"/>
      <c r="D19" s="1985" t="s">
        <v>1648</v>
      </c>
      <c r="E19" s="1986"/>
      <c r="F19" s="1986"/>
      <c r="G19" s="1986"/>
      <c r="H19" s="1987"/>
      <c r="I19" s="1988" t="s">
        <v>1646</v>
      </c>
      <c r="J19" s="1981"/>
      <c r="K19" s="1982"/>
    </row>
    <row r="20" spans="1:11" ht="16.5" customHeight="1">
      <c r="A20" s="2007"/>
      <c r="B20" s="2007"/>
      <c r="C20" s="2008"/>
      <c r="D20" s="1991" t="s">
        <v>749</v>
      </c>
      <c r="E20" s="1992" t="s">
        <v>752</v>
      </c>
      <c r="F20" s="1994" t="s">
        <v>1649</v>
      </c>
      <c r="G20" s="1996" t="s">
        <v>760</v>
      </c>
      <c r="H20" s="1997"/>
      <c r="I20" s="1989"/>
      <c r="J20" s="1981"/>
      <c r="K20" s="1982"/>
    </row>
    <row r="21" spans="1:11" ht="75.75" customHeight="1">
      <c r="A21" s="2009"/>
      <c r="B21" s="2009"/>
      <c r="C21" s="2010"/>
      <c r="D21" s="1992"/>
      <c r="E21" s="1993"/>
      <c r="F21" s="1995"/>
      <c r="G21" s="1998"/>
      <c r="H21" s="1999"/>
      <c r="I21" s="1990"/>
      <c r="J21" s="1981"/>
      <c r="K21" s="1982"/>
    </row>
    <row r="22" spans="1:11" ht="39.75" customHeight="1">
      <c r="A22" s="2000" t="s">
        <v>1647</v>
      </c>
      <c r="B22" s="2000"/>
      <c r="C22" s="2001"/>
      <c r="D22" s="1072">
        <f>SUM(E22:H22)</f>
        <v>10602314</v>
      </c>
      <c r="E22" s="1073">
        <v>0</v>
      </c>
      <c r="F22" s="1073">
        <v>0</v>
      </c>
      <c r="G22" s="2002">
        <v>10602314</v>
      </c>
      <c r="H22" s="2004"/>
      <c r="I22" s="1074">
        <v>19005570</v>
      </c>
      <c r="J22" s="1983"/>
      <c r="K22" s="1984"/>
    </row>
    <row r="23" spans="1:11">
      <c r="A23" s="1080" t="s">
        <v>761</v>
      </c>
      <c r="C23" s="1081" t="s">
        <v>762</v>
      </c>
      <c r="E23" s="1082" t="s">
        <v>763</v>
      </c>
      <c r="G23" s="1082" t="s">
        <v>764</v>
      </c>
      <c r="K23" s="1082" t="s">
        <v>1650</v>
      </c>
    </row>
    <row r="24" spans="1:11">
      <c r="A24" s="1083"/>
      <c r="C24" s="1083"/>
      <c r="E24" s="1082" t="s">
        <v>765</v>
      </c>
      <c r="F24" s="1082"/>
      <c r="G24" s="1082"/>
      <c r="H24" s="1082"/>
    </row>
    <row r="25" spans="1:11" ht="19.5">
      <c r="A25" s="1083" t="s">
        <v>1651</v>
      </c>
      <c r="B25" s="1083"/>
      <c r="C25" s="1059"/>
      <c r="D25" s="1059"/>
      <c r="E25" s="1069"/>
      <c r="F25" s="1069"/>
      <c r="G25" s="1069"/>
    </row>
    <row r="26" spans="1:11" ht="19.5">
      <c r="A26" s="1083" t="s">
        <v>1652</v>
      </c>
      <c r="B26" s="1083"/>
      <c r="C26" s="1059"/>
      <c r="D26" s="1059"/>
      <c r="E26" s="1069"/>
      <c r="F26" s="1069"/>
      <c r="G26" s="1069"/>
    </row>
  </sheetData>
  <mergeCells count="43">
    <mergeCell ref="A4:K4"/>
    <mergeCell ref="A1:B1"/>
    <mergeCell ref="J1:K1"/>
    <mergeCell ref="A2:B2"/>
    <mergeCell ref="J2:K2"/>
    <mergeCell ref="A3:K3"/>
    <mergeCell ref="J6:K6"/>
    <mergeCell ref="D7:H7"/>
    <mergeCell ref="I7:I9"/>
    <mergeCell ref="J7:J9"/>
    <mergeCell ref="K7:K9"/>
    <mergeCell ref="D8:D9"/>
    <mergeCell ref="E8:E9"/>
    <mergeCell ref="F8:F9"/>
    <mergeCell ref="G8:G9"/>
    <mergeCell ref="H8:H9"/>
    <mergeCell ref="J12:K12"/>
    <mergeCell ref="D13:I13"/>
    <mergeCell ref="J13:J15"/>
    <mergeCell ref="K13:K15"/>
    <mergeCell ref="D14:D15"/>
    <mergeCell ref="A10:C10"/>
    <mergeCell ref="A12:C15"/>
    <mergeCell ref="D12:I12"/>
    <mergeCell ref="A6:C9"/>
    <mergeCell ref="D6:I6"/>
    <mergeCell ref="E14:E15"/>
    <mergeCell ref="F14:F15"/>
    <mergeCell ref="G14:G15"/>
    <mergeCell ref="H14:I15"/>
    <mergeCell ref="A16:C16"/>
    <mergeCell ref="H16:I16"/>
    <mergeCell ref="G22:H22"/>
    <mergeCell ref="A18:C21"/>
    <mergeCell ref="D18:I18"/>
    <mergeCell ref="A22:C22"/>
    <mergeCell ref="J18:K22"/>
    <mergeCell ref="D19:H19"/>
    <mergeCell ref="I19:I21"/>
    <mergeCell ref="D20:D21"/>
    <mergeCell ref="E20:E21"/>
    <mergeCell ref="F20:F21"/>
    <mergeCell ref="G20:H21"/>
  </mergeCells>
  <phoneticPr fontId="3" type="noConversion"/>
  <hyperlinks>
    <hyperlink ref="L2" location="預告統計資料發布時間表!A1" display="回發布時間表" xr:uid="{A89C56F6-A022-4B74-9B59-8D4007B79DB1}"/>
  </hyperlinks>
  <printOptions horizontalCentered="1" verticalCentered="1"/>
  <pageMargins left="0.19685039370078741" right="0.19685039370078741" top="0.39370078740157483" bottom="0.39370078740157483" header="0.31496062992125984" footer="0.31496062992125984"/>
  <pageSetup paperSize="9" scale="75" orientation="landscape" horizontalDpi="4294967295" verticalDpi="4294967295"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4DC00-1593-427A-B9A1-4559BB2CFE00}">
  <sheetPr>
    <pageSetUpPr fitToPage="1"/>
  </sheetPr>
  <dimension ref="A1:AB30"/>
  <sheetViews>
    <sheetView zoomScaleNormal="100" zoomScaleSheetLayoutView="100" workbookViewId="0">
      <selection activeCell="AA4" sqref="AA4"/>
    </sheetView>
  </sheetViews>
  <sheetFormatPr defaultRowHeight="16.5"/>
  <cols>
    <col min="1" max="1" width="10.375" style="1391" customWidth="1"/>
    <col min="2" max="14" width="5.5" style="1391" customWidth="1"/>
    <col min="15" max="15" width="8.125" style="1391" customWidth="1"/>
    <col min="16" max="16" width="5.5" style="1391" customWidth="1"/>
    <col min="17" max="17" width="8.375" style="1391" customWidth="1"/>
    <col min="18" max="18" width="5.75" style="1391" customWidth="1"/>
    <col min="19" max="19" width="7.875" style="1391" customWidth="1"/>
    <col min="20" max="20" width="5" style="1391" customWidth="1"/>
    <col min="21" max="21" width="6.625" style="1391" customWidth="1"/>
    <col min="22" max="22" width="5.625" style="1391" customWidth="1"/>
    <col min="23" max="23" width="7.875" style="1391" customWidth="1"/>
    <col min="24" max="24" width="5.875" style="1391" customWidth="1"/>
    <col min="25" max="25" width="7.125" style="1391" customWidth="1"/>
    <col min="26" max="26" width="6.125" style="1391" customWidth="1"/>
    <col min="27" max="27" width="9.125" style="1391" customWidth="1"/>
    <col min="28" max="28" width="2.75" style="1391" customWidth="1"/>
    <col min="29" max="256" width="9" style="1391"/>
    <col min="257" max="257" width="10.375" style="1391" customWidth="1"/>
    <col min="258" max="270" width="5.5" style="1391" customWidth="1"/>
    <col min="271" max="271" width="8.125" style="1391" customWidth="1"/>
    <col min="272" max="272" width="5.5" style="1391" customWidth="1"/>
    <col min="273" max="273" width="8.375" style="1391" customWidth="1"/>
    <col min="274" max="274" width="5.75" style="1391" customWidth="1"/>
    <col min="275" max="275" width="7.875" style="1391" customWidth="1"/>
    <col min="276" max="276" width="5" style="1391" customWidth="1"/>
    <col min="277" max="277" width="6.625" style="1391" customWidth="1"/>
    <col min="278" max="278" width="5.625" style="1391" customWidth="1"/>
    <col min="279" max="279" width="7.875" style="1391" customWidth="1"/>
    <col min="280" max="280" width="5.875" style="1391" customWidth="1"/>
    <col min="281" max="281" width="7.125" style="1391" customWidth="1"/>
    <col min="282" max="282" width="6.125" style="1391" customWidth="1"/>
    <col min="283" max="283" width="9.125" style="1391" customWidth="1"/>
    <col min="284" max="284" width="2.75" style="1391" customWidth="1"/>
    <col min="285" max="512" width="9" style="1391"/>
    <col min="513" max="513" width="10.375" style="1391" customWidth="1"/>
    <col min="514" max="526" width="5.5" style="1391" customWidth="1"/>
    <col min="527" max="527" width="8.125" style="1391" customWidth="1"/>
    <col min="528" max="528" width="5.5" style="1391" customWidth="1"/>
    <col min="529" max="529" width="8.375" style="1391" customWidth="1"/>
    <col min="530" max="530" width="5.75" style="1391" customWidth="1"/>
    <col min="531" max="531" width="7.875" style="1391" customWidth="1"/>
    <col min="532" max="532" width="5" style="1391" customWidth="1"/>
    <col min="533" max="533" width="6.625" style="1391" customWidth="1"/>
    <col min="534" max="534" width="5.625" style="1391" customWidth="1"/>
    <col min="535" max="535" width="7.875" style="1391" customWidth="1"/>
    <col min="536" max="536" width="5.875" style="1391" customWidth="1"/>
    <col min="537" max="537" width="7.125" style="1391" customWidth="1"/>
    <col min="538" max="538" width="6.125" style="1391" customWidth="1"/>
    <col min="539" max="539" width="9.125" style="1391" customWidth="1"/>
    <col min="540" max="540" width="2.75" style="1391" customWidth="1"/>
    <col min="541" max="768" width="9" style="1391"/>
    <col min="769" max="769" width="10.375" style="1391" customWidth="1"/>
    <col min="770" max="782" width="5.5" style="1391" customWidth="1"/>
    <col min="783" max="783" width="8.125" style="1391" customWidth="1"/>
    <col min="784" max="784" width="5.5" style="1391" customWidth="1"/>
    <col min="785" max="785" width="8.375" style="1391" customWidth="1"/>
    <col min="786" max="786" width="5.75" style="1391" customWidth="1"/>
    <col min="787" max="787" width="7.875" style="1391" customWidth="1"/>
    <col min="788" max="788" width="5" style="1391" customWidth="1"/>
    <col min="789" max="789" width="6.625" style="1391" customWidth="1"/>
    <col min="790" max="790" width="5.625" style="1391" customWidth="1"/>
    <col min="791" max="791" width="7.875" style="1391" customWidth="1"/>
    <col min="792" max="792" width="5.875" style="1391" customWidth="1"/>
    <col min="793" max="793" width="7.125" style="1391" customWidth="1"/>
    <col min="794" max="794" width="6.125" style="1391" customWidth="1"/>
    <col min="795" max="795" width="9.125" style="1391" customWidth="1"/>
    <col min="796" max="796" width="2.75" style="1391" customWidth="1"/>
    <col min="797" max="1024" width="9" style="1391"/>
    <col min="1025" max="1025" width="10.375" style="1391" customWidth="1"/>
    <col min="1026" max="1038" width="5.5" style="1391" customWidth="1"/>
    <col min="1039" max="1039" width="8.125" style="1391" customWidth="1"/>
    <col min="1040" max="1040" width="5.5" style="1391" customWidth="1"/>
    <col min="1041" max="1041" width="8.375" style="1391" customWidth="1"/>
    <col min="1042" max="1042" width="5.75" style="1391" customWidth="1"/>
    <col min="1043" max="1043" width="7.875" style="1391" customWidth="1"/>
    <col min="1044" max="1044" width="5" style="1391" customWidth="1"/>
    <col min="1045" max="1045" width="6.625" style="1391" customWidth="1"/>
    <col min="1046" max="1046" width="5.625" style="1391" customWidth="1"/>
    <col min="1047" max="1047" width="7.875" style="1391" customWidth="1"/>
    <col min="1048" max="1048" width="5.875" style="1391" customWidth="1"/>
    <col min="1049" max="1049" width="7.125" style="1391" customWidth="1"/>
    <col min="1050" max="1050" width="6.125" style="1391" customWidth="1"/>
    <col min="1051" max="1051" width="9.125" style="1391" customWidth="1"/>
    <col min="1052" max="1052" width="2.75" style="1391" customWidth="1"/>
    <col min="1053" max="1280" width="9" style="1391"/>
    <col min="1281" max="1281" width="10.375" style="1391" customWidth="1"/>
    <col min="1282" max="1294" width="5.5" style="1391" customWidth="1"/>
    <col min="1295" max="1295" width="8.125" style="1391" customWidth="1"/>
    <col min="1296" max="1296" width="5.5" style="1391" customWidth="1"/>
    <col min="1297" max="1297" width="8.375" style="1391" customWidth="1"/>
    <col min="1298" max="1298" width="5.75" style="1391" customWidth="1"/>
    <col min="1299" max="1299" width="7.875" style="1391" customWidth="1"/>
    <col min="1300" max="1300" width="5" style="1391" customWidth="1"/>
    <col min="1301" max="1301" width="6.625" style="1391" customWidth="1"/>
    <col min="1302" max="1302" width="5.625" style="1391" customWidth="1"/>
    <col min="1303" max="1303" width="7.875" style="1391" customWidth="1"/>
    <col min="1304" max="1304" width="5.875" style="1391" customWidth="1"/>
    <col min="1305" max="1305" width="7.125" style="1391" customWidth="1"/>
    <col min="1306" max="1306" width="6.125" style="1391" customWidth="1"/>
    <col min="1307" max="1307" width="9.125" style="1391" customWidth="1"/>
    <col min="1308" max="1308" width="2.75" style="1391" customWidth="1"/>
    <col min="1309" max="1536" width="9" style="1391"/>
    <col min="1537" max="1537" width="10.375" style="1391" customWidth="1"/>
    <col min="1538" max="1550" width="5.5" style="1391" customWidth="1"/>
    <col min="1551" max="1551" width="8.125" style="1391" customWidth="1"/>
    <col min="1552" max="1552" width="5.5" style="1391" customWidth="1"/>
    <col min="1553" max="1553" width="8.375" style="1391" customWidth="1"/>
    <col min="1554" max="1554" width="5.75" style="1391" customWidth="1"/>
    <col min="1555" max="1555" width="7.875" style="1391" customWidth="1"/>
    <col min="1556" max="1556" width="5" style="1391" customWidth="1"/>
    <col min="1557" max="1557" width="6.625" style="1391" customWidth="1"/>
    <col min="1558" max="1558" width="5.625" style="1391" customWidth="1"/>
    <col min="1559" max="1559" width="7.875" style="1391" customWidth="1"/>
    <col min="1560" max="1560" width="5.875" style="1391" customWidth="1"/>
    <col min="1561" max="1561" width="7.125" style="1391" customWidth="1"/>
    <col min="1562" max="1562" width="6.125" style="1391" customWidth="1"/>
    <col min="1563" max="1563" width="9.125" style="1391" customWidth="1"/>
    <col min="1564" max="1564" width="2.75" style="1391" customWidth="1"/>
    <col min="1565" max="1792" width="9" style="1391"/>
    <col min="1793" max="1793" width="10.375" style="1391" customWidth="1"/>
    <col min="1794" max="1806" width="5.5" style="1391" customWidth="1"/>
    <col min="1807" max="1807" width="8.125" style="1391" customWidth="1"/>
    <col min="1808" max="1808" width="5.5" style="1391" customWidth="1"/>
    <col min="1809" max="1809" width="8.375" style="1391" customWidth="1"/>
    <col min="1810" max="1810" width="5.75" style="1391" customWidth="1"/>
    <col min="1811" max="1811" width="7.875" style="1391" customWidth="1"/>
    <col min="1812" max="1812" width="5" style="1391" customWidth="1"/>
    <col min="1813" max="1813" width="6.625" style="1391" customWidth="1"/>
    <col min="1814" max="1814" width="5.625" style="1391" customWidth="1"/>
    <col min="1815" max="1815" width="7.875" style="1391" customWidth="1"/>
    <col min="1816" max="1816" width="5.875" style="1391" customWidth="1"/>
    <col min="1817" max="1817" width="7.125" style="1391" customWidth="1"/>
    <col min="1818" max="1818" width="6.125" style="1391" customWidth="1"/>
    <col min="1819" max="1819" width="9.125" style="1391" customWidth="1"/>
    <col min="1820" max="1820" width="2.75" style="1391" customWidth="1"/>
    <col min="1821" max="2048" width="9" style="1391"/>
    <col min="2049" max="2049" width="10.375" style="1391" customWidth="1"/>
    <col min="2050" max="2062" width="5.5" style="1391" customWidth="1"/>
    <col min="2063" max="2063" width="8.125" style="1391" customWidth="1"/>
    <col min="2064" max="2064" width="5.5" style="1391" customWidth="1"/>
    <col min="2065" max="2065" width="8.375" style="1391" customWidth="1"/>
    <col min="2066" max="2066" width="5.75" style="1391" customWidth="1"/>
    <col min="2067" max="2067" width="7.875" style="1391" customWidth="1"/>
    <col min="2068" max="2068" width="5" style="1391" customWidth="1"/>
    <col min="2069" max="2069" width="6.625" style="1391" customWidth="1"/>
    <col min="2070" max="2070" width="5.625" style="1391" customWidth="1"/>
    <col min="2071" max="2071" width="7.875" style="1391" customWidth="1"/>
    <col min="2072" max="2072" width="5.875" style="1391" customWidth="1"/>
    <col min="2073" max="2073" width="7.125" style="1391" customWidth="1"/>
    <col min="2074" max="2074" width="6.125" style="1391" customWidth="1"/>
    <col min="2075" max="2075" width="9.125" style="1391" customWidth="1"/>
    <col min="2076" max="2076" width="2.75" style="1391" customWidth="1"/>
    <col min="2077" max="2304" width="9" style="1391"/>
    <col min="2305" max="2305" width="10.375" style="1391" customWidth="1"/>
    <col min="2306" max="2318" width="5.5" style="1391" customWidth="1"/>
    <col min="2319" max="2319" width="8.125" style="1391" customWidth="1"/>
    <col min="2320" max="2320" width="5.5" style="1391" customWidth="1"/>
    <col min="2321" max="2321" width="8.375" style="1391" customWidth="1"/>
    <col min="2322" max="2322" width="5.75" style="1391" customWidth="1"/>
    <col min="2323" max="2323" width="7.875" style="1391" customWidth="1"/>
    <col min="2324" max="2324" width="5" style="1391" customWidth="1"/>
    <col min="2325" max="2325" width="6.625" style="1391" customWidth="1"/>
    <col min="2326" max="2326" width="5.625" style="1391" customWidth="1"/>
    <col min="2327" max="2327" width="7.875" style="1391" customWidth="1"/>
    <col min="2328" max="2328" width="5.875" style="1391" customWidth="1"/>
    <col min="2329" max="2329" width="7.125" style="1391" customWidth="1"/>
    <col min="2330" max="2330" width="6.125" style="1391" customWidth="1"/>
    <col min="2331" max="2331" width="9.125" style="1391" customWidth="1"/>
    <col min="2332" max="2332" width="2.75" style="1391" customWidth="1"/>
    <col min="2333" max="2560" width="9" style="1391"/>
    <col min="2561" max="2561" width="10.375" style="1391" customWidth="1"/>
    <col min="2562" max="2574" width="5.5" style="1391" customWidth="1"/>
    <col min="2575" max="2575" width="8.125" style="1391" customWidth="1"/>
    <col min="2576" max="2576" width="5.5" style="1391" customWidth="1"/>
    <col min="2577" max="2577" width="8.375" style="1391" customWidth="1"/>
    <col min="2578" max="2578" width="5.75" style="1391" customWidth="1"/>
    <col min="2579" max="2579" width="7.875" style="1391" customWidth="1"/>
    <col min="2580" max="2580" width="5" style="1391" customWidth="1"/>
    <col min="2581" max="2581" width="6.625" style="1391" customWidth="1"/>
    <col min="2582" max="2582" width="5.625" style="1391" customWidth="1"/>
    <col min="2583" max="2583" width="7.875" style="1391" customWidth="1"/>
    <col min="2584" max="2584" width="5.875" style="1391" customWidth="1"/>
    <col min="2585" max="2585" width="7.125" style="1391" customWidth="1"/>
    <col min="2586" max="2586" width="6.125" style="1391" customWidth="1"/>
    <col min="2587" max="2587" width="9.125" style="1391" customWidth="1"/>
    <col min="2588" max="2588" width="2.75" style="1391" customWidth="1"/>
    <col min="2589" max="2816" width="9" style="1391"/>
    <col min="2817" max="2817" width="10.375" style="1391" customWidth="1"/>
    <col min="2818" max="2830" width="5.5" style="1391" customWidth="1"/>
    <col min="2831" max="2831" width="8.125" style="1391" customWidth="1"/>
    <col min="2832" max="2832" width="5.5" style="1391" customWidth="1"/>
    <col min="2833" max="2833" width="8.375" style="1391" customWidth="1"/>
    <col min="2834" max="2834" width="5.75" style="1391" customWidth="1"/>
    <col min="2835" max="2835" width="7.875" style="1391" customWidth="1"/>
    <col min="2836" max="2836" width="5" style="1391" customWidth="1"/>
    <col min="2837" max="2837" width="6.625" style="1391" customWidth="1"/>
    <col min="2838" max="2838" width="5.625" style="1391" customWidth="1"/>
    <col min="2839" max="2839" width="7.875" style="1391" customWidth="1"/>
    <col min="2840" max="2840" width="5.875" style="1391" customWidth="1"/>
    <col min="2841" max="2841" width="7.125" style="1391" customWidth="1"/>
    <col min="2842" max="2842" width="6.125" style="1391" customWidth="1"/>
    <col min="2843" max="2843" width="9.125" style="1391" customWidth="1"/>
    <col min="2844" max="2844" width="2.75" style="1391" customWidth="1"/>
    <col min="2845" max="3072" width="9" style="1391"/>
    <col min="3073" max="3073" width="10.375" style="1391" customWidth="1"/>
    <col min="3074" max="3086" width="5.5" style="1391" customWidth="1"/>
    <col min="3087" max="3087" width="8.125" style="1391" customWidth="1"/>
    <col min="3088" max="3088" width="5.5" style="1391" customWidth="1"/>
    <col min="3089" max="3089" width="8.375" style="1391" customWidth="1"/>
    <col min="3090" max="3090" width="5.75" style="1391" customWidth="1"/>
    <col min="3091" max="3091" width="7.875" style="1391" customWidth="1"/>
    <col min="3092" max="3092" width="5" style="1391" customWidth="1"/>
    <col min="3093" max="3093" width="6.625" style="1391" customWidth="1"/>
    <col min="3094" max="3094" width="5.625" style="1391" customWidth="1"/>
    <col min="3095" max="3095" width="7.875" style="1391" customWidth="1"/>
    <col min="3096" max="3096" width="5.875" style="1391" customWidth="1"/>
    <col min="3097" max="3097" width="7.125" style="1391" customWidth="1"/>
    <col min="3098" max="3098" width="6.125" style="1391" customWidth="1"/>
    <col min="3099" max="3099" width="9.125" style="1391" customWidth="1"/>
    <col min="3100" max="3100" width="2.75" style="1391" customWidth="1"/>
    <col min="3101" max="3328" width="9" style="1391"/>
    <col min="3329" max="3329" width="10.375" style="1391" customWidth="1"/>
    <col min="3330" max="3342" width="5.5" style="1391" customWidth="1"/>
    <col min="3343" max="3343" width="8.125" style="1391" customWidth="1"/>
    <col min="3344" max="3344" width="5.5" style="1391" customWidth="1"/>
    <col min="3345" max="3345" width="8.375" style="1391" customWidth="1"/>
    <col min="3346" max="3346" width="5.75" style="1391" customWidth="1"/>
    <col min="3347" max="3347" width="7.875" style="1391" customWidth="1"/>
    <col min="3348" max="3348" width="5" style="1391" customWidth="1"/>
    <col min="3349" max="3349" width="6.625" style="1391" customWidth="1"/>
    <col min="3350" max="3350" width="5.625" style="1391" customWidth="1"/>
    <col min="3351" max="3351" width="7.875" style="1391" customWidth="1"/>
    <col min="3352" max="3352" width="5.875" style="1391" customWidth="1"/>
    <col min="3353" max="3353" width="7.125" style="1391" customWidth="1"/>
    <col min="3354" max="3354" width="6.125" style="1391" customWidth="1"/>
    <col min="3355" max="3355" width="9.125" style="1391" customWidth="1"/>
    <col min="3356" max="3356" width="2.75" style="1391" customWidth="1"/>
    <col min="3357" max="3584" width="9" style="1391"/>
    <col min="3585" max="3585" width="10.375" style="1391" customWidth="1"/>
    <col min="3586" max="3598" width="5.5" style="1391" customWidth="1"/>
    <col min="3599" max="3599" width="8.125" style="1391" customWidth="1"/>
    <col min="3600" max="3600" width="5.5" style="1391" customWidth="1"/>
    <col min="3601" max="3601" width="8.375" style="1391" customWidth="1"/>
    <col min="3602" max="3602" width="5.75" style="1391" customWidth="1"/>
    <col min="3603" max="3603" width="7.875" style="1391" customWidth="1"/>
    <col min="3604" max="3604" width="5" style="1391" customWidth="1"/>
    <col min="3605" max="3605" width="6.625" style="1391" customWidth="1"/>
    <col min="3606" max="3606" width="5.625" style="1391" customWidth="1"/>
    <col min="3607" max="3607" width="7.875" style="1391" customWidth="1"/>
    <col min="3608" max="3608" width="5.875" style="1391" customWidth="1"/>
    <col min="3609" max="3609" width="7.125" style="1391" customWidth="1"/>
    <col min="3610" max="3610" width="6.125" style="1391" customWidth="1"/>
    <col min="3611" max="3611" width="9.125" style="1391" customWidth="1"/>
    <col min="3612" max="3612" width="2.75" style="1391" customWidth="1"/>
    <col min="3613" max="3840" width="9" style="1391"/>
    <col min="3841" max="3841" width="10.375" style="1391" customWidth="1"/>
    <col min="3842" max="3854" width="5.5" style="1391" customWidth="1"/>
    <col min="3855" max="3855" width="8.125" style="1391" customWidth="1"/>
    <col min="3856" max="3856" width="5.5" style="1391" customWidth="1"/>
    <col min="3857" max="3857" width="8.375" style="1391" customWidth="1"/>
    <col min="3858" max="3858" width="5.75" style="1391" customWidth="1"/>
    <col min="3859" max="3859" width="7.875" style="1391" customWidth="1"/>
    <col min="3860" max="3860" width="5" style="1391" customWidth="1"/>
    <col min="3861" max="3861" width="6.625" style="1391" customWidth="1"/>
    <col min="3862" max="3862" width="5.625" style="1391" customWidth="1"/>
    <col min="3863" max="3863" width="7.875" style="1391" customWidth="1"/>
    <col min="3864" max="3864" width="5.875" style="1391" customWidth="1"/>
    <col min="3865" max="3865" width="7.125" style="1391" customWidth="1"/>
    <col min="3866" max="3866" width="6.125" style="1391" customWidth="1"/>
    <col min="3867" max="3867" width="9.125" style="1391" customWidth="1"/>
    <col min="3868" max="3868" width="2.75" style="1391" customWidth="1"/>
    <col min="3869" max="4096" width="9" style="1391"/>
    <col min="4097" max="4097" width="10.375" style="1391" customWidth="1"/>
    <col min="4098" max="4110" width="5.5" style="1391" customWidth="1"/>
    <col min="4111" max="4111" width="8.125" style="1391" customWidth="1"/>
    <col min="4112" max="4112" width="5.5" style="1391" customWidth="1"/>
    <col min="4113" max="4113" width="8.375" style="1391" customWidth="1"/>
    <col min="4114" max="4114" width="5.75" style="1391" customWidth="1"/>
    <col min="4115" max="4115" width="7.875" style="1391" customWidth="1"/>
    <col min="4116" max="4116" width="5" style="1391" customWidth="1"/>
    <col min="4117" max="4117" width="6.625" style="1391" customWidth="1"/>
    <col min="4118" max="4118" width="5.625" style="1391" customWidth="1"/>
    <col min="4119" max="4119" width="7.875" style="1391" customWidth="1"/>
    <col min="4120" max="4120" width="5.875" style="1391" customWidth="1"/>
    <col min="4121" max="4121" width="7.125" style="1391" customWidth="1"/>
    <col min="4122" max="4122" width="6.125" style="1391" customWidth="1"/>
    <col min="4123" max="4123" width="9.125" style="1391" customWidth="1"/>
    <col min="4124" max="4124" width="2.75" style="1391" customWidth="1"/>
    <col min="4125" max="4352" width="9" style="1391"/>
    <col min="4353" max="4353" width="10.375" style="1391" customWidth="1"/>
    <col min="4354" max="4366" width="5.5" style="1391" customWidth="1"/>
    <col min="4367" max="4367" width="8.125" style="1391" customWidth="1"/>
    <col min="4368" max="4368" width="5.5" style="1391" customWidth="1"/>
    <col min="4369" max="4369" width="8.375" style="1391" customWidth="1"/>
    <col min="4370" max="4370" width="5.75" style="1391" customWidth="1"/>
    <col min="4371" max="4371" width="7.875" style="1391" customWidth="1"/>
    <col min="4372" max="4372" width="5" style="1391" customWidth="1"/>
    <col min="4373" max="4373" width="6.625" style="1391" customWidth="1"/>
    <col min="4374" max="4374" width="5.625" style="1391" customWidth="1"/>
    <col min="4375" max="4375" width="7.875" style="1391" customWidth="1"/>
    <col min="4376" max="4376" width="5.875" style="1391" customWidth="1"/>
    <col min="4377" max="4377" width="7.125" style="1391" customWidth="1"/>
    <col min="4378" max="4378" width="6.125" style="1391" customWidth="1"/>
    <col min="4379" max="4379" width="9.125" style="1391" customWidth="1"/>
    <col min="4380" max="4380" width="2.75" style="1391" customWidth="1"/>
    <col min="4381" max="4608" width="9" style="1391"/>
    <col min="4609" max="4609" width="10.375" style="1391" customWidth="1"/>
    <col min="4610" max="4622" width="5.5" style="1391" customWidth="1"/>
    <col min="4623" max="4623" width="8.125" style="1391" customWidth="1"/>
    <col min="4624" max="4624" width="5.5" style="1391" customWidth="1"/>
    <col min="4625" max="4625" width="8.375" style="1391" customWidth="1"/>
    <col min="4626" max="4626" width="5.75" style="1391" customWidth="1"/>
    <col min="4627" max="4627" width="7.875" style="1391" customWidth="1"/>
    <col min="4628" max="4628" width="5" style="1391" customWidth="1"/>
    <col min="4629" max="4629" width="6.625" style="1391" customWidth="1"/>
    <col min="4630" max="4630" width="5.625" style="1391" customWidth="1"/>
    <col min="4631" max="4631" width="7.875" style="1391" customWidth="1"/>
    <col min="4632" max="4632" width="5.875" style="1391" customWidth="1"/>
    <col min="4633" max="4633" width="7.125" style="1391" customWidth="1"/>
    <col min="4634" max="4634" width="6.125" style="1391" customWidth="1"/>
    <col min="4635" max="4635" width="9.125" style="1391" customWidth="1"/>
    <col min="4636" max="4636" width="2.75" style="1391" customWidth="1"/>
    <col min="4637" max="4864" width="9" style="1391"/>
    <col min="4865" max="4865" width="10.375" style="1391" customWidth="1"/>
    <col min="4866" max="4878" width="5.5" style="1391" customWidth="1"/>
    <col min="4879" max="4879" width="8.125" style="1391" customWidth="1"/>
    <col min="4880" max="4880" width="5.5" style="1391" customWidth="1"/>
    <col min="4881" max="4881" width="8.375" style="1391" customWidth="1"/>
    <col min="4882" max="4882" width="5.75" style="1391" customWidth="1"/>
    <col min="4883" max="4883" width="7.875" style="1391" customWidth="1"/>
    <col min="4884" max="4884" width="5" style="1391" customWidth="1"/>
    <col min="4885" max="4885" width="6.625" style="1391" customWidth="1"/>
    <col min="4886" max="4886" width="5.625" style="1391" customWidth="1"/>
    <col min="4887" max="4887" width="7.875" style="1391" customWidth="1"/>
    <col min="4888" max="4888" width="5.875" style="1391" customWidth="1"/>
    <col min="4889" max="4889" width="7.125" style="1391" customWidth="1"/>
    <col min="4890" max="4890" width="6.125" style="1391" customWidth="1"/>
    <col min="4891" max="4891" width="9.125" style="1391" customWidth="1"/>
    <col min="4892" max="4892" width="2.75" style="1391" customWidth="1"/>
    <col min="4893" max="5120" width="9" style="1391"/>
    <col min="5121" max="5121" width="10.375" style="1391" customWidth="1"/>
    <col min="5122" max="5134" width="5.5" style="1391" customWidth="1"/>
    <col min="5135" max="5135" width="8.125" style="1391" customWidth="1"/>
    <col min="5136" max="5136" width="5.5" style="1391" customWidth="1"/>
    <col min="5137" max="5137" width="8.375" style="1391" customWidth="1"/>
    <col min="5138" max="5138" width="5.75" style="1391" customWidth="1"/>
    <col min="5139" max="5139" width="7.875" style="1391" customWidth="1"/>
    <col min="5140" max="5140" width="5" style="1391" customWidth="1"/>
    <col min="5141" max="5141" width="6.625" style="1391" customWidth="1"/>
    <col min="5142" max="5142" width="5.625" style="1391" customWidth="1"/>
    <col min="5143" max="5143" width="7.875" style="1391" customWidth="1"/>
    <col min="5144" max="5144" width="5.875" style="1391" customWidth="1"/>
    <col min="5145" max="5145" width="7.125" style="1391" customWidth="1"/>
    <col min="5146" max="5146" width="6.125" style="1391" customWidth="1"/>
    <col min="5147" max="5147" width="9.125" style="1391" customWidth="1"/>
    <col min="5148" max="5148" width="2.75" style="1391" customWidth="1"/>
    <col min="5149" max="5376" width="9" style="1391"/>
    <col min="5377" max="5377" width="10.375" style="1391" customWidth="1"/>
    <col min="5378" max="5390" width="5.5" style="1391" customWidth="1"/>
    <col min="5391" max="5391" width="8.125" style="1391" customWidth="1"/>
    <col min="5392" max="5392" width="5.5" style="1391" customWidth="1"/>
    <col min="5393" max="5393" width="8.375" style="1391" customWidth="1"/>
    <col min="5394" max="5394" width="5.75" style="1391" customWidth="1"/>
    <col min="5395" max="5395" width="7.875" style="1391" customWidth="1"/>
    <col min="5396" max="5396" width="5" style="1391" customWidth="1"/>
    <col min="5397" max="5397" width="6.625" style="1391" customWidth="1"/>
    <col min="5398" max="5398" width="5.625" style="1391" customWidth="1"/>
    <col min="5399" max="5399" width="7.875" style="1391" customWidth="1"/>
    <col min="5400" max="5400" width="5.875" style="1391" customWidth="1"/>
    <col min="5401" max="5401" width="7.125" style="1391" customWidth="1"/>
    <col min="5402" max="5402" width="6.125" style="1391" customWidth="1"/>
    <col min="5403" max="5403" width="9.125" style="1391" customWidth="1"/>
    <col min="5404" max="5404" width="2.75" style="1391" customWidth="1"/>
    <col min="5405" max="5632" width="9" style="1391"/>
    <col min="5633" max="5633" width="10.375" style="1391" customWidth="1"/>
    <col min="5634" max="5646" width="5.5" style="1391" customWidth="1"/>
    <col min="5647" max="5647" width="8.125" style="1391" customWidth="1"/>
    <col min="5648" max="5648" width="5.5" style="1391" customWidth="1"/>
    <col min="5649" max="5649" width="8.375" style="1391" customWidth="1"/>
    <col min="5650" max="5650" width="5.75" style="1391" customWidth="1"/>
    <col min="5651" max="5651" width="7.875" style="1391" customWidth="1"/>
    <col min="5652" max="5652" width="5" style="1391" customWidth="1"/>
    <col min="5653" max="5653" width="6.625" style="1391" customWidth="1"/>
    <col min="5654" max="5654" width="5.625" style="1391" customWidth="1"/>
    <col min="5655" max="5655" width="7.875" style="1391" customWidth="1"/>
    <col min="5656" max="5656" width="5.875" style="1391" customWidth="1"/>
    <col min="5657" max="5657" width="7.125" style="1391" customWidth="1"/>
    <col min="5658" max="5658" width="6.125" style="1391" customWidth="1"/>
    <col min="5659" max="5659" width="9.125" style="1391" customWidth="1"/>
    <col min="5660" max="5660" width="2.75" style="1391" customWidth="1"/>
    <col min="5661" max="5888" width="9" style="1391"/>
    <col min="5889" max="5889" width="10.375" style="1391" customWidth="1"/>
    <col min="5890" max="5902" width="5.5" style="1391" customWidth="1"/>
    <col min="5903" max="5903" width="8.125" style="1391" customWidth="1"/>
    <col min="5904" max="5904" width="5.5" style="1391" customWidth="1"/>
    <col min="5905" max="5905" width="8.375" style="1391" customWidth="1"/>
    <col min="5906" max="5906" width="5.75" style="1391" customWidth="1"/>
    <col min="5907" max="5907" width="7.875" style="1391" customWidth="1"/>
    <col min="5908" max="5908" width="5" style="1391" customWidth="1"/>
    <col min="5909" max="5909" width="6.625" style="1391" customWidth="1"/>
    <col min="5910" max="5910" width="5.625" style="1391" customWidth="1"/>
    <col min="5911" max="5911" width="7.875" style="1391" customWidth="1"/>
    <col min="5912" max="5912" width="5.875" style="1391" customWidth="1"/>
    <col min="5913" max="5913" width="7.125" style="1391" customWidth="1"/>
    <col min="5914" max="5914" width="6.125" style="1391" customWidth="1"/>
    <col min="5915" max="5915" width="9.125" style="1391" customWidth="1"/>
    <col min="5916" max="5916" width="2.75" style="1391" customWidth="1"/>
    <col min="5917" max="6144" width="9" style="1391"/>
    <col min="6145" max="6145" width="10.375" style="1391" customWidth="1"/>
    <col min="6146" max="6158" width="5.5" style="1391" customWidth="1"/>
    <col min="6159" max="6159" width="8.125" style="1391" customWidth="1"/>
    <col min="6160" max="6160" width="5.5" style="1391" customWidth="1"/>
    <col min="6161" max="6161" width="8.375" style="1391" customWidth="1"/>
    <col min="6162" max="6162" width="5.75" style="1391" customWidth="1"/>
    <col min="6163" max="6163" width="7.875" style="1391" customWidth="1"/>
    <col min="6164" max="6164" width="5" style="1391" customWidth="1"/>
    <col min="6165" max="6165" width="6.625" style="1391" customWidth="1"/>
    <col min="6166" max="6166" width="5.625" style="1391" customWidth="1"/>
    <col min="6167" max="6167" width="7.875" style="1391" customWidth="1"/>
    <col min="6168" max="6168" width="5.875" style="1391" customWidth="1"/>
    <col min="6169" max="6169" width="7.125" style="1391" customWidth="1"/>
    <col min="6170" max="6170" width="6.125" style="1391" customWidth="1"/>
    <col min="6171" max="6171" width="9.125" style="1391" customWidth="1"/>
    <col min="6172" max="6172" width="2.75" style="1391" customWidth="1"/>
    <col min="6173" max="6400" width="9" style="1391"/>
    <col min="6401" max="6401" width="10.375" style="1391" customWidth="1"/>
    <col min="6402" max="6414" width="5.5" style="1391" customWidth="1"/>
    <col min="6415" max="6415" width="8.125" style="1391" customWidth="1"/>
    <col min="6416" max="6416" width="5.5" style="1391" customWidth="1"/>
    <col min="6417" max="6417" width="8.375" style="1391" customWidth="1"/>
    <col min="6418" max="6418" width="5.75" style="1391" customWidth="1"/>
    <col min="6419" max="6419" width="7.875" style="1391" customWidth="1"/>
    <col min="6420" max="6420" width="5" style="1391" customWidth="1"/>
    <col min="6421" max="6421" width="6.625" style="1391" customWidth="1"/>
    <col min="6422" max="6422" width="5.625" style="1391" customWidth="1"/>
    <col min="6423" max="6423" width="7.875" style="1391" customWidth="1"/>
    <col min="6424" max="6424" width="5.875" style="1391" customWidth="1"/>
    <col min="6425" max="6425" width="7.125" style="1391" customWidth="1"/>
    <col min="6426" max="6426" width="6.125" style="1391" customWidth="1"/>
    <col min="6427" max="6427" width="9.125" style="1391" customWidth="1"/>
    <col min="6428" max="6428" width="2.75" style="1391" customWidth="1"/>
    <col min="6429" max="6656" width="9" style="1391"/>
    <col min="6657" max="6657" width="10.375" style="1391" customWidth="1"/>
    <col min="6658" max="6670" width="5.5" style="1391" customWidth="1"/>
    <col min="6671" max="6671" width="8.125" style="1391" customWidth="1"/>
    <col min="6672" max="6672" width="5.5" style="1391" customWidth="1"/>
    <col min="6673" max="6673" width="8.375" style="1391" customWidth="1"/>
    <col min="6674" max="6674" width="5.75" style="1391" customWidth="1"/>
    <col min="6675" max="6675" width="7.875" style="1391" customWidth="1"/>
    <col min="6676" max="6676" width="5" style="1391" customWidth="1"/>
    <col min="6677" max="6677" width="6.625" style="1391" customWidth="1"/>
    <col min="6678" max="6678" width="5.625" style="1391" customWidth="1"/>
    <col min="6679" max="6679" width="7.875" style="1391" customWidth="1"/>
    <col min="6680" max="6680" width="5.875" style="1391" customWidth="1"/>
    <col min="6681" max="6681" width="7.125" style="1391" customWidth="1"/>
    <col min="6682" max="6682" width="6.125" style="1391" customWidth="1"/>
    <col min="6683" max="6683" width="9.125" style="1391" customWidth="1"/>
    <col min="6684" max="6684" width="2.75" style="1391" customWidth="1"/>
    <col min="6685" max="6912" width="9" style="1391"/>
    <col min="6913" max="6913" width="10.375" style="1391" customWidth="1"/>
    <col min="6914" max="6926" width="5.5" style="1391" customWidth="1"/>
    <col min="6927" max="6927" width="8.125" style="1391" customWidth="1"/>
    <col min="6928" max="6928" width="5.5" style="1391" customWidth="1"/>
    <col min="6929" max="6929" width="8.375" style="1391" customWidth="1"/>
    <col min="6930" max="6930" width="5.75" style="1391" customWidth="1"/>
    <col min="6931" max="6931" width="7.875" style="1391" customWidth="1"/>
    <col min="6932" max="6932" width="5" style="1391" customWidth="1"/>
    <col min="6933" max="6933" width="6.625" style="1391" customWidth="1"/>
    <col min="6934" max="6934" width="5.625" style="1391" customWidth="1"/>
    <col min="6935" max="6935" width="7.875" style="1391" customWidth="1"/>
    <col min="6936" max="6936" width="5.875" style="1391" customWidth="1"/>
    <col min="6937" max="6937" width="7.125" style="1391" customWidth="1"/>
    <col min="6938" max="6938" width="6.125" style="1391" customWidth="1"/>
    <col min="6939" max="6939" width="9.125" style="1391" customWidth="1"/>
    <col min="6940" max="6940" width="2.75" style="1391" customWidth="1"/>
    <col min="6941" max="7168" width="9" style="1391"/>
    <col min="7169" max="7169" width="10.375" style="1391" customWidth="1"/>
    <col min="7170" max="7182" width="5.5" style="1391" customWidth="1"/>
    <col min="7183" max="7183" width="8.125" style="1391" customWidth="1"/>
    <col min="7184" max="7184" width="5.5" style="1391" customWidth="1"/>
    <col min="7185" max="7185" width="8.375" style="1391" customWidth="1"/>
    <col min="7186" max="7186" width="5.75" style="1391" customWidth="1"/>
    <col min="7187" max="7187" width="7.875" style="1391" customWidth="1"/>
    <col min="7188" max="7188" width="5" style="1391" customWidth="1"/>
    <col min="7189" max="7189" width="6.625" style="1391" customWidth="1"/>
    <col min="7190" max="7190" width="5.625" style="1391" customWidth="1"/>
    <col min="7191" max="7191" width="7.875" style="1391" customWidth="1"/>
    <col min="7192" max="7192" width="5.875" style="1391" customWidth="1"/>
    <col min="7193" max="7193" width="7.125" style="1391" customWidth="1"/>
    <col min="7194" max="7194" width="6.125" style="1391" customWidth="1"/>
    <col min="7195" max="7195" width="9.125" style="1391" customWidth="1"/>
    <col min="7196" max="7196" width="2.75" style="1391" customWidth="1"/>
    <col min="7197" max="7424" width="9" style="1391"/>
    <col min="7425" max="7425" width="10.375" style="1391" customWidth="1"/>
    <col min="7426" max="7438" width="5.5" style="1391" customWidth="1"/>
    <col min="7439" max="7439" width="8.125" style="1391" customWidth="1"/>
    <col min="7440" max="7440" width="5.5" style="1391" customWidth="1"/>
    <col min="7441" max="7441" width="8.375" style="1391" customWidth="1"/>
    <col min="7442" max="7442" width="5.75" style="1391" customWidth="1"/>
    <col min="7443" max="7443" width="7.875" style="1391" customWidth="1"/>
    <col min="7444" max="7444" width="5" style="1391" customWidth="1"/>
    <col min="7445" max="7445" width="6.625" style="1391" customWidth="1"/>
    <col min="7446" max="7446" width="5.625" style="1391" customWidth="1"/>
    <col min="7447" max="7447" width="7.875" style="1391" customWidth="1"/>
    <col min="7448" max="7448" width="5.875" style="1391" customWidth="1"/>
    <col min="7449" max="7449" width="7.125" style="1391" customWidth="1"/>
    <col min="7450" max="7450" width="6.125" style="1391" customWidth="1"/>
    <col min="7451" max="7451" width="9.125" style="1391" customWidth="1"/>
    <col min="7452" max="7452" width="2.75" style="1391" customWidth="1"/>
    <col min="7453" max="7680" width="9" style="1391"/>
    <col min="7681" max="7681" width="10.375" style="1391" customWidth="1"/>
    <col min="7682" max="7694" width="5.5" style="1391" customWidth="1"/>
    <col min="7695" max="7695" width="8.125" style="1391" customWidth="1"/>
    <col min="7696" max="7696" width="5.5" style="1391" customWidth="1"/>
    <col min="7697" max="7697" width="8.375" style="1391" customWidth="1"/>
    <col min="7698" max="7698" width="5.75" style="1391" customWidth="1"/>
    <col min="7699" max="7699" width="7.875" style="1391" customWidth="1"/>
    <col min="7700" max="7700" width="5" style="1391" customWidth="1"/>
    <col min="7701" max="7701" width="6.625" style="1391" customWidth="1"/>
    <col min="7702" max="7702" width="5.625" style="1391" customWidth="1"/>
    <col min="7703" max="7703" width="7.875" style="1391" customWidth="1"/>
    <col min="7704" max="7704" width="5.875" style="1391" customWidth="1"/>
    <col min="7705" max="7705" width="7.125" style="1391" customWidth="1"/>
    <col min="7706" max="7706" width="6.125" style="1391" customWidth="1"/>
    <col min="7707" max="7707" width="9.125" style="1391" customWidth="1"/>
    <col min="7708" max="7708" width="2.75" style="1391" customWidth="1"/>
    <col min="7709" max="7936" width="9" style="1391"/>
    <col min="7937" max="7937" width="10.375" style="1391" customWidth="1"/>
    <col min="7938" max="7950" width="5.5" style="1391" customWidth="1"/>
    <col min="7951" max="7951" width="8.125" style="1391" customWidth="1"/>
    <col min="7952" max="7952" width="5.5" style="1391" customWidth="1"/>
    <col min="7953" max="7953" width="8.375" style="1391" customWidth="1"/>
    <col min="7954" max="7954" width="5.75" style="1391" customWidth="1"/>
    <col min="7955" max="7955" width="7.875" style="1391" customWidth="1"/>
    <col min="7956" max="7956" width="5" style="1391" customWidth="1"/>
    <col min="7957" max="7957" width="6.625" style="1391" customWidth="1"/>
    <col min="7958" max="7958" width="5.625" style="1391" customWidth="1"/>
    <col min="7959" max="7959" width="7.875" style="1391" customWidth="1"/>
    <col min="7960" max="7960" width="5.875" style="1391" customWidth="1"/>
    <col min="7961" max="7961" width="7.125" style="1391" customWidth="1"/>
    <col min="7962" max="7962" width="6.125" style="1391" customWidth="1"/>
    <col min="7963" max="7963" width="9.125" style="1391" customWidth="1"/>
    <col min="7964" max="7964" width="2.75" style="1391" customWidth="1"/>
    <col min="7965" max="8192" width="9" style="1391"/>
    <col min="8193" max="8193" width="10.375" style="1391" customWidth="1"/>
    <col min="8194" max="8206" width="5.5" style="1391" customWidth="1"/>
    <col min="8207" max="8207" width="8.125" style="1391" customWidth="1"/>
    <col min="8208" max="8208" width="5.5" style="1391" customWidth="1"/>
    <col min="8209" max="8209" width="8.375" style="1391" customWidth="1"/>
    <col min="8210" max="8210" width="5.75" style="1391" customWidth="1"/>
    <col min="8211" max="8211" width="7.875" style="1391" customWidth="1"/>
    <col min="8212" max="8212" width="5" style="1391" customWidth="1"/>
    <col min="8213" max="8213" width="6.625" style="1391" customWidth="1"/>
    <col min="8214" max="8214" width="5.625" style="1391" customWidth="1"/>
    <col min="8215" max="8215" width="7.875" style="1391" customWidth="1"/>
    <col min="8216" max="8216" width="5.875" style="1391" customWidth="1"/>
    <col min="8217" max="8217" width="7.125" style="1391" customWidth="1"/>
    <col min="8218" max="8218" width="6.125" style="1391" customWidth="1"/>
    <col min="8219" max="8219" width="9.125" style="1391" customWidth="1"/>
    <col min="8220" max="8220" width="2.75" style="1391" customWidth="1"/>
    <col min="8221" max="8448" width="9" style="1391"/>
    <col min="8449" max="8449" width="10.375" style="1391" customWidth="1"/>
    <col min="8450" max="8462" width="5.5" style="1391" customWidth="1"/>
    <col min="8463" max="8463" width="8.125" style="1391" customWidth="1"/>
    <col min="8464" max="8464" width="5.5" style="1391" customWidth="1"/>
    <col min="8465" max="8465" width="8.375" style="1391" customWidth="1"/>
    <col min="8466" max="8466" width="5.75" style="1391" customWidth="1"/>
    <col min="8467" max="8467" width="7.875" style="1391" customWidth="1"/>
    <col min="8468" max="8468" width="5" style="1391" customWidth="1"/>
    <col min="8469" max="8469" width="6.625" style="1391" customWidth="1"/>
    <col min="8470" max="8470" width="5.625" style="1391" customWidth="1"/>
    <col min="8471" max="8471" width="7.875" style="1391" customWidth="1"/>
    <col min="8472" max="8472" width="5.875" style="1391" customWidth="1"/>
    <col min="8473" max="8473" width="7.125" style="1391" customWidth="1"/>
    <col min="8474" max="8474" width="6.125" style="1391" customWidth="1"/>
    <col min="8475" max="8475" width="9.125" style="1391" customWidth="1"/>
    <col min="8476" max="8476" width="2.75" style="1391" customWidth="1"/>
    <col min="8477" max="8704" width="9" style="1391"/>
    <col min="8705" max="8705" width="10.375" style="1391" customWidth="1"/>
    <col min="8706" max="8718" width="5.5" style="1391" customWidth="1"/>
    <col min="8719" max="8719" width="8.125" style="1391" customWidth="1"/>
    <col min="8720" max="8720" width="5.5" style="1391" customWidth="1"/>
    <col min="8721" max="8721" width="8.375" style="1391" customWidth="1"/>
    <col min="8722" max="8722" width="5.75" style="1391" customWidth="1"/>
    <col min="8723" max="8723" width="7.875" style="1391" customWidth="1"/>
    <col min="8724" max="8724" width="5" style="1391" customWidth="1"/>
    <col min="8725" max="8725" width="6.625" style="1391" customWidth="1"/>
    <col min="8726" max="8726" width="5.625" style="1391" customWidth="1"/>
    <col min="8727" max="8727" width="7.875" style="1391" customWidth="1"/>
    <col min="8728" max="8728" width="5.875" style="1391" customWidth="1"/>
    <col min="8729" max="8729" width="7.125" style="1391" customWidth="1"/>
    <col min="8730" max="8730" width="6.125" style="1391" customWidth="1"/>
    <col min="8731" max="8731" width="9.125" style="1391" customWidth="1"/>
    <col min="8732" max="8732" width="2.75" style="1391" customWidth="1"/>
    <col min="8733" max="8960" width="9" style="1391"/>
    <col min="8961" max="8961" width="10.375" style="1391" customWidth="1"/>
    <col min="8962" max="8974" width="5.5" style="1391" customWidth="1"/>
    <col min="8975" max="8975" width="8.125" style="1391" customWidth="1"/>
    <col min="8976" max="8976" width="5.5" style="1391" customWidth="1"/>
    <col min="8977" max="8977" width="8.375" style="1391" customWidth="1"/>
    <col min="8978" max="8978" width="5.75" style="1391" customWidth="1"/>
    <col min="8979" max="8979" width="7.875" style="1391" customWidth="1"/>
    <col min="8980" max="8980" width="5" style="1391" customWidth="1"/>
    <col min="8981" max="8981" width="6.625" style="1391" customWidth="1"/>
    <col min="8982" max="8982" width="5.625" style="1391" customWidth="1"/>
    <col min="8983" max="8983" width="7.875" style="1391" customWidth="1"/>
    <col min="8984" max="8984" width="5.875" style="1391" customWidth="1"/>
    <col min="8985" max="8985" width="7.125" style="1391" customWidth="1"/>
    <col min="8986" max="8986" width="6.125" style="1391" customWidth="1"/>
    <col min="8987" max="8987" width="9.125" style="1391" customWidth="1"/>
    <col min="8988" max="8988" width="2.75" style="1391" customWidth="1"/>
    <col min="8989" max="9216" width="9" style="1391"/>
    <col min="9217" max="9217" width="10.375" style="1391" customWidth="1"/>
    <col min="9218" max="9230" width="5.5" style="1391" customWidth="1"/>
    <col min="9231" max="9231" width="8.125" style="1391" customWidth="1"/>
    <col min="9232" max="9232" width="5.5" style="1391" customWidth="1"/>
    <col min="9233" max="9233" width="8.375" style="1391" customWidth="1"/>
    <col min="9234" max="9234" width="5.75" style="1391" customWidth="1"/>
    <col min="9235" max="9235" width="7.875" style="1391" customWidth="1"/>
    <col min="9236" max="9236" width="5" style="1391" customWidth="1"/>
    <col min="9237" max="9237" width="6.625" style="1391" customWidth="1"/>
    <col min="9238" max="9238" width="5.625" style="1391" customWidth="1"/>
    <col min="9239" max="9239" width="7.875" style="1391" customWidth="1"/>
    <col min="9240" max="9240" width="5.875" style="1391" customWidth="1"/>
    <col min="9241" max="9241" width="7.125" style="1391" customWidth="1"/>
    <col min="9242" max="9242" width="6.125" style="1391" customWidth="1"/>
    <col min="9243" max="9243" width="9.125" style="1391" customWidth="1"/>
    <col min="9244" max="9244" width="2.75" style="1391" customWidth="1"/>
    <col min="9245" max="9472" width="9" style="1391"/>
    <col min="9473" max="9473" width="10.375" style="1391" customWidth="1"/>
    <col min="9474" max="9486" width="5.5" style="1391" customWidth="1"/>
    <col min="9487" max="9487" width="8.125" style="1391" customWidth="1"/>
    <col min="9488" max="9488" width="5.5" style="1391" customWidth="1"/>
    <col min="9489" max="9489" width="8.375" style="1391" customWidth="1"/>
    <col min="9490" max="9490" width="5.75" style="1391" customWidth="1"/>
    <col min="9491" max="9491" width="7.875" style="1391" customWidth="1"/>
    <col min="9492" max="9492" width="5" style="1391" customWidth="1"/>
    <col min="9493" max="9493" width="6.625" style="1391" customWidth="1"/>
    <col min="9494" max="9494" width="5.625" style="1391" customWidth="1"/>
    <col min="9495" max="9495" width="7.875" style="1391" customWidth="1"/>
    <col min="9496" max="9496" width="5.875" style="1391" customWidth="1"/>
    <col min="9497" max="9497" width="7.125" style="1391" customWidth="1"/>
    <col min="9498" max="9498" width="6.125" style="1391" customWidth="1"/>
    <col min="9499" max="9499" width="9.125" style="1391" customWidth="1"/>
    <col min="9500" max="9500" width="2.75" style="1391" customWidth="1"/>
    <col min="9501" max="9728" width="9" style="1391"/>
    <col min="9729" max="9729" width="10.375" style="1391" customWidth="1"/>
    <col min="9730" max="9742" width="5.5" style="1391" customWidth="1"/>
    <col min="9743" max="9743" width="8.125" style="1391" customWidth="1"/>
    <col min="9744" max="9744" width="5.5" style="1391" customWidth="1"/>
    <col min="9745" max="9745" width="8.375" style="1391" customWidth="1"/>
    <col min="9746" max="9746" width="5.75" style="1391" customWidth="1"/>
    <col min="9747" max="9747" width="7.875" style="1391" customWidth="1"/>
    <col min="9748" max="9748" width="5" style="1391" customWidth="1"/>
    <col min="9749" max="9749" width="6.625" style="1391" customWidth="1"/>
    <col min="9750" max="9750" width="5.625" style="1391" customWidth="1"/>
    <col min="9751" max="9751" width="7.875" style="1391" customWidth="1"/>
    <col min="9752" max="9752" width="5.875" style="1391" customWidth="1"/>
    <col min="9753" max="9753" width="7.125" style="1391" customWidth="1"/>
    <col min="9754" max="9754" width="6.125" style="1391" customWidth="1"/>
    <col min="9755" max="9755" width="9.125" style="1391" customWidth="1"/>
    <col min="9756" max="9756" width="2.75" style="1391" customWidth="1"/>
    <col min="9757" max="9984" width="9" style="1391"/>
    <col min="9985" max="9985" width="10.375" style="1391" customWidth="1"/>
    <col min="9986" max="9998" width="5.5" style="1391" customWidth="1"/>
    <col min="9999" max="9999" width="8.125" style="1391" customWidth="1"/>
    <col min="10000" max="10000" width="5.5" style="1391" customWidth="1"/>
    <col min="10001" max="10001" width="8.375" style="1391" customWidth="1"/>
    <col min="10002" max="10002" width="5.75" style="1391" customWidth="1"/>
    <col min="10003" max="10003" width="7.875" style="1391" customWidth="1"/>
    <col min="10004" max="10004" width="5" style="1391" customWidth="1"/>
    <col min="10005" max="10005" width="6.625" style="1391" customWidth="1"/>
    <col min="10006" max="10006" width="5.625" style="1391" customWidth="1"/>
    <col min="10007" max="10007" width="7.875" style="1391" customWidth="1"/>
    <col min="10008" max="10008" width="5.875" style="1391" customWidth="1"/>
    <col min="10009" max="10009" width="7.125" style="1391" customWidth="1"/>
    <col min="10010" max="10010" width="6.125" style="1391" customWidth="1"/>
    <col min="10011" max="10011" width="9.125" style="1391" customWidth="1"/>
    <col min="10012" max="10012" width="2.75" style="1391" customWidth="1"/>
    <col min="10013" max="10240" width="9" style="1391"/>
    <col min="10241" max="10241" width="10.375" style="1391" customWidth="1"/>
    <col min="10242" max="10254" width="5.5" style="1391" customWidth="1"/>
    <col min="10255" max="10255" width="8.125" style="1391" customWidth="1"/>
    <col min="10256" max="10256" width="5.5" style="1391" customWidth="1"/>
    <col min="10257" max="10257" width="8.375" style="1391" customWidth="1"/>
    <col min="10258" max="10258" width="5.75" style="1391" customWidth="1"/>
    <col min="10259" max="10259" width="7.875" style="1391" customWidth="1"/>
    <col min="10260" max="10260" width="5" style="1391" customWidth="1"/>
    <col min="10261" max="10261" width="6.625" style="1391" customWidth="1"/>
    <col min="10262" max="10262" width="5.625" style="1391" customWidth="1"/>
    <col min="10263" max="10263" width="7.875" style="1391" customWidth="1"/>
    <col min="10264" max="10264" width="5.875" style="1391" customWidth="1"/>
    <col min="10265" max="10265" width="7.125" style="1391" customWidth="1"/>
    <col min="10266" max="10266" width="6.125" style="1391" customWidth="1"/>
    <col min="10267" max="10267" width="9.125" style="1391" customWidth="1"/>
    <col min="10268" max="10268" width="2.75" style="1391" customWidth="1"/>
    <col min="10269" max="10496" width="9" style="1391"/>
    <col min="10497" max="10497" width="10.375" style="1391" customWidth="1"/>
    <col min="10498" max="10510" width="5.5" style="1391" customWidth="1"/>
    <col min="10511" max="10511" width="8.125" style="1391" customWidth="1"/>
    <col min="10512" max="10512" width="5.5" style="1391" customWidth="1"/>
    <col min="10513" max="10513" width="8.375" style="1391" customWidth="1"/>
    <col min="10514" max="10514" width="5.75" style="1391" customWidth="1"/>
    <col min="10515" max="10515" width="7.875" style="1391" customWidth="1"/>
    <col min="10516" max="10516" width="5" style="1391" customWidth="1"/>
    <col min="10517" max="10517" width="6.625" style="1391" customWidth="1"/>
    <col min="10518" max="10518" width="5.625" style="1391" customWidth="1"/>
    <col min="10519" max="10519" width="7.875" style="1391" customWidth="1"/>
    <col min="10520" max="10520" width="5.875" style="1391" customWidth="1"/>
    <col min="10521" max="10521" width="7.125" style="1391" customWidth="1"/>
    <col min="10522" max="10522" width="6.125" style="1391" customWidth="1"/>
    <col min="10523" max="10523" width="9.125" style="1391" customWidth="1"/>
    <col min="10524" max="10524" width="2.75" style="1391" customWidth="1"/>
    <col min="10525" max="10752" width="9" style="1391"/>
    <col min="10753" max="10753" width="10.375" style="1391" customWidth="1"/>
    <col min="10754" max="10766" width="5.5" style="1391" customWidth="1"/>
    <col min="10767" max="10767" width="8.125" style="1391" customWidth="1"/>
    <col min="10768" max="10768" width="5.5" style="1391" customWidth="1"/>
    <col min="10769" max="10769" width="8.375" style="1391" customWidth="1"/>
    <col min="10770" max="10770" width="5.75" style="1391" customWidth="1"/>
    <col min="10771" max="10771" width="7.875" style="1391" customWidth="1"/>
    <col min="10772" max="10772" width="5" style="1391" customWidth="1"/>
    <col min="10773" max="10773" width="6.625" style="1391" customWidth="1"/>
    <col min="10774" max="10774" width="5.625" style="1391" customWidth="1"/>
    <col min="10775" max="10775" width="7.875" style="1391" customWidth="1"/>
    <col min="10776" max="10776" width="5.875" style="1391" customWidth="1"/>
    <col min="10777" max="10777" width="7.125" style="1391" customWidth="1"/>
    <col min="10778" max="10778" width="6.125" style="1391" customWidth="1"/>
    <col min="10779" max="10779" width="9.125" style="1391" customWidth="1"/>
    <col min="10780" max="10780" width="2.75" style="1391" customWidth="1"/>
    <col min="10781" max="11008" width="9" style="1391"/>
    <col min="11009" max="11009" width="10.375" style="1391" customWidth="1"/>
    <col min="11010" max="11022" width="5.5" style="1391" customWidth="1"/>
    <col min="11023" max="11023" width="8.125" style="1391" customWidth="1"/>
    <col min="11024" max="11024" width="5.5" style="1391" customWidth="1"/>
    <col min="11025" max="11025" width="8.375" style="1391" customWidth="1"/>
    <col min="11026" max="11026" width="5.75" style="1391" customWidth="1"/>
    <col min="11027" max="11027" width="7.875" style="1391" customWidth="1"/>
    <col min="11028" max="11028" width="5" style="1391" customWidth="1"/>
    <col min="11029" max="11029" width="6.625" style="1391" customWidth="1"/>
    <col min="11030" max="11030" width="5.625" style="1391" customWidth="1"/>
    <col min="11031" max="11031" width="7.875" style="1391" customWidth="1"/>
    <col min="11032" max="11032" width="5.875" style="1391" customWidth="1"/>
    <col min="11033" max="11033" width="7.125" style="1391" customWidth="1"/>
    <col min="11034" max="11034" width="6.125" style="1391" customWidth="1"/>
    <col min="11035" max="11035" width="9.125" style="1391" customWidth="1"/>
    <col min="11036" max="11036" width="2.75" style="1391" customWidth="1"/>
    <col min="11037" max="11264" width="9" style="1391"/>
    <col min="11265" max="11265" width="10.375" style="1391" customWidth="1"/>
    <col min="11266" max="11278" width="5.5" style="1391" customWidth="1"/>
    <col min="11279" max="11279" width="8.125" style="1391" customWidth="1"/>
    <col min="11280" max="11280" width="5.5" style="1391" customWidth="1"/>
    <col min="11281" max="11281" width="8.375" style="1391" customWidth="1"/>
    <col min="11282" max="11282" width="5.75" style="1391" customWidth="1"/>
    <col min="11283" max="11283" width="7.875" style="1391" customWidth="1"/>
    <col min="11284" max="11284" width="5" style="1391" customWidth="1"/>
    <col min="11285" max="11285" width="6.625" style="1391" customWidth="1"/>
    <col min="11286" max="11286" width="5.625" style="1391" customWidth="1"/>
    <col min="11287" max="11287" width="7.875" style="1391" customWidth="1"/>
    <col min="11288" max="11288" width="5.875" style="1391" customWidth="1"/>
    <col min="11289" max="11289" width="7.125" style="1391" customWidth="1"/>
    <col min="11290" max="11290" width="6.125" style="1391" customWidth="1"/>
    <col min="11291" max="11291" width="9.125" style="1391" customWidth="1"/>
    <col min="11292" max="11292" width="2.75" style="1391" customWidth="1"/>
    <col min="11293" max="11520" width="9" style="1391"/>
    <col min="11521" max="11521" width="10.375" style="1391" customWidth="1"/>
    <col min="11522" max="11534" width="5.5" style="1391" customWidth="1"/>
    <col min="11535" max="11535" width="8.125" style="1391" customWidth="1"/>
    <col min="11536" max="11536" width="5.5" style="1391" customWidth="1"/>
    <col min="11537" max="11537" width="8.375" style="1391" customWidth="1"/>
    <col min="11538" max="11538" width="5.75" style="1391" customWidth="1"/>
    <col min="11539" max="11539" width="7.875" style="1391" customWidth="1"/>
    <col min="11540" max="11540" width="5" style="1391" customWidth="1"/>
    <col min="11541" max="11541" width="6.625" style="1391" customWidth="1"/>
    <col min="11542" max="11542" width="5.625" style="1391" customWidth="1"/>
    <col min="11543" max="11543" width="7.875" style="1391" customWidth="1"/>
    <col min="11544" max="11544" width="5.875" style="1391" customWidth="1"/>
    <col min="11545" max="11545" width="7.125" style="1391" customWidth="1"/>
    <col min="11546" max="11546" width="6.125" style="1391" customWidth="1"/>
    <col min="11547" max="11547" width="9.125" style="1391" customWidth="1"/>
    <col min="11548" max="11548" width="2.75" style="1391" customWidth="1"/>
    <col min="11549" max="11776" width="9" style="1391"/>
    <col min="11777" max="11777" width="10.375" style="1391" customWidth="1"/>
    <col min="11778" max="11790" width="5.5" style="1391" customWidth="1"/>
    <col min="11791" max="11791" width="8.125" style="1391" customWidth="1"/>
    <col min="11792" max="11792" width="5.5" style="1391" customWidth="1"/>
    <col min="11793" max="11793" width="8.375" style="1391" customWidth="1"/>
    <col min="11794" max="11794" width="5.75" style="1391" customWidth="1"/>
    <col min="11795" max="11795" width="7.875" style="1391" customWidth="1"/>
    <col min="11796" max="11796" width="5" style="1391" customWidth="1"/>
    <col min="11797" max="11797" width="6.625" style="1391" customWidth="1"/>
    <col min="11798" max="11798" width="5.625" style="1391" customWidth="1"/>
    <col min="11799" max="11799" width="7.875" style="1391" customWidth="1"/>
    <col min="11800" max="11800" width="5.875" style="1391" customWidth="1"/>
    <col min="11801" max="11801" width="7.125" style="1391" customWidth="1"/>
    <col min="11802" max="11802" width="6.125" style="1391" customWidth="1"/>
    <col min="11803" max="11803" width="9.125" style="1391" customWidth="1"/>
    <col min="11804" max="11804" width="2.75" style="1391" customWidth="1"/>
    <col min="11805" max="12032" width="9" style="1391"/>
    <col min="12033" max="12033" width="10.375" style="1391" customWidth="1"/>
    <col min="12034" max="12046" width="5.5" style="1391" customWidth="1"/>
    <col min="12047" max="12047" width="8.125" style="1391" customWidth="1"/>
    <col min="12048" max="12048" width="5.5" style="1391" customWidth="1"/>
    <col min="12049" max="12049" width="8.375" style="1391" customWidth="1"/>
    <col min="12050" max="12050" width="5.75" style="1391" customWidth="1"/>
    <col min="12051" max="12051" width="7.875" style="1391" customWidth="1"/>
    <col min="12052" max="12052" width="5" style="1391" customWidth="1"/>
    <col min="12053" max="12053" width="6.625" style="1391" customWidth="1"/>
    <col min="12054" max="12054" width="5.625" style="1391" customWidth="1"/>
    <col min="12055" max="12055" width="7.875" style="1391" customWidth="1"/>
    <col min="12056" max="12056" width="5.875" style="1391" customWidth="1"/>
    <col min="12057" max="12057" width="7.125" style="1391" customWidth="1"/>
    <col min="12058" max="12058" width="6.125" style="1391" customWidth="1"/>
    <col min="12059" max="12059" width="9.125" style="1391" customWidth="1"/>
    <col min="12060" max="12060" width="2.75" style="1391" customWidth="1"/>
    <col min="12061" max="12288" width="9" style="1391"/>
    <col min="12289" max="12289" width="10.375" style="1391" customWidth="1"/>
    <col min="12290" max="12302" width="5.5" style="1391" customWidth="1"/>
    <col min="12303" max="12303" width="8.125" style="1391" customWidth="1"/>
    <col min="12304" max="12304" width="5.5" style="1391" customWidth="1"/>
    <col min="12305" max="12305" width="8.375" style="1391" customWidth="1"/>
    <col min="12306" max="12306" width="5.75" style="1391" customWidth="1"/>
    <col min="12307" max="12307" width="7.875" style="1391" customWidth="1"/>
    <col min="12308" max="12308" width="5" style="1391" customWidth="1"/>
    <col min="12309" max="12309" width="6.625" style="1391" customWidth="1"/>
    <col min="12310" max="12310" width="5.625" style="1391" customWidth="1"/>
    <col min="12311" max="12311" width="7.875" style="1391" customWidth="1"/>
    <col min="12312" max="12312" width="5.875" style="1391" customWidth="1"/>
    <col min="12313" max="12313" width="7.125" style="1391" customWidth="1"/>
    <col min="12314" max="12314" width="6.125" style="1391" customWidth="1"/>
    <col min="12315" max="12315" width="9.125" style="1391" customWidth="1"/>
    <col min="12316" max="12316" width="2.75" style="1391" customWidth="1"/>
    <col min="12317" max="12544" width="9" style="1391"/>
    <col min="12545" max="12545" width="10.375" style="1391" customWidth="1"/>
    <col min="12546" max="12558" width="5.5" style="1391" customWidth="1"/>
    <col min="12559" max="12559" width="8.125" style="1391" customWidth="1"/>
    <col min="12560" max="12560" width="5.5" style="1391" customWidth="1"/>
    <col min="12561" max="12561" width="8.375" style="1391" customWidth="1"/>
    <col min="12562" max="12562" width="5.75" style="1391" customWidth="1"/>
    <col min="12563" max="12563" width="7.875" style="1391" customWidth="1"/>
    <col min="12564" max="12564" width="5" style="1391" customWidth="1"/>
    <col min="12565" max="12565" width="6.625" style="1391" customWidth="1"/>
    <col min="12566" max="12566" width="5.625" style="1391" customWidth="1"/>
    <col min="12567" max="12567" width="7.875" style="1391" customWidth="1"/>
    <col min="12568" max="12568" width="5.875" style="1391" customWidth="1"/>
    <col min="12569" max="12569" width="7.125" style="1391" customWidth="1"/>
    <col min="12570" max="12570" width="6.125" style="1391" customWidth="1"/>
    <col min="12571" max="12571" width="9.125" style="1391" customWidth="1"/>
    <col min="12572" max="12572" width="2.75" style="1391" customWidth="1"/>
    <col min="12573" max="12800" width="9" style="1391"/>
    <col min="12801" max="12801" width="10.375" style="1391" customWidth="1"/>
    <col min="12802" max="12814" width="5.5" style="1391" customWidth="1"/>
    <col min="12815" max="12815" width="8.125" style="1391" customWidth="1"/>
    <col min="12816" max="12816" width="5.5" style="1391" customWidth="1"/>
    <col min="12817" max="12817" width="8.375" style="1391" customWidth="1"/>
    <col min="12818" max="12818" width="5.75" style="1391" customWidth="1"/>
    <col min="12819" max="12819" width="7.875" style="1391" customWidth="1"/>
    <col min="12820" max="12820" width="5" style="1391" customWidth="1"/>
    <col min="12821" max="12821" width="6.625" style="1391" customWidth="1"/>
    <col min="12822" max="12822" width="5.625" style="1391" customWidth="1"/>
    <col min="12823" max="12823" width="7.875" style="1391" customWidth="1"/>
    <col min="12824" max="12824" width="5.875" style="1391" customWidth="1"/>
    <col min="12825" max="12825" width="7.125" style="1391" customWidth="1"/>
    <col min="12826" max="12826" width="6.125" style="1391" customWidth="1"/>
    <col min="12827" max="12827" width="9.125" style="1391" customWidth="1"/>
    <col min="12828" max="12828" width="2.75" style="1391" customWidth="1"/>
    <col min="12829" max="13056" width="9" style="1391"/>
    <col min="13057" max="13057" width="10.375" style="1391" customWidth="1"/>
    <col min="13058" max="13070" width="5.5" style="1391" customWidth="1"/>
    <col min="13071" max="13071" width="8.125" style="1391" customWidth="1"/>
    <col min="13072" max="13072" width="5.5" style="1391" customWidth="1"/>
    <col min="13073" max="13073" width="8.375" style="1391" customWidth="1"/>
    <col min="13074" max="13074" width="5.75" style="1391" customWidth="1"/>
    <col min="13075" max="13075" width="7.875" style="1391" customWidth="1"/>
    <col min="13076" max="13076" width="5" style="1391" customWidth="1"/>
    <col min="13077" max="13077" width="6.625" style="1391" customWidth="1"/>
    <col min="13078" max="13078" width="5.625" style="1391" customWidth="1"/>
    <col min="13079" max="13079" width="7.875" style="1391" customWidth="1"/>
    <col min="13080" max="13080" width="5.875" style="1391" customWidth="1"/>
    <col min="13081" max="13081" width="7.125" style="1391" customWidth="1"/>
    <col min="13082" max="13082" width="6.125" style="1391" customWidth="1"/>
    <col min="13083" max="13083" width="9.125" style="1391" customWidth="1"/>
    <col min="13084" max="13084" width="2.75" style="1391" customWidth="1"/>
    <col min="13085" max="13312" width="9" style="1391"/>
    <col min="13313" max="13313" width="10.375" style="1391" customWidth="1"/>
    <col min="13314" max="13326" width="5.5" style="1391" customWidth="1"/>
    <col min="13327" max="13327" width="8.125" style="1391" customWidth="1"/>
    <col min="13328" max="13328" width="5.5" style="1391" customWidth="1"/>
    <col min="13329" max="13329" width="8.375" style="1391" customWidth="1"/>
    <col min="13330" max="13330" width="5.75" style="1391" customWidth="1"/>
    <col min="13331" max="13331" width="7.875" style="1391" customWidth="1"/>
    <col min="13332" max="13332" width="5" style="1391" customWidth="1"/>
    <col min="13333" max="13333" width="6.625" style="1391" customWidth="1"/>
    <col min="13334" max="13334" width="5.625" style="1391" customWidth="1"/>
    <col min="13335" max="13335" width="7.875" style="1391" customWidth="1"/>
    <col min="13336" max="13336" width="5.875" style="1391" customWidth="1"/>
    <col min="13337" max="13337" width="7.125" style="1391" customWidth="1"/>
    <col min="13338" max="13338" width="6.125" style="1391" customWidth="1"/>
    <col min="13339" max="13339" width="9.125" style="1391" customWidth="1"/>
    <col min="13340" max="13340" width="2.75" style="1391" customWidth="1"/>
    <col min="13341" max="13568" width="9" style="1391"/>
    <col min="13569" max="13569" width="10.375" style="1391" customWidth="1"/>
    <col min="13570" max="13582" width="5.5" style="1391" customWidth="1"/>
    <col min="13583" max="13583" width="8.125" style="1391" customWidth="1"/>
    <col min="13584" max="13584" width="5.5" style="1391" customWidth="1"/>
    <col min="13585" max="13585" width="8.375" style="1391" customWidth="1"/>
    <col min="13586" max="13586" width="5.75" style="1391" customWidth="1"/>
    <col min="13587" max="13587" width="7.875" style="1391" customWidth="1"/>
    <col min="13588" max="13588" width="5" style="1391" customWidth="1"/>
    <col min="13589" max="13589" width="6.625" style="1391" customWidth="1"/>
    <col min="13590" max="13590" width="5.625" style="1391" customWidth="1"/>
    <col min="13591" max="13591" width="7.875" style="1391" customWidth="1"/>
    <col min="13592" max="13592" width="5.875" style="1391" customWidth="1"/>
    <col min="13593" max="13593" width="7.125" style="1391" customWidth="1"/>
    <col min="13594" max="13594" width="6.125" style="1391" customWidth="1"/>
    <col min="13595" max="13595" width="9.125" style="1391" customWidth="1"/>
    <col min="13596" max="13596" width="2.75" style="1391" customWidth="1"/>
    <col min="13597" max="13824" width="9" style="1391"/>
    <col min="13825" max="13825" width="10.375" style="1391" customWidth="1"/>
    <col min="13826" max="13838" width="5.5" style="1391" customWidth="1"/>
    <col min="13839" max="13839" width="8.125" style="1391" customWidth="1"/>
    <col min="13840" max="13840" width="5.5" style="1391" customWidth="1"/>
    <col min="13841" max="13841" width="8.375" style="1391" customWidth="1"/>
    <col min="13842" max="13842" width="5.75" style="1391" customWidth="1"/>
    <col min="13843" max="13843" width="7.875" style="1391" customWidth="1"/>
    <col min="13844" max="13844" width="5" style="1391" customWidth="1"/>
    <col min="13845" max="13845" width="6.625" style="1391" customWidth="1"/>
    <col min="13846" max="13846" width="5.625" style="1391" customWidth="1"/>
    <col min="13847" max="13847" width="7.875" style="1391" customWidth="1"/>
    <col min="13848" max="13848" width="5.875" style="1391" customWidth="1"/>
    <col min="13849" max="13849" width="7.125" style="1391" customWidth="1"/>
    <col min="13850" max="13850" width="6.125" style="1391" customWidth="1"/>
    <col min="13851" max="13851" width="9.125" style="1391" customWidth="1"/>
    <col min="13852" max="13852" width="2.75" style="1391" customWidth="1"/>
    <col min="13853" max="14080" width="9" style="1391"/>
    <col min="14081" max="14081" width="10.375" style="1391" customWidth="1"/>
    <col min="14082" max="14094" width="5.5" style="1391" customWidth="1"/>
    <col min="14095" max="14095" width="8.125" style="1391" customWidth="1"/>
    <col min="14096" max="14096" width="5.5" style="1391" customWidth="1"/>
    <col min="14097" max="14097" width="8.375" style="1391" customWidth="1"/>
    <col min="14098" max="14098" width="5.75" style="1391" customWidth="1"/>
    <col min="14099" max="14099" width="7.875" style="1391" customWidth="1"/>
    <col min="14100" max="14100" width="5" style="1391" customWidth="1"/>
    <col min="14101" max="14101" width="6.625" style="1391" customWidth="1"/>
    <col min="14102" max="14102" width="5.625" style="1391" customWidth="1"/>
    <col min="14103" max="14103" width="7.875" style="1391" customWidth="1"/>
    <col min="14104" max="14104" width="5.875" style="1391" customWidth="1"/>
    <col min="14105" max="14105" width="7.125" style="1391" customWidth="1"/>
    <col min="14106" max="14106" width="6.125" style="1391" customWidth="1"/>
    <col min="14107" max="14107" width="9.125" style="1391" customWidth="1"/>
    <col min="14108" max="14108" width="2.75" style="1391" customWidth="1"/>
    <col min="14109" max="14336" width="9" style="1391"/>
    <col min="14337" max="14337" width="10.375" style="1391" customWidth="1"/>
    <col min="14338" max="14350" width="5.5" style="1391" customWidth="1"/>
    <col min="14351" max="14351" width="8.125" style="1391" customWidth="1"/>
    <col min="14352" max="14352" width="5.5" style="1391" customWidth="1"/>
    <col min="14353" max="14353" width="8.375" style="1391" customWidth="1"/>
    <col min="14354" max="14354" width="5.75" style="1391" customWidth="1"/>
    <col min="14355" max="14355" width="7.875" style="1391" customWidth="1"/>
    <col min="14356" max="14356" width="5" style="1391" customWidth="1"/>
    <col min="14357" max="14357" width="6.625" style="1391" customWidth="1"/>
    <col min="14358" max="14358" width="5.625" style="1391" customWidth="1"/>
    <col min="14359" max="14359" width="7.875" style="1391" customWidth="1"/>
    <col min="14360" max="14360" width="5.875" style="1391" customWidth="1"/>
    <col min="14361" max="14361" width="7.125" style="1391" customWidth="1"/>
    <col min="14362" max="14362" width="6.125" style="1391" customWidth="1"/>
    <col min="14363" max="14363" width="9.125" style="1391" customWidth="1"/>
    <col min="14364" max="14364" width="2.75" style="1391" customWidth="1"/>
    <col min="14365" max="14592" width="9" style="1391"/>
    <col min="14593" max="14593" width="10.375" style="1391" customWidth="1"/>
    <col min="14594" max="14606" width="5.5" style="1391" customWidth="1"/>
    <col min="14607" max="14607" width="8.125" style="1391" customWidth="1"/>
    <col min="14608" max="14608" width="5.5" style="1391" customWidth="1"/>
    <col min="14609" max="14609" width="8.375" style="1391" customWidth="1"/>
    <col min="14610" max="14610" width="5.75" style="1391" customWidth="1"/>
    <col min="14611" max="14611" width="7.875" style="1391" customWidth="1"/>
    <col min="14612" max="14612" width="5" style="1391" customWidth="1"/>
    <col min="14613" max="14613" width="6.625" style="1391" customWidth="1"/>
    <col min="14614" max="14614" width="5.625" style="1391" customWidth="1"/>
    <col min="14615" max="14615" width="7.875" style="1391" customWidth="1"/>
    <col min="14616" max="14616" width="5.875" style="1391" customWidth="1"/>
    <col min="14617" max="14617" width="7.125" style="1391" customWidth="1"/>
    <col min="14618" max="14618" width="6.125" style="1391" customWidth="1"/>
    <col min="14619" max="14619" width="9.125" style="1391" customWidth="1"/>
    <col min="14620" max="14620" width="2.75" style="1391" customWidth="1"/>
    <col min="14621" max="14848" width="9" style="1391"/>
    <col min="14849" max="14849" width="10.375" style="1391" customWidth="1"/>
    <col min="14850" max="14862" width="5.5" style="1391" customWidth="1"/>
    <col min="14863" max="14863" width="8.125" style="1391" customWidth="1"/>
    <col min="14864" max="14864" width="5.5" style="1391" customWidth="1"/>
    <col min="14865" max="14865" width="8.375" style="1391" customWidth="1"/>
    <col min="14866" max="14866" width="5.75" style="1391" customWidth="1"/>
    <col min="14867" max="14867" width="7.875" style="1391" customWidth="1"/>
    <col min="14868" max="14868" width="5" style="1391" customWidth="1"/>
    <col min="14869" max="14869" width="6.625" style="1391" customWidth="1"/>
    <col min="14870" max="14870" width="5.625" style="1391" customWidth="1"/>
    <col min="14871" max="14871" width="7.875" style="1391" customWidth="1"/>
    <col min="14872" max="14872" width="5.875" style="1391" customWidth="1"/>
    <col min="14873" max="14873" width="7.125" style="1391" customWidth="1"/>
    <col min="14874" max="14874" width="6.125" style="1391" customWidth="1"/>
    <col min="14875" max="14875" width="9.125" style="1391" customWidth="1"/>
    <col min="14876" max="14876" width="2.75" style="1391" customWidth="1"/>
    <col min="14877" max="15104" width="9" style="1391"/>
    <col min="15105" max="15105" width="10.375" style="1391" customWidth="1"/>
    <col min="15106" max="15118" width="5.5" style="1391" customWidth="1"/>
    <col min="15119" max="15119" width="8.125" style="1391" customWidth="1"/>
    <col min="15120" max="15120" width="5.5" style="1391" customWidth="1"/>
    <col min="15121" max="15121" width="8.375" style="1391" customWidth="1"/>
    <col min="15122" max="15122" width="5.75" style="1391" customWidth="1"/>
    <col min="15123" max="15123" width="7.875" style="1391" customWidth="1"/>
    <col min="15124" max="15124" width="5" style="1391" customWidth="1"/>
    <col min="15125" max="15125" width="6.625" style="1391" customWidth="1"/>
    <col min="15126" max="15126" width="5.625" style="1391" customWidth="1"/>
    <col min="15127" max="15127" width="7.875" style="1391" customWidth="1"/>
    <col min="15128" max="15128" width="5.875" style="1391" customWidth="1"/>
    <col min="15129" max="15129" width="7.125" style="1391" customWidth="1"/>
    <col min="15130" max="15130" width="6.125" style="1391" customWidth="1"/>
    <col min="15131" max="15131" width="9.125" style="1391" customWidth="1"/>
    <col min="15132" max="15132" width="2.75" style="1391" customWidth="1"/>
    <col min="15133" max="15360" width="9" style="1391"/>
    <col min="15361" max="15361" width="10.375" style="1391" customWidth="1"/>
    <col min="15362" max="15374" width="5.5" style="1391" customWidth="1"/>
    <col min="15375" max="15375" width="8.125" style="1391" customWidth="1"/>
    <col min="15376" max="15376" width="5.5" style="1391" customWidth="1"/>
    <col min="15377" max="15377" width="8.375" style="1391" customWidth="1"/>
    <col min="15378" max="15378" width="5.75" style="1391" customWidth="1"/>
    <col min="15379" max="15379" width="7.875" style="1391" customWidth="1"/>
    <col min="15380" max="15380" width="5" style="1391" customWidth="1"/>
    <col min="15381" max="15381" width="6.625" style="1391" customWidth="1"/>
    <col min="15382" max="15382" width="5.625" style="1391" customWidth="1"/>
    <col min="15383" max="15383" width="7.875" style="1391" customWidth="1"/>
    <col min="15384" max="15384" width="5.875" style="1391" customWidth="1"/>
    <col min="15385" max="15385" width="7.125" style="1391" customWidth="1"/>
    <col min="15386" max="15386" width="6.125" style="1391" customWidth="1"/>
    <col min="15387" max="15387" width="9.125" style="1391" customWidth="1"/>
    <col min="15388" max="15388" width="2.75" style="1391" customWidth="1"/>
    <col min="15389" max="15616" width="9" style="1391"/>
    <col min="15617" max="15617" width="10.375" style="1391" customWidth="1"/>
    <col min="15618" max="15630" width="5.5" style="1391" customWidth="1"/>
    <col min="15631" max="15631" width="8.125" style="1391" customWidth="1"/>
    <col min="15632" max="15632" width="5.5" style="1391" customWidth="1"/>
    <col min="15633" max="15633" width="8.375" style="1391" customWidth="1"/>
    <col min="15634" max="15634" width="5.75" style="1391" customWidth="1"/>
    <col min="15635" max="15635" width="7.875" style="1391" customWidth="1"/>
    <col min="15636" max="15636" width="5" style="1391" customWidth="1"/>
    <col min="15637" max="15637" width="6.625" style="1391" customWidth="1"/>
    <col min="15638" max="15638" width="5.625" style="1391" customWidth="1"/>
    <col min="15639" max="15639" width="7.875" style="1391" customWidth="1"/>
    <col min="15640" max="15640" width="5.875" style="1391" customWidth="1"/>
    <col min="15641" max="15641" width="7.125" style="1391" customWidth="1"/>
    <col min="15642" max="15642" width="6.125" style="1391" customWidth="1"/>
    <col min="15643" max="15643" width="9.125" style="1391" customWidth="1"/>
    <col min="15644" max="15644" width="2.75" style="1391" customWidth="1"/>
    <col min="15645" max="15872" width="9" style="1391"/>
    <col min="15873" max="15873" width="10.375" style="1391" customWidth="1"/>
    <col min="15874" max="15886" width="5.5" style="1391" customWidth="1"/>
    <col min="15887" max="15887" width="8.125" style="1391" customWidth="1"/>
    <col min="15888" max="15888" width="5.5" style="1391" customWidth="1"/>
    <col min="15889" max="15889" width="8.375" style="1391" customWidth="1"/>
    <col min="15890" max="15890" width="5.75" style="1391" customWidth="1"/>
    <col min="15891" max="15891" width="7.875" style="1391" customWidth="1"/>
    <col min="15892" max="15892" width="5" style="1391" customWidth="1"/>
    <col min="15893" max="15893" width="6.625" style="1391" customWidth="1"/>
    <col min="15894" max="15894" width="5.625" style="1391" customWidth="1"/>
    <col min="15895" max="15895" width="7.875" style="1391" customWidth="1"/>
    <col min="15896" max="15896" width="5.875" style="1391" customWidth="1"/>
    <col min="15897" max="15897" width="7.125" style="1391" customWidth="1"/>
    <col min="15898" max="15898" width="6.125" style="1391" customWidth="1"/>
    <col min="15899" max="15899" width="9.125" style="1391" customWidth="1"/>
    <col min="15900" max="15900" width="2.75" style="1391" customWidth="1"/>
    <col min="15901" max="16128" width="9" style="1391"/>
    <col min="16129" max="16129" width="10.375" style="1391" customWidth="1"/>
    <col min="16130" max="16142" width="5.5" style="1391" customWidth="1"/>
    <col min="16143" max="16143" width="8.125" style="1391" customWidth="1"/>
    <col min="16144" max="16144" width="5.5" style="1391" customWidth="1"/>
    <col min="16145" max="16145" width="8.375" style="1391" customWidth="1"/>
    <col min="16146" max="16146" width="5.75" style="1391" customWidth="1"/>
    <col min="16147" max="16147" width="7.875" style="1391" customWidth="1"/>
    <col min="16148" max="16148" width="5" style="1391" customWidth="1"/>
    <col min="16149" max="16149" width="6.625" style="1391" customWidth="1"/>
    <col min="16150" max="16150" width="5.625" style="1391" customWidth="1"/>
    <col min="16151" max="16151" width="7.875" style="1391" customWidth="1"/>
    <col min="16152" max="16152" width="5.875" style="1391" customWidth="1"/>
    <col min="16153" max="16153" width="7.125" style="1391" customWidth="1"/>
    <col min="16154" max="16154" width="6.125" style="1391" customWidth="1"/>
    <col min="16155" max="16155" width="9.125" style="1391" customWidth="1"/>
    <col min="16156" max="16156" width="2.75" style="1391" customWidth="1"/>
    <col min="16157" max="16384" width="9" style="1391"/>
  </cols>
  <sheetData>
    <row r="1" spans="1:28">
      <c r="A1" s="1386" t="s">
        <v>1270</v>
      </c>
      <c r="B1" s="1387"/>
      <c r="C1" s="1387"/>
      <c r="D1" s="1387"/>
      <c r="E1" s="1387"/>
      <c r="F1" s="1387"/>
      <c r="G1" s="1387"/>
      <c r="H1" s="1387"/>
      <c r="I1" s="1387"/>
      <c r="J1" s="1387"/>
      <c r="K1" s="1387"/>
      <c r="L1" s="1387"/>
      <c r="M1" s="1387"/>
      <c r="N1" s="1387"/>
      <c r="O1" s="1387"/>
      <c r="P1" s="1387"/>
      <c r="Q1" s="1387"/>
      <c r="R1" s="1387"/>
      <c r="S1" s="1387"/>
      <c r="T1" s="1387"/>
      <c r="U1" s="1387"/>
      <c r="V1" s="1388" t="s">
        <v>921</v>
      </c>
      <c r="W1" s="1389"/>
      <c r="X1" s="2045" t="s">
        <v>2117</v>
      </c>
      <c r="Y1" s="2046"/>
      <c r="Z1" s="2046"/>
      <c r="AA1" s="2047"/>
      <c r="AB1" s="1390"/>
    </row>
    <row r="2" spans="1:28">
      <c r="A2" s="1386" t="s">
        <v>2118</v>
      </c>
      <c r="B2" s="1392" t="s">
        <v>2119</v>
      </c>
      <c r="C2" s="1393"/>
      <c r="D2" s="1393"/>
      <c r="E2" s="1393"/>
      <c r="F2" s="1393"/>
      <c r="G2" s="1393"/>
      <c r="H2" s="1393"/>
      <c r="I2" s="1393"/>
      <c r="J2" s="1394"/>
      <c r="K2" s="1393"/>
      <c r="L2" s="1393"/>
      <c r="M2" s="1393"/>
      <c r="N2" s="1393"/>
      <c r="O2" s="1393"/>
      <c r="P2" s="1393"/>
      <c r="Q2" s="1393"/>
      <c r="R2" s="1393"/>
      <c r="S2" s="1393"/>
      <c r="T2" s="1393"/>
      <c r="U2" s="1395"/>
      <c r="V2" s="1388" t="s">
        <v>1249</v>
      </c>
      <c r="W2" s="1389"/>
      <c r="X2" s="1396"/>
      <c r="Y2" s="1397" t="s">
        <v>2120</v>
      </c>
      <c r="Z2" s="1398"/>
      <c r="AA2" s="1399"/>
    </row>
    <row r="4" spans="1:28" ht="25.5">
      <c r="J4" s="1400" t="s">
        <v>2121</v>
      </c>
      <c r="L4" s="1401"/>
      <c r="M4" s="1401"/>
      <c r="N4" s="1401"/>
      <c r="AA4" s="23" t="s">
        <v>105</v>
      </c>
    </row>
    <row r="6" spans="1:28" ht="18.75" customHeight="1">
      <c r="A6" s="1402"/>
      <c r="B6" s="1402"/>
      <c r="C6" s="1402"/>
      <c r="D6" s="1402"/>
      <c r="E6" s="1402"/>
      <c r="F6" s="1402"/>
      <c r="G6" s="1402"/>
      <c r="H6" s="1402"/>
      <c r="I6" s="1402"/>
      <c r="J6" s="1402"/>
      <c r="K6" s="1402"/>
      <c r="L6" s="1402"/>
      <c r="M6" s="1403" t="s">
        <v>2122</v>
      </c>
      <c r="N6" s="1404"/>
      <c r="O6" s="1404"/>
      <c r="P6" s="1402">
        <v>113</v>
      </c>
      <c r="Q6" s="1402"/>
      <c r="R6" s="1402"/>
      <c r="S6" s="1402"/>
      <c r="T6" s="1402"/>
      <c r="U6" s="1402"/>
      <c r="V6" s="1402"/>
      <c r="W6" s="1402"/>
      <c r="X6" s="1402"/>
      <c r="Y6" s="1402"/>
      <c r="Z6" s="1402"/>
      <c r="AA6" s="1405" t="s">
        <v>2123</v>
      </c>
    </row>
    <row r="7" spans="1:28">
      <c r="A7" s="1387"/>
      <c r="B7" s="1396"/>
      <c r="C7" s="1406"/>
      <c r="D7" s="1406" t="s">
        <v>2124</v>
      </c>
      <c r="E7" s="1406" t="s">
        <v>2125</v>
      </c>
      <c r="F7" s="1406" t="s">
        <v>2126</v>
      </c>
      <c r="G7" s="1406" t="s">
        <v>2127</v>
      </c>
      <c r="H7" s="1406" t="s">
        <v>2128</v>
      </c>
      <c r="I7" s="1406" t="s">
        <v>2129</v>
      </c>
      <c r="J7" s="1406" t="s">
        <v>2130</v>
      </c>
      <c r="K7" s="1406"/>
      <c r="L7" s="1406"/>
      <c r="M7" s="1406"/>
      <c r="N7" s="1407" t="s">
        <v>2131</v>
      </c>
      <c r="O7" s="1408"/>
      <c r="P7" s="1408"/>
      <c r="Q7" s="1408"/>
      <c r="R7" s="1396"/>
      <c r="S7" s="1406"/>
      <c r="T7" s="1406"/>
      <c r="U7" s="1389" t="s">
        <v>2132</v>
      </c>
      <c r="V7" s="1389"/>
      <c r="W7" s="1389"/>
      <c r="X7" s="1406"/>
      <c r="Y7" s="1406"/>
      <c r="Z7" s="1409" t="s">
        <v>2133</v>
      </c>
      <c r="AA7" s="1410"/>
    </row>
    <row r="8" spans="1:28">
      <c r="A8" s="1411"/>
      <c r="B8" s="1412" t="s">
        <v>2134</v>
      </c>
      <c r="C8" s="1389"/>
      <c r="D8" s="1389"/>
      <c r="E8" s="1396" t="s">
        <v>2135</v>
      </c>
      <c r="F8" s="1406"/>
      <c r="G8" s="1406"/>
      <c r="H8" s="1412" t="s">
        <v>2136</v>
      </c>
      <c r="I8" s="1389"/>
      <c r="J8" s="1389"/>
      <c r="K8" s="1412" t="s">
        <v>2137</v>
      </c>
      <c r="L8" s="1389"/>
      <c r="M8" s="1389"/>
      <c r="N8" s="1412" t="s">
        <v>2138</v>
      </c>
      <c r="O8" s="1389"/>
      <c r="P8" s="1412" t="s">
        <v>1506</v>
      </c>
      <c r="Q8" s="1389"/>
      <c r="R8" s="1412" t="s">
        <v>2139</v>
      </c>
      <c r="S8" s="1389"/>
      <c r="T8" s="1389"/>
      <c r="U8" s="1389"/>
      <c r="V8" s="1412" t="s">
        <v>2140</v>
      </c>
      <c r="W8" s="1389"/>
      <c r="X8" s="1389"/>
      <c r="Y8" s="1389"/>
      <c r="Z8" s="1392"/>
      <c r="AA8" s="1393"/>
    </row>
    <row r="9" spans="1:28" ht="49.5" customHeight="1">
      <c r="A9" s="1413" t="s">
        <v>2141</v>
      </c>
      <c r="B9" s="1414" t="s">
        <v>2142</v>
      </c>
      <c r="C9" s="1415" t="s">
        <v>2143</v>
      </c>
      <c r="D9" s="1415" t="s">
        <v>2144</v>
      </c>
      <c r="E9" s="1415" t="s">
        <v>2142</v>
      </c>
      <c r="F9" s="1415" t="s">
        <v>2143</v>
      </c>
      <c r="G9" s="1416" t="s">
        <v>2144</v>
      </c>
      <c r="H9" s="1416" t="s">
        <v>2142</v>
      </c>
      <c r="I9" s="1416" t="s">
        <v>2143</v>
      </c>
      <c r="J9" s="1416" t="s">
        <v>2144</v>
      </c>
      <c r="K9" s="1416" t="s">
        <v>2142</v>
      </c>
      <c r="L9" s="1416" t="s">
        <v>2143</v>
      </c>
      <c r="M9" s="1416" t="s">
        <v>2144</v>
      </c>
      <c r="N9" s="1416" t="s">
        <v>2145</v>
      </c>
      <c r="O9" s="1416" t="s">
        <v>2146</v>
      </c>
      <c r="P9" s="1416" t="s">
        <v>2145</v>
      </c>
      <c r="Q9" s="1415" t="s">
        <v>2146</v>
      </c>
      <c r="R9" s="1417" t="s">
        <v>2147</v>
      </c>
      <c r="S9" s="1418"/>
      <c r="T9" s="2048" t="s">
        <v>2148</v>
      </c>
      <c r="U9" s="2049"/>
      <c r="V9" s="1417" t="s">
        <v>2149</v>
      </c>
      <c r="W9" s="1418"/>
      <c r="X9" s="2048" t="s">
        <v>2150</v>
      </c>
      <c r="Y9" s="2049"/>
      <c r="Z9" s="1415" t="s">
        <v>2151</v>
      </c>
      <c r="AA9" s="1415" t="s">
        <v>2146</v>
      </c>
    </row>
    <row r="10" spans="1:28" ht="36">
      <c r="A10" s="1393"/>
      <c r="B10" s="1392"/>
      <c r="C10" s="1392"/>
      <c r="D10" s="1392"/>
      <c r="E10" s="1392"/>
      <c r="F10" s="1392"/>
      <c r="G10" s="1419"/>
      <c r="H10" s="1419"/>
      <c r="I10" s="1419"/>
      <c r="J10" s="1419"/>
      <c r="K10" s="1419"/>
      <c r="L10" s="1419"/>
      <c r="M10" s="1419"/>
      <c r="N10" s="1419"/>
      <c r="O10" s="1420" t="s">
        <v>2152</v>
      </c>
      <c r="P10" s="1419"/>
      <c r="Q10" s="1421" t="s">
        <v>2152</v>
      </c>
      <c r="R10" s="1422" t="s">
        <v>2153</v>
      </c>
      <c r="S10" s="1423" t="s">
        <v>2154</v>
      </c>
      <c r="T10" s="2050" t="s">
        <v>2155</v>
      </c>
      <c r="U10" s="2051"/>
      <c r="V10" s="1422" t="s">
        <v>2153</v>
      </c>
      <c r="W10" s="1425" t="s">
        <v>2156</v>
      </c>
      <c r="X10" s="2050" t="s">
        <v>2155</v>
      </c>
      <c r="Y10" s="2051"/>
      <c r="Z10" s="1392"/>
      <c r="AA10" s="1421" t="s">
        <v>2152</v>
      </c>
    </row>
    <row r="11" spans="1:28">
      <c r="A11" s="1426" t="s">
        <v>2157</v>
      </c>
      <c r="B11" s="1427">
        <v>0</v>
      </c>
      <c r="C11" s="1428">
        <v>0</v>
      </c>
      <c r="D11" s="1428">
        <v>0</v>
      </c>
      <c r="E11" s="1428">
        <v>0</v>
      </c>
      <c r="F11" s="1428">
        <v>0</v>
      </c>
      <c r="G11" s="1428">
        <v>0</v>
      </c>
      <c r="H11" s="1428">
        <v>0</v>
      </c>
      <c r="I11" s="1428">
        <v>0</v>
      </c>
      <c r="J11" s="1428">
        <v>0</v>
      </c>
      <c r="K11" s="1428">
        <v>0</v>
      </c>
      <c r="L11" s="1428">
        <v>0</v>
      </c>
      <c r="M11" s="1428">
        <v>0</v>
      </c>
      <c r="N11" s="1428">
        <v>0</v>
      </c>
      <c r="O11" s="1428">
        <v>0</v>
      </c>
      <c r="P11" s="1428">
        <v>0</v>
      </c>
      <c r="Q11" s="1428">
        <v>0</v>
      </c>
      <c r="R11" s="1428">
        <v>0</v>
      </c>
      <c r="S11" s="1428">
        <v>0</v>
      </c>
      <c r="T11" s="1428">
        <v>0</v>
      </c>
      <c r="U11" s="1428">
        <v>0</v>
      </c>
      <c r="V11" s="1428">
        <v>0</v>
      </c>
      <c r="W11" s="1428">
        <v>0</v>
      </c>
      <c r="X11" s="1428"/>
      <c r="Y11" s="1428">
        <v>0</v>
      </c>
      <c r="Z11" s="1428">
        <v>0</v>
      </c>
      <c r="AA11" s="1428">
        <v>0</v>
      </c>
      <c r="AB11" s="1387"/>
    </row>
    <row r="12" spans="1:28">
      <c r="B12" s="1429"/>
      <c r="C12" s="1430"/>
      <c r="D12" s="1430"/>
      <c r="E12" s="1430"/>
      <c r="F12" s="1430"/>
      <c r="G12" s="1430"/>
      <c r="H12" s="1430"/>
      <c r="I12" s="1430"/>
      <c r="J12" s="1430"/>
      <c r="K12" s="1430"/>
      <c r="L12" s="1430"/>
      <c r="M12" s="1430"/>
      <c r="N12" s="1430"/>
      <c r="O12" s="1430"/>
      <c r="P12" s="1430"/>
      <c r="Q12" s="1430"/>
      <c r="R12" s="1430"/>
      <c r="S12" s="1430"/>
      <c r="T12" s="1430"/>
      <c r="U12" s="1430"/>
      <c r="V12" s="1430"/>
      <c r="W12" s="1430"/>
      <c r="X12" s="1430"/>
      <c r="Y12" s="1430"/>
      <c r="Z12" s="1430"/>
      <c r="AA12" s="1430"/>
      <c r="AB12" s="1387"/>
    </row>
    <row r="13" spans="1:28">
      <c r="A13" s="1431"/>
      <c r="B13" s="1429"/>
      <c r="C13" s="1430"/>
      <c r="D13" s="1430"/>
      <c r="E13" s="1430"/>
      <c r="F13" s="1430"/>
      <c r="G13" s="1430"/>
      <c r="H13" s="1430"/>
      <c r="I13" s="1430"/>
      <c r="J13" s="1430"/>
      <c r="K13" s="1430"/>
      <c r="L13" s="1430"/>
      <c r="M13" s="1430"/>
      <c r="N13" s="1430"/>
      <c r="O13" s="1430"/>
      <c r="P13" s="1430"/>
      <c r="Q13" s="1430"/>
      <c r="R13" s="1430"/>
      <c r="S13" s="1430"/>
      <c r="T13" s="1430"/>
      <c r="U13" s="1430"/>
      <c r="V13" s="1430"/>
      <c r="W13" s="1430"/>
      <c r="X13" s="1430"/>
      <c r="Y13" s="1430"/>
      <c r="Z13" s="1430"/>
      <c r="AA13" s="1430"/>
      <c r="AB13" s="1387"/>
    </row>
    <row r="14" spans="1:28">
      <c r="A14" s="1431"/>
      <c r="B14" s="1429"/>
      <c r="C14" s="1430"/>
      <c r="D14" s="1430"/>
      <c r="E14" s="1430"/>
      <c r="F14" s="1430"/>
      <c r="G14" s="1430"/>
      <c r="H14" s="1430"/>
      <c r="I14" s="1430"/>
      <c r="J14" s="1430"/>
      <c r="K14" s="1430"/>
      <c r="L14" s="1430"/>
      <c r="M14" s="1430"/>
      <c r="N14" s="1430"/>
      <c r="O14" s="1430"/>
      <c r="P14" s="1430"/>
      <c r="Q14" s="1430"/>
      <c r="R14" s="1430"/>
      <c r="S14" s="1430"/>
      <c r="T14" s="1430"/>
      <c r="U14" s="1430"/>
      <c r="V14" s="1430"/>
      <c r="W14" s="1430"/>
      <c r="X14" s="1430"/>
      <c r="Y14" s="1430"/>
      <c r="Z14" s="1430"/>
      <c r="AA14" s="1430"/>
      <c r="AB14" s="1387"/>
    </row>
    <row r="15" spans="1:28">
      <c r="A15" s="1431"/>
      <c r="B15" s="1429"/>
      <c r="C15" s="1430"/>
      <c r="D15" s="1430"/>
      <c r="E15" s="1430"/>
      <c r="F15" s="1430"/>
      <c r="G15" s="1430"/>
      <c r="H15" s="1430"/>
      <c r="I15" s="1430"/>
      <c r="J15" s="1430"/>
      <c r="K15" s="1430"/>
      <c r="L15" s="1430"/>
      <c r="M15" s="1430"/>
      <c r="N15" s="1430"/>
      <c r="O15" s="1430"/>
      <c r="P15" s="1430"/>
      <c r="Q15" s="1430"/>
      <c r="R15" s="1430"/>
      <c r="S15" s="1430"/>
      <c r="T15" s="1430"/>
      <c r="U15" s="1430"/>
      <c r="V15" s="1430"/>
      <c r="W15" s="1430"/>
      <c r="X15" s="1430"/>
      <c r="Y15" s="1430"/>
      <c r="Z15" s="1430"/>
      <c r="AA15" s="1430"/>
      <c r="AB15" s="1387"/>
    </row>
    <row r="16" spans="1:28">
      <c r="A16" s="1431"/>
      <c r="B16" s="1429"/>
      <c r="C16" s="1430"/>
      <c r="D16" s="1430"/>
      <c r="E16" s="1430"/>
      <c r="F16" s="1430"/>
      <c r="G16" s="1430"/>
      <c r="H16" s="1430"/>
      <c r="I16" s="1430"/>
      <c r="J16" s="1430"/>
      <c r="K16" s="1430"/>
      <c r="L16" s="1430"/>
      <c r="M16" s="1430"/>
      <c r="N16" s="1430"/>
      <c r="O16" s="1430"/>
      <c r="P16" s="1430"/>
      <c r="Q16" s="1430"/>
      <c r="R16" s="1430"/>
      <c r="S16" s="1430"/>
      <c r="T16" s="1430"/>
      <c r="U16" s="1430"/>
      <c r="V16" s="1430"/>
      <c r="W16" s="1430"/>
      <c r="X16" s="1430"/>
      <c r="Y16" s="1430"/>
      <c r="Z16" s="1430"/>
      <c r="AA16" s="1430"/>
      <c r="AB16" s="1387"/>
    </row>
    <row r="17" spans="1:28">
      <c r="A17" s="1431"/>
      <c r="B17" s="1429"/>
      <c r="C17" s="1430"/>
      <c r="D17" s="1430"/>
      <c r="E17" s="1430"/>
      <c r="F17" s="1430"/>
      <c r="G17" s="1430"/>
      <c r="H17" s="1430"/>
      <c r="I17" s="1430"/>
      <c r="J17" s="1430"/>
      <c r="K17" s="1430"/>
      <c r="L17" s="1430"/>
      <c r="M17" s="1430"/>
      <c r="N17" s="1430"/>
      <c r="O17" s="1430"/>
      <c r="P17" s="1430"/>
      <c r="Q17" s="1430"/>
      <c r="R17" s="1430"/>
      <c r="S17" s="1430"/>
      <c r="T17" s="1430"/>
      <c r="U17" s="1430"/>
      <c r="V17" s="1430"/>
      <c r="W17" s="1430"/>
      <c r="X17" s="1430"/>
      <c r="Y17" s="1430"/>
      <c r="Z17" s="1430"/>
      <c r="AA17" s="1430"/>
      <c r="AB17" s="1387"/>
    </row>
    <row r="18" spans="1:28">
      <c r="A18" s="1431"/>
      <c r="B18" s="1429"/>
      <c r="C18" s="1430"/>
      <c r="D18" s="1430"/>
      <c r="E18" s="1430"/>
      <c r="F18" s="1430"/>
      <c r="G18" s="1430"/>
      <c r="H18" s="1430"/>
      <c r="I18" s="1430"/>
      <c r="J18" s="1430"/>
      <c r="K18" s="1430"/>
      <c r="L18" s="1430"/>
      <c r="M18" s="1430"/>
      <c r="N18" s="1430"/>
      <c r="O18" s="1430"/>
      <c r="P18" s="1430"/>
      <c r="Q18" s="1430"/>
      <c r="R18" s="1430"/>
      <c r="S18" s="1430"/>
      <c r="T18" s="1430"/>
      <c r="U18" s="1430"/>
      <c r="V18" s="1430"/>
      <c r="W18" s="1430"/>
      <c r="X18" s="1430"/>
      <c r="Y18" s="1430"/>
      <c r="Z18" s="1430"/>
      <c r="AA18" s="1430"/>
      <c r="AB18" s="1387"/>
    </row>
    <row r="19" spans="1:28">
      <c r="A19" s="1431"/>
      <c r="B19" s="1429"/>
      <c r="C19" s="1430"/>
      <c r="D19" s="1430"/>
      <c r="E19" s="1430"/>
      <c r="F19" s="1430"/>
      <c r="G19" s="1430"/>
      <c r="H19" s="1430"/>
      <c r="I19" s="1430"/>
      <c r="J19" s="1430"/>
      <c r="K19" s="1430"/>
      <c r="L19" s="1430"/>
      <c r="M19" s="1430"/>
      <c r="N19" s="1430"/>
      <c r="O19" s="1430"/>
      <c r="P19" s="1430"/>
      <c r="Q19" s="1430"/>
      <c r="R19" s="1430"/>
      <c r="S19" s="1430"/>
      <c r="T19" s="1430"/>
      <c r="U19" s="1430"/>
      <c r="V19" s="1430"/>
      <c r="W19" s="1430"/>
      <c r="X19" s="1430"/>
      <c r="Y19" s="1430"/>
      <c r="Z19" s="1430"/>
      <c r="AA19" s="1430"/>
      <c r="AB19" s="1387"/>
    </row>
    <row r="20" spans="1:28">
      <c r="A20" s="1431"/>
      <c r="B20" s="1429"/>
      <c r="C20" s="1430"/>
      <c r="D20" s="1430"/>
      <c r="E20" s="1430"/>
      <c r="F20" s="1430"/>
      <c r="G20" s="1430"/>
      <c r="H20" s="1430"/>
      <c r="I20" s="1430"/>
      <c r="J20" s="1430"/>
      <c r="K20" s="1430"/>
      <c r="L20" s="1430"/>
      <c r="M20" s="1430"/>
      <c r="N20" s="1430"/>
      <c r="O20" s="1430"/>
      <c r="P20" s="1430"/>
      <c r="Q20" s="1430"/>
      <c r="R20" s="1430"/>
      <c r="S20" s="1430"/>
      <c r="T20" s="1430"/>
      <c r="U20" s="1430"/>
      <c r="V20" s="1430"/>
      <c r="W20" s="1430"/>
      <c r="X20" s="1430"/>
      <c r="Y20" s="1430"/>
      <c r="Z20" s="1430"/>
      <c r="AA20" s="1430"/>
      <c r="AB20" s="1387"/>
    </row>
    <row r="21" spans="1:28">
      <c r="A21" s="1432"/>
      <c r="B21" s="1429"/>
      <c r="C21" s="1430"/>
      <c r="D21" s="1430"/>
      <c r="E21" s="1430"/>
      <c r="F21" s="1430"/>
      <c r="G21" s="1430"/>
      <c r="H21" s="1430"/>
      <c r="I21" s="1430"/>
      <c r="J21" s="1430"/>
      <c r="K21" s="1430"/>
      <c r="L21" s="1430"/>
      <c r="M21" s="1430"/>
      <c r="N21" s="1430"/>
      <c r="O21" s="1430"/>
      <c r="P21" s="1430"/>
      <c r="Q21" s="1430"/>
      <c r="R21" s="1430"/>
      <c r="S21" s="1430"/>
      <c r="T21" s="1430"/>
      <c r="U21" s="1430"/>
      <c r="V21" s="1430"/>
      <c r="W21" s="1430"/>
      <c r="X21" s="1430"/>
      <c r="Y21" s="1430"/>
      <c r="Z21" s="1430"/>
      <c r="AA21" s="1430"/>
      <c r="AB21" s="1387"/>
    </row>
    <row r="22" spans="1:28">
      <c r="A22" s="1431"/>
      <c r="B22" s="1429"/>
      <c r="C22" s="1430"/>
      <c r="D22" s="1430"/>
      <c r="E22" s="1430"/>
      <c r="F22" s="1430"/>
      <c r="G22" s="1430"/>
      <c r="H22" s="1430"/>
      <c r="I22" s="1430"/>
      <c r="J22" s="1430"/>
      <c r="K22" s="1430"/>
      <c r="L22" s="1430"/>
      <c r="M22" s="1430"/>
      <c r="N22" s="1430"/>
      <c r="O22" s="1430"/>
      <c r="P22" s="1430"/>
      <c r="Q22" s="1430"/>
      <c r="R22" s="1430"/>
      <c r="S22" s="1430"/>
      <c r="T22" s="1430"/>
      <c r="U22" s="1430"/>
      <c r="V22" s="1430"/>
      <c r="W22" s="1430"/>
      <c r="X22" s="1430"/>
      <c r="Y22" s="1430"/>
      <c r="Z22" s="1430"/>
      <c r="AA22" s="1430"/>
      <c r="AB22" s="1387"/>
    </row>
    <row r="23" spans="1:28">
      <c r="A23" s="1432"/>
      <c r="B23" s="1429"/>
      <c r="C23" s="1430"/>
      <c r="D23" s="1430"/>
      <c r="E23" s="1430"/>
      <c r="F23" s="1430"/>
      <c r="G23" s="1430"/>
      <c r="H23" s="1430"/>
      <c r="I23" s="1430"/>
      <c r="J23" s="1430"/>
      <c r="K23" s="1430"/>
      <c r="L23" s="1430"/>
      <c r="M23" s="1430"/>
      <c r="N23" s="1430"/>
      <c r="O23" s="1430"/>
      <c r="P23" s="1430"/>
      <c r="Q23" s="1430"/>
      <c r="R23" s="1430"/>
      <c r="S23" s="1430"/>
      <c r="T23" s="1430"/>
      <c r="U23" s="1430"/>
      <c r="V23" s="1430"/>
      <c r="W23" s="1430"/>
      <c r="X23" s="1430"/>
      <c r="Y23" s="1430"/>
      <c r="Z23" s="1430"/>
      <c r="AA23" s="1430"/>
      <c r="AB23" s="1387"/>
    </row>
    <row r="24" spans="1:28">
      <c r="A24" s="1433"/>
      <c r="B24" s="1429"/>
      <c r="C24" s="1430"/>
      <c r="D24" s="1430"/>
      <c r="E24" s="1430"/>
      <c r="F24" s="1430"/>
      <c r="G24" s="1430"/>
      <c r="H24" s="1430"/>
      <c r="I24" s="1430"/>
      <c r="J24" s="1430"/>
      <c r="K24" s="1430"/>
      <c r="L24" s="1430"/>
      <c r="M24" s="1430"/>
      <c r="N24" s="1430"/>
      <c r="O24" s="1430"/>
      <c r="P24" s="1430"/>
      <c r="Q24" s="1430"/>
      <c r="R24" s="1430"/>
      <c r="S24" s="1430"/>
      <c r="T24" s="1430"/>
      <c r="U24" s="1430"/>
      <c r="V24" s="1430"/>
      <c r="W24" s="1430"/>
      <c r="X24" s="1430"/>
      <c r="Y24" s="1430"/>
      <c r="Z24" s="1430"/>
      <c r="AA24" s="1430"/>
      <c r="AB24" s="1387"/>
    </row>
    <row r="25" spans="1:28">
      <c r="A25" s="1426"/>
      <c r="B25" s="1429"/>
      <c r="C25" s="1430"/>
      <c r="D25" s="1430"/>
      <c r="E25" s="1430"/>
      <c r="F25" s="1430"/>
      <c r="G25" s="1430"/>
      <c r="H25" s="1430"/>
      <c r="I25" s="1430"/>
      <c r="J25" s="1430"/>
      <c r="K25" s="1430"/>
      <c r="L25" s="1430"/>
      <c r="M25" s="1430"/>
      <c r="N25" s="1430"/>
      <c r="O25" s="1430"/>
      <c r="P25" s="1430"/>
      <c r="Q25" s="1430"/>
      <c r="R25" s="1430"/>
      <c r="S25" s="1430"/>
      <c r="T25" s="1430"/>
      <c r="U25" s="1430"/>
      <c r="V25" s="1430"/>
      <c r="W25" s="1430"/>
      <c r="X25" s="1430"/>
      <c r="Y25" s="1430"/>
      <c r="Z25" s="1430"/>
      <c r="AA25" s="1430"/>
      <c r="AB25" s="1387"/>
    </row>
    <row r="26" spans="1:28">
      <c r="A26" s="1403"/>
      <c r="B26" s="1434"/>
      <c r="C26" s="1435"/>
      <c r="D26" s="1435"/>
      <c r="E26" s="1435"/>
      <c r="F26" s="1435"/>
      <c r="G26" s="1435"/>
      <c r="H26" s="1435"/>
      <c r="I26" s="1435"/>
      <c r="J26" s="1435"/>
      <c r="K26" s="1435"/>
      <c r="L26" s="1435"/>
      <c r="M26" s="1435"/>
      <c r="N26" s="1435"/>
      <c r="O26" s="1435"/>
      <c r="P26" s="1435"/>
      <c r="Q26" s="1435"/>
      <c r="R26" s="1435"/>
      <c r="S26" s="1435"/>
      <c r="T26" s="1435"/>
      <c r="U26" s="1435"/>
      <c r="V26" s="1435"/>
      <c r="W26" s="1435"/>
      <c r="X26" s="1435"/>
      <c r="Y26" s="1435"/>
      <c r="Z26" s="1435"/>
      <c r="AA26" s="1435"/>
      <c r="AB26" s="1387"/>
    </row>
    <row r="27" spans="1:28">
      <c r="A27" s="1387" t="s">
        <v>1203</v>
      </c>
      <c r="B27" s="1387" t="s">
        <v>1318</v>
      </c>
      <c r="C27" s="1387"/>
      <c r="D27" s="1387"/>
      <c r="E27" s="1387"/>
      <c r="F27" s="1387"/>
      <c r="G27" s="1387" t="s">
        <v>1204</v>
      </c>
      <c r="H27" s="1387"/>
      <c r="I27" s="1387"/>
      <c r="J27" s="1387"/>
      <c r="K27" s="1387"/>
      <c r="L27" s="1387"/>
      <c r="M27" s="1387"/>
      <c r="N27" s="1436" t="s">
        <v>1045</v>
      </c>
      <c r="O27" s="1387"/>
      <c r="P27" s="1387"/>
      <c r="Q27" s="1387"/>
      <c r="R27" s="1387"/>
      <c r="S27" s="1387"/>
      <c r="T27" s="1436" t="s">
        <v>913</v>
      </c>
      <c r="U27" s="1387"/>
      <c r="V27" s="1387"/>
      <c r="W27" s="1387"/>
      <c r="Y27" s="1387"/>
      <c r="Z27" s="1387"/>
      <c r="AA27" s="1437" t="s">
        <v>2158</v>
      </c>
      <c r="AB27" s="1387"/>
    </row>
    <row r="28" spans="1:28">
      <c r="A28" s="1387" t="s">
        <v>1318</v>
      </c>
      <c r="B28" s="1387" t="s">
        <v>1318</v>
      </c>
      <c r="C28" s="1387"/>
      <c r="D28" s="1387"/>
      <c r="E28" s="1387"/>
      <c r="F28" s="1387"/>
      <c r="G28" s="1387"/>
      <c r="H28" s="1387"/>
      <c r="I28" s="1387"/>
      <c r="J28" s="1387"/>
      <c r="K28" s="1387"/>
      <c r="L28" s="1387"/>
      <c r="M28" s="1387"/>
      <c r="N28" s="1387" t="s">
        <v>765</v>
      </c>
      <c r="O28" s="1387"/>
      <c r="P28" s="1387"/>
      <c r="Q28" s="1387"/>
      <c r="R28" s="1387"/>
      <c r="S28" s="1387"/>
      <c r="T28" s="1387"/>
      <c r="U28" s="1387"/>
      <c r="V28" s="1387"/>
      <c r="W28" s="1387"/>
      <c r="X28" s="1387"/>
      <c r="Y28" s="1387"/>
      <c r="Z28" s="1387"/>
      <c r="AA28" s="1387"/>
      <c r="AB28" s="1387"/>
    </row>
    <row r="29" spans="1:28">
      <c r="A29" s="1387" t="s">
        <v>2159</v>
      </c>
      <c r="B29" s="1387"/>
      <c r="C29" s="1387"/>
      <c r="D29" s="1387"/>
      <c r="E29" s="1387"/>
      <c r="F29" s="1387"/>
      <c r="G29" s="1387"/>
      <c r="H29" s="1387"/>
      <c r="I29" s="1387"/>
      <c r="J29" s="1387"/>
      <c r="K29" s="1387"/>
      <c r="L29" s="1387"/>
      <c r="M29" s="1387"/>
      <c r="N29" s="1387"/>
      <c r="O29" s="1387"/>
      <c r="P29" s="1387"/>
      <c r="Q29" s="1387"/>
      <c r="R29" s="1387"/>
      <c r="S29" s="1387"/>
      <c r="T29" s="1387"/>
      <c r="U29" s="1387"/>
      <c r="V29" s="1387"/>
      <c r="W29" s="1387"/>
      <c r="X29" s="1387"/>
      <c r="Y29" s="1387"/>
      <c r="Z29" s="1387"/>
      <c r="AA29" s="1387"/>
      <c r="AB29" s="1387"/>
    </row>
    <row r="30" spans="1:28">
      <c r="A30" s="1387" t="s">
        <v>2160</v>
      </c>
      <c r="B30" s="1387"/>
      <c r="C30" s="1387"/>
      <c r="D30" s="1387"/>
      <c r="E30" s="1387"/>
      <c r="F30" s="1387"/>
      <c r="G30" s="1387"/>
      <c r="H30" s="1387"/>
      <c r="I30" s="1387"/>
      <c r="J30" s="1387"/>
      <c r="K30" s="1387"/>
      <c r="L30" s="1387"/>
      <c r="M30" s="1387"/>
      <c r="N30" s="1387"/>
      <c r="O30" s="1387"/>
      <c r="P30" s="1387"/>
      <c r="Q30" s="1387"/>
      <c r="R30" s="1387"/>
      <c r="S30" s="1387"/>
      <c r="T30" s="1387"/>
      <c r="U30" s="1387"/>
      <c r="V30" s="1387"/>
      <c r="W30" s="1387"/>
      <c r="X30" s="1387"/>
      <c r="Y30" s="1387"/>
      <c r="Z30" s="1387"/>
      <c r="AA30" s="1387"/>
      <c r="AB30" s="1387"/>
    </row>
  </sheetData>
  <mergeCells count="5">
    <mergeCell ref="X1:AA1"/>
    <mergeCell ref="T9:U9"/>
    <mergeCell ref="X9:Y9"/>
    <mergeCell ref="T10:U10"/>
    <mergeCell ref="X10:Y10"/>
  </mergeCells>
  <phoneticPr fontId="3" type="noConversion"/>
  <hyperlinks>
    <hyperlink ref="AA4" location="預告統計資料發布時間表!A1" display="回發布時間表" xr:uid="{80A82520-FA70-4D55-8063-2A727FFB3B18}"/>
  </hyperlinks>
  <printOptions horizontalCentered="1"/>
  <pageMargins left="0.70866141732283472" right="0.70866141732283472" top="0.74803149606299213" bottom="0.74803149606299213" header="0.31496062992125984" footer="0.31496062992125984"/>
  <pageSetup paperSize="9" scale="76"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809C5-D22F-4A49-A82D-A4C304B7073F}">
  <dimension ref="A1:K22"/>
  <sheetViews>
    <sheetView workbookViewId="0"/>
  </sheetViews>
  <sheetFormatPr defaultColWidth="8.875" defaultRowHeight="16.5"/>
  <cols>
    <col min="1" max="1" width="18.125" style="355" customWidth="1"/>
    <col min="2" max="11" width="11.625" style="355" customWidth="1"/>
    <col min="12" max="256" width="8.875" style="355"/>
    <col min="257" max="257" width="18.125" style="355" customWidth="1"/>
    <col min="258" max="267" width="11.625" style="355" customWidth="1"/>
    <col min="268" max="512" width="8.875" style="355"/>
    <col min="513" max="513" width="18.125" style="355" customWidth="1"/>
    <col min="514" max="523" width="11.625" style="355" customWidth="1"/>
    <col min="524" max="768" width="8.875" style="355"/>
    <col min="769" max="769" width="18.125" style="355" customWidth="1"/>
    <col min="770" max="779" width="11.625" style="355" customWidth="1"/>
    <col min="780" max="1024" width="8.875" style="355"/>
    <col min="1025" max="1025" width="18.125" style="355" customWidth="1"/>
    <col min="1026" max="1035" width="11.625" style="355" customWidth="1"/>
    <col min="1036" max="1280" width="8.875" style="355"/>
    <col min="1281" max="1281" width="18.125" style="355" customWidth="1"/>
    <col min="1282" max="1291" width="11.625" style="355" customWidth="1"/>
    <col min="1292" max="1536" width="8.875" style="355"/>
    <col min="1537" max="1537" width="18.125" style="355" customWidth="1"/>
    <col min="1538" max="1547" width="11.625" style="355" customWidth="1"/>
    <col min="1548" max="1792" width="8.875" style="355"/>
    <col min="1793" max="1793" width="18.125" style="355" customWidth="1"/>
    <col min="1794" max="1803" width="11.625" style="355" customWidth="1"/>
    <col min="1804" max="2048" width="8.875" style="355"/>
    <col min="2049" max="2049" width="18.125" style="355" customWidth="1"/>
    <col min="2050" max="2059" width="11.625" style="355" customWidth="1"/>
    <col min="2060" max="2304" width="8.875" style="355"/>
    <col min="2305" max="2305" width="18.125" style="355" customWidth="1"/>
    <col min="2306" max="2315" width="11.625" style="355" customWidth="1"/>
    <col min="2316" max="2560" width="8.875" style="355"/>
    <col min="2561" max="2561" width="18.125" style="355" customWidth="1"/>
    <col min="2562" max="2571" width="11.625" style="355" customWidth="1"/>
    <col min="2572" max="2816" width="8.875" style="355"/>
    <col min="2817" max="2817" width="18.125" style="355" customWidth="1"/>
    <col min="2818" max="2827" width="11.625" style="355" customWidth="1"/>
    <col min="2828" max="3072" width="8.875" style="355"/>
    <col min="3073" max="3073" width="18.125" style="355" customWidth="1"/>
    <col min="3074" max="3083" width="11.625" style="355" customWidth="1"/>
    <col min="3084" max="3328" width="8.875" style="355"/>
    <col min="3329" max="3329" width="18.125" style="355" customWidth="1"/>
    <col min="3330" max="3339" width="11.625" style="355" customWidth="1"/>
    <col min="3340" max="3584" width="8.875" style="355"/>
    <col min="3585" max="3585" width="18.125" style="355" customWidth="1"/>
    <col min="3586" max="3595" width="11.625" style="355" customWidth="1"/>
    <col min="3596" max="3840" width="8.875" style="355"/>
    <col min="3841" max="3841" width="18.125" style="355" customWidth="1"/>
    <col min="3842" max="3851" width="11.625" style="355" customWidth="1"/>
    <col min="3852" max="4096" width="8.875" style="355"/>
    <col min="4097" max="4097" width="18.125" style="355" customWidth="1"/>
    <col min="4098" max="4107" width="11.625" style="355" customWidth="1"/>
    <col min="4108" max="4352" width="8.875" style="355"/>
    <col min="4353" max="4353" width="18.125" style="355" customWidth="1"/>
    <col min="4354" max="4363" width="11.625" style="355" customWidth="1"/>
    <col min="4364" max="4608" width="8.875" style="355"/>
    <col min="4609" max="4609" width="18.125" style="355" customWidth="1"/>
    <col min="4610" max="4619" width="11.625" style="355" customWidth="1"/>
    <col min="4620" max="4864" width="8.875" style="355"/>
    <col min="4865" max="4865" width="18.125" style="355" customWidth="1"/>
    <col min="4866" max="4875" width="11.625" style="355" customWidth="1"/>
    <col min="4876" max="5120" width="8.875" style="355"/>
    <col min="5121" max="5121" width="18.125" style="355" customWidth="1"/>
    <col min="5122" max="5131" width="11.625" style="355" customWidth="1"/>
    <col min="5132" max="5376" width="8.875" style="355"/>
    <col min="5377" max="5377" width="18.125" style="355" customWidth="1"/>
    <col min="5378" max="5387" width="11.625" style="355" customWidth="1"/>
    <col min="5388" max="5632" width="8.875" style="355"/>
    <col min="5633" max="5633" width="18.125" style="355" customWidth="1"/>
    <col min="5634" max="5643" width="11.625" style="355" customWidth="1"/>
    <col min="5644" max="5888" width="8.875" style="355"/>
    <col min="5889" max="5889" width="18.125" style="355" customWidth="1"/>
    <col min="5890" max="5899" width="11.625" style="355" customWidth="1"/>
    <col min="5900" max="6144" width="8.875" style="355"/>
    <col min="6145" max="6145" width="18.125" style="355" customWidth="1"/>
    <col min="6146" max="6155" width="11.625" style="355" customWidth="1"/>
    <col min="6156" max="6400" width="8.875" style="355"/>
    <col min="6401" max="6401" width="18.125" style="355" customWidth="1"/>
    <col min="6402" max="6411" width="11.625" style="355" customWidth="1"/>
    <col min="6412" max="6656" width="8.875" style="355"/>
    <col min="6657" max="6657" width="18.125" style="355" customWidth="1"/>
    <col min="6658" max="6667" width="11.625" style="355" customWidth="1"/>
    <col min="6668" max="6912" width="8.875" style="355"/>
    <col min="6913" max="6913" width="18.125" style="355" customWidth="1"/>
    <col min="6914" max="6923" width="11.625" style="355" customWidth="1"/>
    <col min="6924" max="7168" width="8.875" style="355"/>
    <col min="7169" max="7169" width="18.125" style="355" customWidth="1"/>
    <col min="7170" max="7179" width="11.625" style="355" customWidth="1"/>
    <col min="7180" max="7424" width="8.875" style="355"/>
    <col min="7425" max="7425" width="18.125" style="355" customWidth="1"/>
    <col min="7426" max="7435" width="11.625" style="355" customWidth="1"/>
    <col min="7436" max="7680" width="8.875" style="355"/>
    <col min="7681" max="7681" width="18.125" style="355" customWidth="1"/>
    <col min="7682" max="7691" width="11.625" style="355" customWidth="1"/>
    <col min="7692" max="7936" width="8.875" style="355"/>
    <col min="7937" max="7937" width="18.125" style="355" customWidth="1"/>
    <col min="7938" max="7947" width="11.625" style="355" customWidth="1"/>
    <col min="7948" max="8192" width="8.875" style="355"/>
    <col min="8193" max="8193" width="18.125" style="355" customWidth="1"/>
    <col min="8194" max="8203" width="11.625" style="355" customWidth="1"/>
    <col min="8204" max="8448" width="8.875" style="355"/>
    <col min="8449" max="8449" width="18.125" style="355" customWidth="1"/>
    <col min="8450" max="8459" width="11.625" style="355" customWidth="1"/>
    <col min="8460" max="8704" width="8.875" style="355"/>
    <col min="8705" max="8705" width="18.125" style="355" customWidth="1"/>
    <col min="8706" max="8715" width="11.625" style="355" customWidth="1"/>
    <col min="8716" max="8960" width="8.875" style="355"/>
    <col min="8961" max="8961" width="18.125" style="355" customWidth="1"/>
    <col min="8962" max="8971" width="11.625" style="355" customWidth="1"/>
    <col min="8972" max="9216" width="8.875" style="355"/>
    <col min="9217" max="9217" width="18.125" style="355" customWidth="1"/>
    <col min="9218" max="9227" width="11.625" style="355" customWidth="1"/>
    <col min="9228" max="9472" width="8.875" style="355"/>
    <col min="9473" max="9473" width="18.125" style="355" customWidth="1"/>
    <col min="9474" max="9483" width="11.625" style="355" customWidth="1"/>
    <col min="9484" max="9728" width="8.875" style="355"/>
    <col min="9729" max="9729" width="18.125" style="355" customWidth="1"/>
    <col min="9730" max="9739" width="11.625" style="355" customWidth="1"/>
    <col min="9740" max="9984" width="8.875" style="355"/>
    <col min="9985" max="9985" width="18.125" style="355" customWidth="1"/>
    <col min="9986" max="9995" width="11.625" style="355" customWidth="1"/>
    <col min="9996" max="10240" width="8.875" style="355"/>
    <col min="10241" max="10241" width="18.125" style="355" customWidth="1"/>
    <col min="10242" max="10251" width="11.625" style="355" customWidth="1"/>
    <col min="10252" max="10496" width="8.875" style="355"/>
    <col min="10497" max="10497" width="18.125" style="355" customWidth="1"/>
    <col min="10498" max="10507" width="11.625" style="355" customWidth="1"/>
    <col min="10508" max="10752" width="8.875" style="355"/>
    <col min="10753" max="10753" width="18.125" style="355" customWidth="1"/>
    <col min="10754" max="10763" width="11.625" style="355" customWidth="1"/>
    <col min="10764" max="11008" width="8.875" style="355"/>
    <col min="11009" max="11009" width="18.125" style="355" customWidth="1"/>
    <col min="11010" max="11019" width="11.625" style="355" customWidth="1"/>
    <col min="11020" max="11264" width="8.875" style="355"/>
    <col min="11265" max="11265" width="18.125" style="355" customWidth="1"/>
    <col min="11266" max="11275" width="11.625" style="355" customWidth="1"/>
    <col min="11276" max="11520" width="8.875" style="355"/>
    <col min="11521" max="11521" width="18.125" style="355" customWidth="1"/>
    <col min="11522" max="11531" width="11.625" style="355" customWidth="1"/>
    <col min="11532" max="11776" width="8.875" style="355"/>
    <col min="11777" max="11777" width="18.125" style="355" customWidth="1"/>
    <col min="11778" max="11787" width="11.625" style="355" customWidth="1"/>
    <col min="11788" max="12032" width="8.875" style="355"/>
    <col min="12033" max="12033" width="18.125" style="355" customWidth="1"/>
    <col min="12034" max="12043" width="11.625" style="355" customWidth="1"/>
    <col min="12044" max="12288" width="8.875" style="355"/>
    <col min="12289" max="12289" width="18.125" style="355" customWidth="1"/>
    <col min="12290" max="12299" width="11.625" style="355" customWidth="1"/>
    <col min="12300" max="12544" width="8.875" style="355"/>
    <col min="12545" max="12545" width="18.125" style="355" customWidth="1"/>
    <col min="12546" max="12555" width="11.625" style="355" customWidth="1"/>
    <col min="12556" max="12800" width="8.875" style="355"/>
    <col min="12801" max="12801" width="18.125" style="355" customWidth="1"/>
    <col min="12802" max="12811" width="11.625" style="355" customWidth="1"/>
    <col min="12812" max="13056" width="8.875" style="355"/>
    <col min="13057" max="13057" width="18.125" style="355" customWidth="1"/>
    <col min="13058" max="13067" width="11.625" style="355" customWidth="1"/>
    <col min="13068" max="13312" width="8.875" style="355"/>
    <col min="13313" max="13313" width="18.125" style="355" customWidth="1"/>
    <col min="13314" max="13323" width="11.625" style="355" customWidth="1"/>
    <col min="13324" max="13568" width="8.875" style="355"/>
    <col min="13569" max="13569" width="18.125" style="355" customWidth="1"/>
    <col min="13570" max="13579" width="11.625" style="355" customWidth="1"/>
    <col min="13580" max="13824" width="8.875" style="355"/>
    <col min="13825" max="13825" width="18.125" style="355" customWidth="1"/>
    <col min="13826" max="13835" width="11.625" style="355" customWidth="1"/>
    <col min="13836" max="14080" width="8.875" style="355"/>
    <col min="14081" max="14081" width="18.125" style="355" customWidth="1"/>
    <col min="14082" max="14091" width="11.625" style="355" customWidth="1"/>
    <col min="14092" max="14336" width="8.875" style="355"/>
    <col min="14337" max="14337" width="18.125" style="355" customWidth="1"/>
    <col min="14338" max="14347" width="11.625" style="355" customWidth="1"/>
    <col min="14348" max="14592" width="8.875" style="355"/>
    <col min="14593" max="14593" width="18.125" style="355" customWidth="1"/>
    <col min="14594" max="14603" width="11.625" style="355" customWidth="1"/>
    <col min="14604" max="14848" width="8.875" style="355"/>
    <col min="14849" max="14849" width="18.125" style="355" customWidth="1"/>
    <col min="14850" max="14859" width="11.625" style="355" customWidth="1"/>
    <col min="14860" max="15104" width="8.875" style="355"/>
    <col min="15105" max="15105" width="18.125" style="355" customWidth="1"/>
    <col min="15106" max="15115" width="11.625" style="355" customWidth="1"/>
    <col min="15116" max="15360" width="8.875" style="355"/>
    <col min="15361" max="15361" width="18.125" style="355" customWidth="1"/>
    <col min="15362" max="15371" width="11.625" style="355" customWidth="1"/>
    <col min="15372" max="15616" width="8.875" style="355"/>
    <col min="15617" max="15617" width="18.125" style="355" customWidth="1"/>
    <col min="15618" max="15627" width="11.625" style="355" customWidth="1"/>
    <col min="15628" max="15872" width="8.875" style="355"/>
    <col min="15873" max="15873" width="18.125" style="355" customWidth="1"/>
    <col min="15874" max="15883" width="11.625" style="355" customWidth="1"/>
    <col min="15884" max="16128" width="8.875" style="355"/>
    <col min="16129" max="16129" width="18.125" style="355" customWidth="1"/>
    <col min="16130" max="16139" width="11.625" style="355" customWidth="1"/>
    <col min="16140" max="16384" width="8.875" style="355"/>
  </cols>
  <sheetData>
    <row r="1" spans="1:11" ht="18.75" customHeight="1">
      <c r="A1" s="1087" t="s">
        <v>1173</v>
      </c>
      <c r="H1" s="1088"/>
      <c r="I1" s="1087" t="s">
        <v>921</v>
      </c>
      <c r="J1" s="2054" t="s">
        <v>1140</v>
      </c>
      <c r="K1" s="2055"/>
    </row>
    <row r="2" spans="1:11" ht="19.5" customHeight="1">
      <c r="A2" s="1089" t="s">
        <v>1653</v>
      </c>
      <c r="B2" s="626" t="s">
        <v>1654</v>
      </c>
      <c r="C2" s="627"/>
      <c r="D2" s="627"/>
      <c r="E2" s="627"/>
      <c r="F2" s="627"/>
      <c r="G2" s="627"/>
      <c r="H2" s="1090"/>
      <c r="I2" s="1087" t="s">
        <v>1249</v>
      </c>
      <c r="J2" s="2056" t="s">
        <v>1655</v>
      </c>
      <c r="K2" s="2057"/>
    </row>
    <row r="3" spans="1:11" ht="30.75" customHeight="1">
      <c r="C3" s="2058" t="s">
        <v>1656</v>
      </c>
      <c r="D3" s="2059"/>
      <c r="E3" s="2059"/>
      <c r="F3" s="2059"/>
      <c r="G3" s="2059"/>
      <c r="H3" s="2059"/>
      <c r="I3" s="1092"/>
      <c r="J3" s="361"/>
      <c r="K3" s="23" t="s">
        <v>105</v>
      </c>
    </row>
    <row r="4" spans="1:11" ht="20.25" customHeight="1">
      <c r="C4" s="2060" t="s">
        <v>1657</v>
      </c>
      <c r="D4" s="2061"/>
      <c r="E4" s="2061"/>
      <c r="F4" s="2061"/>
      <c r="G4" s="2061"/>
      <c r="H4" s="2061"/>
      <c r="I4" s="1094"/>
      <c r="J4" s="1095"/>
    </row>
    <row r="5" spans="1:11" ht="21.75" customHeight="1">
      <c r="A5" s="2062" t="s">
        <v>1658</v>
      </c>
      <c r="B5" s="2064" t="s">
        <v>1659</v>
      </c>
      <c r="C5" s="2065"/>
      <c r="D5" s="2068" t="s">
        <v>1660</v>
      </c>
      <c r="E5" s="2069"/>
      <c r="F5" s="2069"/>
      <c r="G5" s="2070"/>
      <c r="H5" s="2071" t="s">
        <v>1661</v>
      </c>
      <c r="I5" s="2071"/>
      <c r="J5" s="2071"/>
      <c r="K5" s="2072"/>
    </row>
    <row r="6" spans="1:11" ht="20.25" customHeight="1">
      <c r="A6" s="2063"/>
      <c r="B6" s="2066"/>
      <c r="C6" s="2067"/>
      <c r="D6" s="2073" t="s">
        <v>1662</v>
      </c>
      <c r="E6" s="2074"/>
      <c r="F6" s="2073" t="s">
        <v>1663</v>
      </c>
      <c r="G6" s="2074"/>
      <c r="H6" s="2075" t="s">
        <v>1664</v>
      </c>
      <c r="I6" s="2076"/>
      <c r="J6" s="2077" t="s">
        <v>1665</v>
      </c>
      <c r="K6" s="2078"/>
    </row>
    <row r="7" spans="1:11" ht="26.1" customHeight="1">
      <c r="A7" s="1018" t="s">
        <v>1415</v>
      </c>
      <c r="B7" s="2052">
        <v>0.31788314000000001</v>
      </c>
      <c r="C7" s="2053"/>
      <c r="D7" s="1096"/>
      <c r="E7" s="1097">
        <v>0</v>
      </c>
      <c r="F7" s="1096"/>
      <c r="G7" s="1097">
        <v>718</v>
      </c>
      <c r="H7" s="1096"/>
      <c r="I7" s="1097">
        <v>0</v>
      </c>
      <c r="J7" s="1096"/>
      <c r="K7" s="1096">
        <v>2259</v>
      </c>
    </row>
    <row r="8" spans="1:11" ht="26.1" customHeight="1">
      <c r="A8" s="1098"/>
      <c r="B8" s="1099"/>
      <c r="C8" s="1100"/>
      <c r="E8" s="1100"/>
      <c r="G8" s="1100"/>
      <c r="I8" s="1100"/>
    </row>
    <row r="9" spans="1:11" ht="26.1" customHeight="1">
      <c r="A9" s="1098"/>
      <c r="B9" s="1099"/>
      <c r="C9" s="1100"/>
      <c r="E9" s="1100"/>
      <c r="G9" s="1100"/>
      <c r="I9" s="1100"/>
    </row>
    <row r="10" spans="1:11" ht="26.1" customHeight="1">
      <c r="A10" s="1098"/>
      <c r="B10" s="1099"/>
      <c r="C10" s="1100"/>
      <c r="E10" s="1100"/>
      <c r="G10" s="1100"/>
      <c r="I10" s="1100"/>
    </row>
    <row r="11" spans="1:11" ht="26.1" customHeight="1">
      <c r="A11" s="1098"/>
      <c r="B11" s="1099"/>
      <c r="C11" s="1100"/>
      <c r="E11" s="1100"/>
      <c r="G11" s="1100"/>
      <c r="I11" s="1100"/>
    </row>
    <row r="12" spans="1:11" ht="26.1" customHeight="1">
      <c r="A12" s="1098"/>
      <c r="B12" s="1099"/>
      <c r="C12" s="1100"/>
      <c r="E12" s="1100"/>
      <c r="G12" s="1100"/>
      <c r="I12" s="1100"/>
    </row>
    <row r="13" spans="1:11" ht="26.1" customHeight="1">
      <c r="A13" s="1098"/>
      <c r="B13" s="1099"/>
      <c r="C13" s="1100"/>
      <c r="E13" s="1100"/>
      <c r="G13" s="1100"/>
      <c r="I13" s="1100"/>
    </row>
    <row r="14" spans="1:11" ht="26.1" customHeight="1">
      <c r="A14" s="1098"/>
      <c r="B14" s="1099"/>
      <c r="C14" s="1100"/>
      <c r="E14" s="1100"/>
      <c r="G14" s="1100"/>
      <c r="I14" s="1100"/>
    </row>
    <row r="15" spans="1:11" ht="26.1" customHeight="1">
      <c r="A15" s="1101"/>
      <c r="B15" s="626"/>
      <c r="C15" s="1102"/>
      <c r="D15" s="627"/>
      <c r="E15" s="1102"/>
      <c r="F15" s="627"/>
      <c r="G15" s="1102"/>
      <c r="H15" s="627"/>
      <c r="I15" s="1102"/>
      <c r="J15" s="627"/>
      <c r="K15" s="627"/>
    </row>
    <row r="16" spans="1:11" ht="21.75" customHeight="1">
      <c r="A16" s="355" t="s">
        <v>910</v>
      </c>
      <c r="C16" s="355" t="s">
        <v>1204</v>
      </c>
      <c r="F16" s="355" t="s">
        <v>1137</v>
      </c>
      <c r="I16" s="355" t="s">
        <v>1116</v>
      </c>
    </row>
    <row r="17" spans="1:11">
      <c r="F17" s="355" t="s">
        <v>1046</v>
      </c>
    </row>
    <row r="18" spans="1:11" ht="22.5" customHeight="1">
      <c r="A18" s="355" t="s">
        <v>1666</v>
      </c>
    </row>
    <row r="19" spans="1:11" ht="18" customHeight="1">
      <c r="A19" s="355" t="s">
        <v>1667</v>
      </c>
    </row>
    <row r="21" spans="1:11">
      <c r="B21" s="361"/>
      <c r="C21" s="361"/>
      <c r="D21" s="361"/>
      <c r="E21" s="361"/>
      <c r="F21" s="361"/>
      <c r="G21" s="361"/>
      <c r="H21" s="361"/>
      <c r="I21" s="361"/>
      <c r="J21" s="361"/>
      <c r="K21" s="361"/>
    </row>
    <row r="22" spans="1:11">
      <c r="B22" s="361"/>
      <c r="C22" s="361"/>
      <c r="D22" s="361"/>
      <c r="E22" s="361"/>
      <c r="F22" s="1094"/>
      <c r="G22" s="1094"/>
      <c r="H22" s="1094"/>
      <c r="I22" s="1094"/>
      <c r="J22" s="1094"/>
      <c r="K22" s="361"/>
    </row>
  </sheetData>
  <mergeCells count="13">
    <mergeCell ref="A5:A6"/>
    <mergeCell ref="B5:C6"/>
    <mergeCell ref="D5:G5"/>
    <mergeCell ref="H5:K5"/>
    <mergeCell ref="D6:E6"/>
    <mergeCell ref="F6:G6"/>
    <mergeCell ref="H6:I6"/>
    <mergeCell ref="J6:K6"/>
    <mergeCell ref="B7:C7"/>
    <mergeCell ref="J1:K1"/>
    <mergeCell ref="J2:K2"/>
    <mergeCell ref="C3:H3"/>
    <mergeCell ref="C4:H4"/>
  </mergeCells>
  <phoneticPr fontId="3" type="noConversion"/>
  <hyperlinks>
    <hyperlink ref="K3" location="預告統計資料發布時間表!A1" display="回發布時間表" xr:uid="{3ED5E3D6-DB82-4B84-8C23-B47E81D93126}"/>
  </hyperlinks>
  <printOptions horizontalCentered="1"/>
  <pageMargins left="0.35433070866141736" right="0.15748031496062992" top="0.39370078740157483" bottom="0.19685039370078741" header="0.51181102362204722" footer="0.23622047244094491"/>
  <pageSetup paperSize="9" orientation="landscape" r:id="rId1"/>
  <headerFooter alignWithMargins="0">
    <oddFooter>&amp;C&amp;"Times New Roman,標準"2-3</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D1ECD-5CD5-43E8-ABDB-CDA4788EFC45}">
  <dimension ref="A1:I21"/>
  <sheetViews>
    <sheetView workbookViewId="0">
      <selection activeCell="I3" sqref="I3"/>
    </sheetView>
  </sheetViews>
  <sheetFormatPr defaultColWidth="8.875" defaultRowHeight="16.5"/>
  <cols>
    <col min="1" max="9" width="14.625" style="355" customWidth="1"/>
    <col min="10" max="256" width="8.875" style="355"/>
    <col min="257" max="265" width="14.625" style="355" customWidth="1"/>
    <col min="266" max="512" width="8.875" style="355"/>
    <col min="513" max="521" width="14.625" style="355" customWidth="1"/>
    <col min="522" max="768" width="8.875" style="355"/>
    <col min="769" max="777" width="14.625" style="355" customWidth="1"/>
    <col min="778" max="1024" width="8.875" style="355"/>
    <col min="1025" max="1033" width="14.625" style="355" customWidth="1"/>
    <col min="1034" max="1280" width="8.875" style="355"/>
    <col min="1281" max="1289" width="14.625" style="355" customWidth="1"/>
    <col min="1290" max="1536" width="8.875" style="355"/>
    <col min="1537" max="1545" width="14.625" style="355" customWidth="1"/>
    <col min="1546" max="1792" width="8.875" style="355"/>
    <col min="1793" max="1801" width="14.625" style="355" customWidth="1"/>
    <col min="1802" max="2048" width="8.875" style="355"/>
    <col min="2049" max="2057" width="14.625" style="355" customWidth="1"/>
    <col min="2058" max="2304" width="8.875" style="355"/>
    <col min="2305" max="2313" width="14.625" style="355" customWidth="1"/>
    <col min="2314" max="2560" width="8.875" style="355"/>
    <col min="2561" max="2569" width="14.625" style="355" customWidth="1"/>
    <col min="2570" max="2816" width="8.875" style="355"/>
    <col min="2817" max="2825" width="14.625" style="355" customWidth="1"/>
    <col min="2826" max="3072" width="8.875" style="355"/>
    <col min="3073" max="3081" width="14.625" style="355" customWidth="1"/>
    <col min="3082" max="3328" width="8.875" style="355"/>
    <col min="3329" max="3337" width="14.625" style="355" customWidth="1"/>
    <col min="3338" max="3584" width="8.875" style="355"/>
    <col min="3585" max="3593" width="14.625" style="355" customWidth="1"/>
    <col min="3594" max="3840" width="8.875" style="355"/>
    <col min="3841" max="3849" width="14.625" style="355" customWidth="1"/>
    <col min="3850" max="4096" width="8.875" style="355"/>
    <col min="4097" max="4105" width="14.625" style="355" customWidth="1"/>
    <col min="4106" max="4352" width="8.875" style="355"/>
    <col min="4353" max="4361" width="14.625" style="355" customWidth="1"/>
    <col min="4362" max="4608" width="8.875" style="355"/>
    <col min="4609" max="4617" width="14.625" style="355" customWidth="1"/>
    <col min="4618" max="4864" width="8.875" style="355"/>
    <col min="4865" max="4873" width="14.625" style="355" customWidth="1"/>
    <col min="4874" max="5120" width="8.875" style="355"/>
    <col min="5121" max="5129" width="14.625" style="355" customWidth="1"/>
    <col min="5130" max="5376" width="8.875" style="355"/>
    <col min="5377" max="5385" width="14.625" style="355" customWidth="1"/>
    <col min="5386" max="5632" width="8.875" style="355"/>
    <col min="5633" max="5641" width="14.625" style="355" customWidth="1"/>
    <col min="5642" max="5888" width="8.875" style="355"/>
    <col min="5889" max="5897" width="14.625" style="355" customWidth="1"/>
    <col min="5898" max="6144" width="8.875" style="355"/>
    <col min="6145" max="6153" width="14.625" style="355" customWidth="1"/>
    <col min="6154" max="6400" width="8.875" style="355"/>
    <col min="6401" max="6409" width="14.625" style="355" customWidth="1"/>
    <col min="6410" max="6656" width="8.875" style="355"/>
    <col min="6657" max="6665" width="14.625" style="355" customWidth="1"/>
    <col min="6666" max="6912" width="8.875" style="355"/>
    <col min="6913" max="6921" width="14.625" style="355" customWidth="1"/>
    <col min="6922" max="7168" width="8.875" style="355"/>
    <col min="7169" max="7177" width="14.625" style="355" customWidth="1"/>
    <col min="7178" max="7424" width="8.875" style="355"/>
    <col min="7425" max="7433" width="14.625" style="355" customWidth="1"/>
    <col min="7434" max="7680" width="8.875" style="355"/>
    <col min="7681" max="7689" width="14.625" style="355" customWidth="1"/>
    <col min="7690" max="7936" width="8.875" style="355"/>
    <col min="7937" max="7945" width="14.625" style="355" customWidth="1"/>
    <col min="7946" max="8192" width="8.875" style="355"/>
    <col min="8193" max="8201" width="14.625" style="355" customWidth="1"/>
    <col min="8202" max="8448" width="8.875" style="355"/>
    <col min="8449" max="8457" width="14.625" style="355" customWidth="1"/>
    <col min="8458" max="8704" width="8.875" style="355"/>
    <col min="8705" max="8713" width="14.625" style="355" customWidth="1"/>
    <col min="8714" max="8960" width="8.875" style="355"/>
    <col min="8961" max="8969" width="14.625" style="355" customWidth="1"/>
    <col min="8970" max="9216" width="8.875" style="355"/>
    <col min="9217" max="9225" width="14.625" style="355" customWidth="1"/>
    <col min="9226" max="9472" width="8.875" style="355"/>
    <col min="9473" max="9481" width="14.625" style="355" customWidth="1"/>
    <col min="9482" max="9728" width="8.875" style="355"/>
    <col min="9729" max="9737" width="14.625" style="355" customWidth="1"/>
    <col min="9738" max="9984" width="8.875" style="355"/>
    <col min="9985" max="9993" width="14.625" style="355" customWidth="1"/>
    <col min="9994" max="10240" width="8.875" style="355"/>
    <col min="10241" max="10249" width="14.625" style="355" customWidth="1"/>
    <col min="10250" max="10496" width="8.875" style="355"/>
    <col min="10497" max="10505" width="14.625" style="355" customWidth="1"/>
    <col min="10506" max="10752" width="8.875" style="355"/>
    <col min="10753" max="10761" width="14.625" style="355" customWidth="1"/>
    <col min="10762" max="11008" width="8.875" style="355"/>
    <col min="11009" max="11017" width="14.625" style="355" customWidth="1"/>
    <col min="11018" max="11264" width="8.875" style="355"/>
    <col min="11265" max="11273" width="14.625" style="355" customWidth="1"/>
    <col min="11274" max="11520" width="8.875" style="355"/>
    <col min="11521" max="11529" width="14.625" style="355" customWidth="1"/>
    <col min="11530" max="11776" width="8.875" style="355"/>
    <col min="11777" max="11785" width="14.625" style="355" customWidth="1"/>
    <col min="11786" max="12032" width="8.875" style="355"/>
    <col min="12033" max="12041" width="14.625" style="355" customWidth="1"/>
    <col min="12042" max="12288" width="8.875" style="355"/>
    <col min="12289" max="12297" width="14.625" style="355" customWidth="1"/>
    <col min="12298" max="12544" width="8.875" style="355"/>
    <col min="12545" max="12553" width="14.625" style="355" customWidth="1"/>
    <col min="12554" max="12800" width="8.875" style="355"/>
    <col min="12801" max="12809" width="14.625" style="355" customWidth="1"/>
    <col min="12810" max="13056" width="8.875" style="355"/>
    <col min="13057" max="13065" width="14.625" style="355" customWidth="1"/>
    <col min="13066" max="13312" width="8.875" style="355"/>
    <col min="13313" max="13321" width="14.625" style="355" customWidth="1"/>
    <col min="13322" max="13568" width="8.875" style="355"/>
    <col min="13569" max="13577" width="14.625" style="355" customWidth="1"/>
    <col min="13578" max="13824" width="8.875" style="355"/>
    <col min="13825" max="13833" width="14.625" style="355" customWidth="1"/>
    <col min="13834" max="14080" width="8.875" style="355"/>
    <col min="14081" max="14089" width="14.625" style="355" customWidth="1"/>
    <col min="14090" max="14336" width="8.875" style="355"/>
    <col min="14337" max="14345" width="14.625" style="355" customWidth="1"/>
    <col min="14346" max="14592" width="8.875" style="355"/>
    <col min="14593" max="14601" width="14.625" style="355" customWidth="1"/>
    <col min="14602" max="14848" width="8.875" style="355"/>
    <col min="14849" max="14857" width="14.625" style="355" customWidth="1"/>
    <col min="14858" max="15104" width="8.875" style="355"/>
    <col min="15105" max="15113" width="14.625" style="355" customWidth="1"/>
    <col min="15114" max="15360" width="8.875" style="355"/>
    <col min="15361" max="15369" width="14.625" style="355" customWidth="1"/>
    <col min="15370" max="15616" width="8.875" style="355"/>
    <col min="15617" max="15625" width="14.625" style="355" customWidth="1"/>
    <col min="15626" max="15872" width="8.875" style="355"/>
    <col min="15873" max="15881" width="14.625" style="355" customWidth="1"/>
    <col min="15882" max="16128" width="8.875" style="355"/>
    <col min="16129" max="16137" width="14.625" style="355" customWidth="1"/>
    <col min="16138" max="16384" width="8.875" style="355"/>
  </cols>
  <sheetData>
    <row r="1" spans="1:9" ht="21" customHeight="1">
      <c r="A1" s="651" t="s">
        <v>1247</v>
      </c>
      <c r="B1" s="655"/>
      <c r="C1" s="655"/>
      <c r="D1" s="655"/>
      <c r="E1" s="655"/>
      <c r="F1" s="655"/>
      <c r="G1" s="651" t="s">
        <v>733</v>
      </c>
      <c r="H1" s="2079" t="s">
        <v>1140</v>
      </c>
      <c r="I1" s="2080"/>
    </row>
    <row r="2" spans="1:9" ht="18" customHeight="1">
      <c r="A2" s="1089" t="s">
        <v>1653</v>
      </c>
      <c r="B2" s="626" t="s">
        <v>1668</v>
      </c>
      <c r="C2" s="627"/>
      <c r="D2" s="627"/>
      <c r="E2" s="627"/>
      <c r="F2" s="627"/>
      <c r="G2" s="1087" t="s">
        <v>1249</v>
      </c>
      <c r="H2" s="2056" t="s">
        <v>1669</v>
      </c>
      <c r="I2" s="2057"/>
    </row>
    <row r="3" spans="1:9" ht="30" customHeight="1">
      <c r="B3" s="2081" t="s">
        <v>194</v>
      </c>
      <c r="C3" s="2082"/>
      <c r="D3" s="2082"/>
      <c r="E3" s="2082"/>
      <c r="F3" s="2082"/>
      <c r="G3" s="2082"/>
      <c r="H3" s="1092"/>
      <c r="I3" s="23" t="s">
        <v>105</v>
      </c>
    </row>
    <row r="4" spans="1:9">
      <c r="C4" s="2060" t="s">
        <v>1657</v>
      </c>
      <c r="D4" s="2061"/>
      <c r="E4" s="2061"/>
      <c r="F4" s="2061"/>
      <c r="G4" s="1093"/>
      <c r="H4" s="1094"/>
      <c r="I4" s="1105" t="s">
        <v>1670</v>
      </c>
    </row>
    <row r="5" spans="1:9" ht="18.75" customHeight="1">
      <c r="A5" s="2083" t="s">
        <v>1658</v>
      </c>
      <c r="B5" s="2085" t="s">
        <v>974</v>
      </c>
      <c r="C5" s="2085"/>
      <c r="D5" s="2085" t="s">
        <v>1671</v>
      </c>
      <c r="E5" s="2085"/>
      <c r="F5" s="2085" t="s">
        <v>1672</v>
      </c>
      <c r="G5" s="2085"/>
      <c r="H5" s="2085" t="s">
        <v>1673</v>
      </c>
      <c r="I5" s="2056"/>
    </row>
    <row r="6" spans="1:9" ht="17.25" customHeight="1">
      <c r="A6" s="2084"/>
      <c r="B6" s="1106" t="s">
        <v>1674</v>
      </c>
      <c r="C6" s="1106" t="s">
        <v>1675</v>
      </c>
      <c r="D6" s="1106" t="s">
        <v>1674</v>
      </c>
      <c r="E6" s="1106" t="s">
        <v>1675</v>
      </c>
      <c r="F6" s="1106" t="s">
        <v>1674</v>
      </c>
      <c r="G6" s="1106" t="s">
        <v>1675</v>
      </c>
      <c r="H6" s="1106" t="s">
        <v>1674</v>
      </c>
      <c r="I6" s="1091" t="s">
        <v>1675</v>
      </c>
    </row>
    <row r="7" spans="1:9" ht="26.1" customHeight="1">
      <c r="A7" s="654" t="s">
        <v>1415</v>
      </c>
      <c r="B7" s="1107">
        <v>1</v>
      </c>
      <c r="C7" s="1108">
        <v>31.788343999999999</v>
      </c>
      <c r="D7" s="1107">
        <v>0</v>
      </c>
      <c r="E7" s="1107">
        <v>0</v>
      </c>
      <c r="F7" s="1107">
        <v>1</v>
      </c>
      <c r="G7" s="1108">
        <v>31.788343999999999</v>
      </c>
      <c r="H7" s="1107">
        <v>0</v>
      </c>
      <c r="I7" s="1096">
        <v>0</v>
      </c>
    </row>
    <row r="8" spans="1:9" ht="26.1" customHeight="1">
      <c r="A8" s="1098"/>
      <c r="B8" s="1109"/>
      <c r="C8" s="1109"/>
      <c r="D8" s="1109"/>
      <c r="E8" s="1109"/>
      <c r="F8" s="1109"/>
      <c r="G8" s="1109"/>
      <c r="H8" s="1109"/>
    </row>
    <row r="9" spans="1:9" ht="26.1" customHeight="1">
      <c r="A9" s="1098"/>
      <c r="B9" s="1109"/>
      <c r="C9" s="1109"/>
      <c r="D9" s="1109"/>
      <c r="E9" s="1109"/>
      <c r="F9" s="1109"/>
      <c r="G9" s="1109"/>
      <c r="H9" s="1109"/>
    </row>
    <row r="10" spans="1:9" ht="26.1" customHeight="1">
      <c r="A10" s="1098"/>
      <c r="B10" s="1109"/>
      <c r="C10" s="1109"/>
      <c r="D10" s="1109"/>
      <c r="E10" s="1109"/>
      <c r="F10" s="1109"/>
      <c r="G10" s="1109"/>
      <c r="H10" s="1109"/>
    </row>
    <row r="11" spans="1:9" ht="26.1" customHeight="1">
      <c r="A11" s="1098"/>
      <c r="B11" s="1109"/>
      <c r="C11" s="1109"/>
      <c r="D11" s="1109"/>
      <c r="E11" s="1109"/>
      <c r="F11" s="1109"/>
      <c r="G11" s="1109"/>
      <c r="H11" s="1109"/>
    </row>
    <row r="12" spans="1:9" ht="26.1" customHeight="1">
      <c r="A12" s="1098"/>
      <c r="B12" s="1109"/>
      <c r="C12" s="1109"/>
      <c r="D12" s="1109"/>
      <c r="E12" s="1109"/>
      <c r="F12" s="1109"/>
      <c r="G12" s="1109"/>
      <c r="H12" s="1109"/>
    </row>
    <row r="13" spans="1:9" ht="26.1" customHeight="1">
      <c r="A13" s="1101"/>
      <c r="B13" s="1110"/>
      <c r="C13" s="1110"/>
      <c r="D13" s="1110"/>
      <c r="E13" s="1110"/>
      <c r="F13" s="1110"/>
      <c r="G13" s="1110"/>
      <c r="H13" s="1110"/>
      <c r="I13" s="627"/>
    </row>
    <row r="14" spans="1:9" s="1098" customFormat="1" ht="27" customHeight="1">
      <c r="A14" s="355" t="s">
        <v>910</v>
      </c>
      <c r="B14" s="355"/>
      <c r="C14" s="355" t="s">
        <v>1204</v>
      </c>
      <c r="D14" s="355"/>
      <c r="E14" s="355" t="s">
        <v>1137</v>
      </c>
      <c r="F14" s="355"/>
      <c r="G14" s="355" t="s">
        <v>1116</v>
      </c>
    </row>
    <row r="15" spans="1:9" s="1098" customFormat="1" ht="20.25" customHeight="1">
      <c r="A15" s="355"/>
      <c r="B15" s="355"/>
      <c r="C15" s="355"/>
      <c r="D15" s="355"/>
      <c r="E15" s="655" t="s">
        <v>1046</v>
      </c>
      <c r="F15" s="355"/>
      <c r="G15" s="355"/>
    </row>
    <row r="16" spans="1:9" s="1098" customFormat="1" ht="22.5" customHeight="1">
      <c r="A16" s="355"/>
      <c r="B16" s="355"/>
      <c r="C16" s="355"/>
      <c r="D16" s="355"/>
      <c r="E16" s="655"/>
      <c r="F16" s="355"/>
      <c r="G16" s="355"/>
    </row>
    <row r="17" spans="1:9" s="1098" customFormat="1" ht="18" customHeight="1">
      <c r="A17" s="355" t="s">
        <v>1117</v>
      </c>
    </row>
    <row r="18" spans="1:9" s="1098" customFormat="1" ht="18" customHeight="1">
      <c r="A18" s="355" t="s">
        <v>1676</v>
      </c>
    </row>
    <row r="20" spans="1:9">
      <c r="B20" s="361"/>
      <c r="C20" s="361"/>
      <c r="D20" s="361"/>
      <c r="E20" s="361"/>
      <c r="F20" s="361"/>
      <c r="G20" s="361"/>
      <c r="H20" s="361"/>
      <c r="I20" s="361"/>
    </row>
    <row r="21" spans="1:9">
      <c r="B21" s="361"/>
      <c r="C21" s="361"/>
      <c r="D21" s="361"/>
      <c r="E21" s="361"/>
      <c r="F21" s="1094"/>
      <c r="G21" s="1094"/>
      <c r="H21" s="1094"/>
      <c r="I21" s="1094"/>
    </row>
  </sheetData>
  <mergeCells count="9">
    <mergeCell ref="H1:I1"/>
    <mergeCell ref="H2:I2"/>
    <mergeCell ref="B3:G3"/>
    <mergeCell ref="C4:F4"/>
    <mergeCell ref="A5:A6"/>
    <mergeCell ref="B5:C5"/>
    <mergeCell ref="D5:E5"/>
    <mergeCell ref="F5:G5"/>
    <mergeCell ref="H5:I5"/>
  </mergeCells>
  <phoneticPr fontId="3" type="noConversion"/>
  <hyperlinks>
    <hyperlink ref="I3" location="預告統計資料發布時間表!A1" display="回發布時間表" xr:uid="{DE515C9D-8DD6-464C-9729-241E0D8EE9A5}"/>
  </hyperlinks>
  <printOptions horizontalCentered="1"/>
  <pageMargins left="0.51181102362204722" right="0.15748031496062992" top="0.9055118110236221" bottom="0.19685039370078741" header="0.62992125984251968" footer="0.23622047244094491"/>
  <pageSetup paperSize="9" orientation="landscape" r:id="rId1"/>
  <headerFooter alignWithMargins="0">
    <oddFooter>&amp;C&amp;"Times New Roman,標準"2-5</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AA582-F582-4AF1-87F2-D653959E7E3A}">
  <dimension ref="A1:Y23"/>
  <sheetViews>
    <sheetView topLeftCell="C1" workbookViewId="0">
      <selection activeCell="M3" sqref="M3"/>
    </sheetView>
  </sheetViews>
  <sheetFormatPr defaultRowHeight="14.25"/>
  <cols>
    <col min="1" max="1" width="12.75" style="1115" customWidth="1"/>
    <col min="2" max="2" width="11.875" style="1115" customWidth="1"/>
    <col min="3" max="3" width="12.75" style="1115" bestFit="1" customWidth="1"/>
    <col min="4" max="4" width="12.625" style="1115" customWidth="1"/>
    <col min="5" max="5" width="8.125" style="1115" customWidth="1"/>
    <col min="6" max="6" width="8.625" style="1115" customWidth="1"/>
    <col min="7" max="7" width="8.125" style="1115" customWidth="1"/>
    <col min="8" max="8" width="9.75" style="1115" customWidth="1"/>
    <col min="9" max="9" width="7.875" style="1115" customWidth="1"/>
    <col min="10" max="10" width="8.125" style="1115" customWidth="1"/>
    <col min="11" max="12" width="12.75" style="1115" bestFit="1" customWidth="1"/>
    <col min="13" max="13" width="10.375" style="1115" customWidth="1"/>
    <col min="14" max="14" width="14" style="1115" customWidth="1"/>
    <col min="15" max="15" width="9.875" style="1115" customWidth="1"/>
    <col min="16" max="16" width="10" style="1115" customWidth="1"/>
    <col min="17" max="17" width="10.5" style="1115" bestFit="1" customWidth="1"/>
    <col min="18" max="18" width="10.625" style="1115" customWidth="1"/>
    <col min="19" max="19" width="10" style="1115" customWidth="1"/>
    <col min="20" max="20" width="10.375" style="1115" customWidth="1"/>
    <col min="21" max="21" width="10" style="1115" customWidth="1"/>
    <col min="22" max="22" width="10.125" style="1115" customWidth="1"/>
    <col min="23" max="23" width="11.75" style="1115" customWidth="1"/>
    <col min="24" max="24" width="10.5" style="1115" bestFit="1" customWidth="1"/>
    <col min="25" max="25" width="10.125" style="1115" customWidth="1"/>
    <col min="26" max="16384" width="9" style="1115"/>
  </cols>
  <sheetData>
    <row r="1" spans="1:25" ht="20.25" customHeight="1">
      <c r="A1" s="1111" t="s">
        <v>1677</v>
      </c>
      <c r="B1" s="1112"/>
      <c r="C1" s="1112"/>
      <c r="D1" s="1112"/>
      <c r="E1" s="1112"/>
      <c r="F1" s="1112"/>
      <c r="G1" s="1112"/>
      <c r="H1" s="1112"/>
      <c r="I1" s="1112"/>
      <c r="J1" s="1112"/>
      <c r="K1" s="1113" t="s">
        <v>733</v>
      </c>
      <c r="L1" s="2087" t="s">
        <v>801</v>
      </c>
      <c r="M1" s="2088"/>
      <c r="N1" s="1114" t="s">
        <v>1678</v>
      </c>
      <c r="O1" s="1112"/>
      <c r="P1" s="1112"/>
      <c r="Q1" s="1112"/>
      <c r="R1" s="1112"/>
      <c r="S1" s="1112"/>
      <c r="T1" s="1112"/>
      <c r="U1" s="1112"/>
      <c r="V1" s="1112"/>
      <c r="W1" s="1113" t="s">
        <v>733</v>
      </c>
      <c r="X1" s="2087" t="s">
        <v>801</v>
      </c>
      <c r="Y1" s="2088"/>
    </row>
    <row r="2" spans="1:25" ht="23.25" customHeight="1">
      <c r="A2" s="1111" t="s">
        <v>1679</v>
      </c>
      <c r="B2" s="1116" t="s">
        <v>1654</v>
      </c>
      <c r="C2" s="1117"/>
      <c r="D2" s="1117"/>
      <c r="E2" s="1117"/>
      <c r="F2" s="1117"/>
      <c r="G2" s="1117"/>
      <c r="H2" s="1117"/>
      <c r="I2" s="1117"/>
      <c r="J2" s="1118"/>
      <c r="K2" s="1113" t="s">
        <v>964</v>
      </c>
      <c r="L2" s="2087" t="s">
        <v>1680</v>
      </c>
      <c r="M2" s="2089"/>
      <c r="N2" s="1114" t="s">
        <v>1679</v>
      </c>
      <c r="O2" s="1116" t="s">
        <v>1654</v>
      </c>
      <c r="P2" s="1117"/>
      <c r="Q2" s="1117"/>
      <c r="R2" s="1117"/>
      <c r="S2" s="1117"/>
      <c r="T2" s="1117"/>
      <c r="U2" s="1117"/>
      <c r="V2" s="1117"/>
      <c r="W2" s="1113" t="s">
        <v>964</v>
      </c>
      <c r="X2" s="2087" t="s">
        <v>1680</v>
      </c>
      <c r="Y2" s="2089"/>
    </row>
    <row r="3" spans="1:25" ht="42.75" customHeight="1">
      <c r="B3" s="2090" t="s">
        <v>197</v>
      </c>
      <c r="C3" s="2091"/>
      <c r="D3" s="2091"/>
      <c r="E3" s="2091"/>
      <c r="F3" s="2091"/>
      <c r="G3" s="2091"/>
      <c r="H3" s="2091"/>
      <c r="I3" s="2091"/>
      <c r="J3" s="2091"/>
      <c r="K3" s="2091"/>
      <c r="L3" s="1119"/>
      <c r="M3" s="23" t="s">
        <v>105</v>
      </c>
      <c r="N3" s="1119"/>
      <c r="O3" s="2092" t="s">
        <v>1681</v>
      </c>
      <c r="P3" s="2093"/>
      <c r="Q3" s="2093"/>
      <c r="R3" s="2093"/>
      <c r="S3" s="2093"/>
      <c r="T3" s="2093"/>
      <c r="U3" s="2093"/>
      <c r="V3" s="2093"/>
      <c r="W3" s="2093"/>
    </row>
    <row r="4" spans="1:25" s="1112" customFormat="1" ht="24" customHeight="1">
      <c r="B4" s="2086" t="s">
        <v>1682</v>
      </c>
      <c r="C4" s="2086"/>
      <c r="D4" s="2086"/>
      <c r="E4" s="2086"/>
      <c r="F4" s="2086"/>
      <c r="G4" s="2086"/>
      <c r="H4" s="2086"/>
      <c r="I4" s="2086"/>
      <c r="J4" s="2086"/>
      <c r="L4" s="1112" t="s">
        <v>1683</v>
      </c>
      <c r="M4" s="1120"/>
      <c r="N4" s="1121"/>
      <c r="Q4" s="2086" t="s">
        <v>1684</v>
      </c>
      <c r="R4" s="2086"/>
      <c r="S4" s="2086"/>
      <c r="T4" s="2086"/>
      <c r="U4" s="2086"/>
      <c r="V4" s="2086"/>
      <c r="X4" s="1112" t="s">
        <v>1685</v>
      </c>
      <c r="Y4" s="1120"/>
    </row>
    <row r="5" spans="1:25" s="1126" customFormat="1" ht="48.75" customHeight="1">
      <c r="A5" s="1122" t="s">
        <v>1658</v>
      </c>
      <c r="B5" s="1123" t="s">
        <v>1102</v>
      </c>
      <c r="C5" s="1124" t="s">
        <v>1686</v>
      </c>
      <c r="D5" s="1124" t="s">
        <v>1687</v>
      </c>
      <c r="E5" s="1124" t="s">
        <v>1688</v>
      </c>
      <c r="F5" s="1124" t="s">
        <v>1689</v>
      </c>
      <c r="G5" s="1124" t="s">
        <v>1690</v>
      </c>
      <c r="H5" s="1124" t="s">
        <v>1691</v>
      </c>
      <c r="I5" s="1124" t="s">
        <v>1692</v>
      </c>
      <c r="J5" s="1124" t="s">
        <v>1693</v>
      </c>
      <c r="K5" s="1124" t="s">
        <v>1694</v>
      </c>
      <c r="L5" s="1124" t="s">
        <v>1695</v>
      </c>
      <c r="M5" s="1125" t="s">
        <v>1696</v>
      </c>
      <c r="N5" s="1122" t="s">
        <v>1658</v>
      </c>
      <c r="O5" s="1124" t="s">
        <v>1697</v>
      </c>
      <c r="P5" s="1124" t="s">
        <v>1698</v>
      </c>
      <c r="Q5" s="1124" t="s">
        <v>1699</v>
      </c>
      <c r="R5" s="1124" t="s">
        <v>1700</v>
      </c>
      <c r="S5" s="1124" t="s">
        <v>1701</v>
      </c>
      <c r="T5" s="1124" t="s">
        <v>1702</v>
      </c>
      <c r="U5" s="1124" t="s">
        <v>1703</v>
      </c>
      <c r="V5" s="1124" t="s">
        <v>1704</v>
      </c>
      <c r="W5" s="1124" t="s">
        <v>1705</v>
      </c>
      <c r="X5" s="1124" t="s">
        <v>1706</v>
      </c>
      <c r="Y5" s="1125" t="s">
        <v>1707</v>
      </c>
    </row>
    <row r="6" spans="1:25" ht="26.1" customHeight="1">
      <c r="A6" s="1127" t="s">
        <v>1708</v>
      </c>
      <c r="B6" s="1128" cm="1">
        <f t="array" ref="B6">SUM(C6:M6+O6:Y6)</f>
        <v>4.6109140000000002</v>
      </c>
      <c r="C6" s="1128">
        <v>0.10567799999999999</v>
      </c>
      <c r="D6" s="1129">
        <v>5.987E-2</v>
      </c>
      <c r="E6" s="1130">
        <v>0</v>
      </c>
      <c r="F6" s="1130">
        <v>0</v>
      </c>
      <c r="G6" s="1130">
        <v>0</v>
      </c>
      <c r="H6" s="1131">
        <v>1.819</v>
      </c>
      <c r="I6" s="1130">
        <v>0</v>
      </c>
      <c r="J6" s="1130">
        <v>0</v>
      </c>
      <c r="K6" s="1128">
        <v>0.100854</v>
      </c>
      <c r="L6" s="1129">
        <v>1.6251100000000001</v>
      </c>
      <c r="M6" s="1132">
        <v>0</v>
      </c>
      <c r="N6" s="1127" t="s">
        <v>1708</v>
      </c>
      <c r="O6" s="1133">
        <v>0</v>
      </c>
      <c r="P6" s="1134">
        <v>0.90040200000000004</v>
      </c>
      <c r="Q6" s="1133">
        <v>0</v>
      </c>
      <c r="R6" s="1133">
        <v>0</v>
      </c>
      <c r="S6" s="1133">
        <v>0</v>
      </c>
      <c r="T6" s="1133">
        <v>0</v>
      </c>
      <c r="U6" s="1133">
        <v>0</v>
      </c>
      <c r="V6" s="1133">
        <v>0</v>
      </c>
      <c r="W6" s="1133">
        <v>0</v>
      </c>
      <c r="X6" s="1133">
        <v>0</v>
      </c>
      <c r="Y6" s="1135">
        <v>0</v>
      </c>
    </row>
    <row r="7" spans="1:25" ht="26.1" customHeight="1">
      <c r="A7" s="1136"/>
      <c r="B7" s="1137"/>
      <c r="C7" s="1137"/>
      <c r="D7" s="1137"/>
      <c r="E7" s="1137"/>
      <c r="F7" s="1137"/>
      <c r="G7" s="1137"/>
      <c r="H7" s="1137"/>
      <c r="I7" s="1137"/>
      <c r="J7" s="1137"/>
      <c r="K7" s="1137"/>
      <c r="L7" s="1137"/>
      <c r="M7" s="1138"/>
      <c r="N7" s="1136"/>
      <c r="O7" s="1137"/>
      <c r="P7" s="1137"/>
      <c r="Q7" s="1137"/>
      <c r="R7" s="1137"/>
      <c r="S7" s="1137"/>
      <c r="T7" s="1137"/>
      <c r="U7" s="1137"/>
      <c r="V7" s="1137"/>
      <c r="W7" s="1137"/>
      <c r="X7" s="1137"/>
      <c r="Y7" s="1138"/>
    </row>
    <row r="8" spans="1:25" ht="26.1" customHeight="1">
      <c r="A8" s="1136"/>
      <c r="B8" s="1137"/>
      <c r="C8" s="1137"/>
      <c r="D8" s="1137"/>
      <c r="E8" s="1137"/>
      <c r="F8" s="1137"/>
      <c r="G8" s="1137"/>
      <c r="H8" s="1137"/>
      <c r="I8" s="1137"/>
      <c r="J8" s="1137"/>
      <c r="K8" s="1137"/>
      <c r="L8" s="1137"/>
      <c r="M8" s="1139"/>
      <c r="N8" s="1136"/>
      <c r="O8" s="1137"/>
      <c r="P8" s="1137"/>
      <c r="Q8" s="1137"/>
      <c r="R8" s="1137"/>
      <c r="S8" s="1137"/>
      <c r="T8" s="1137"/>
      <c r="U8" s="1137"/>
      <c r="V8" s="1137"/>
      <c r="W8" s="1137"/>
      <c r="X8" s="1137"/>
      <c r="Y8" s="1138"/>
    </row>
    <row r="9" spans="1:25" ht="26.1" customHeight="1">
      <c r="A9" s="1136"/>
      <c r="B9" s="1137"/>
      <c r="C9" s="1137"/>
      <c r="D9" s="1137"/>
      <c r="E9" s="1137"/>
      <c r="F9" s="1137"/>
      <c r="G9" s="1137"/>
      <c r="H9" s="1137"/>
      <c r="I9" s="1137"/>
      <c r="J9" s="1137"/>
      <c r="K9" s="1137"/>
      <c r="L9" s="1137"/>
      <c r="M9" s="1138"/>
      <c r="N9" s="1136"/>
      <c r="O9" s="1137"/>
      <c r="P9" s="1137"/>
      <c r="Q9" s="1137"/>
      <c r="R9" s="1137"/>
      <c r="S9" s="1137"/>
      <c r="T9" s="1137"/>
      <c r="U9" s="1137"/>
      <c r="V9" s="1137"/>
      <c r="W9" s="1137"/>
      <c r="X9" s="1137"/>
      <c r="Y9" s="1138"/>
    </row>
    <row r="10" spans="1:25" ht="26.1" customHeight="1">
      <c r="A10" s="1136"/>
      <c r="B10" s="1137"/>
      <c r="C10" s="1137"/>
      <c r="D10" s="1137"/>
      <c r="E10" s="1137"/>
      <c r="F10" s="1137"/>
      <c r="G10" s="1137"/>
      <c r="H10" s="1137"/>
      <c r="I10" s="1137"/>
      <c r="J10" s="1137"/>
      <c r="K10" s="1137"/>
      <c r="L10" s="1137"/>
      <c r="M10" s="1138"/>
      <c r="N10" s="1136"/>
      <c r="O10" s="1137"/>
      <c r="P10" s="1137"/>
      <c r="Q10" s="1137"/>
      <c r="R10" s="1137"/>
      <c r="S10" s="1137"/>
      <c r="T10" s="1137"/>
      <c r="U10" s="1137"/>
      <c r="V10" s="1137"/>
      <c r="W10" s="1137"/>
      <c r="X10" s="1137"/>
      <c r="Y10" s="1138"/>
    </row>
    <row r="11" spans="1:25" ht="26.1" customHeight="1">
      <c r="A11" s="1136"/>
      <c r="B11" s="1137"/>
      <c r="C11" s="1137"/>
      <c r="D11" s="1137"/>
      <c r="E11" s="1137"/>
      <c r="F11" s="1137"/>
      <c r="G11" s="1137"/>
      <c r="H11" s="1137"/>
      <c r="I11" s="1137"/>
      <c r="J11" s="1137"/>
      <c r="K11" s="1137"/>
      <c r="L11" s="1137"/>
      <c r="M11" s="1138"/>
      <c r="N11" s="1136"/>
      <c r="O11" s="1137"/>
      <c r="P11" s="1137"/>
      <c r="Q11" s="1137"/>
      <c r="R11" s="1137"/>
      <c r="S11" s="1137"/>
      <c r="T11" s="1137"/>
      <c r="U11" s="1137"/>
      <c r="V11" s="1137"/>
      <c r="W11" s="1137"/>
      <c r="X11" s="1137"/>
      <c r="Y11" s="1138"/>
    </row>
    <row r="12" spans="1:25" ht="26.1" customHeight="1">
      <c r="A12" s="1136"/>
      <c r="B12" s="1137"/>
      <c r="C12" s="1137"/>
      <c r="D12" s="1137"/>
      <c r="E12" s="1137"/>
      <c r="F12" s="1137"/>
      <c r="G12" s="1137"/>
      <c r="H12" s="1137"/>
      <c r="I12" s="1137"/>
      <c r="J12" s="1137"/>
      <c r="K12" s="1137"/>
      <c r="L12" s="1137"/>
      <c r="M12" s="1138"/>
      <c r="N12" s="1136"/>
      <c r="O12" s="1137"/>
      <c r="P12" s="1137"/>
      <c r="Q12" s="1137"/>
      <c r="R12" s="1137"/>
      <c r="S12" s="1137"/>
      <c r="T12" s="1137"/>
      <c r="U12" s="1137"/>
      <c r="V12" s="1137"/>
      <c r="W12" s="1137"/>
      <c r="X12" s="1137"/>
      <c r="Y12" s="1138"/>
    </row>
    <row r="13" spans="1:25" ht="26.1" customHeight="1">
      <c r="A13" s="1136"/>
      <c r="B13" s="1137"/>
      <c r="C13" s="1137"/>
      <c r="D13" s="1137"/>
      <c r="E13" s="1137"/>
      <c r="F13" s="1137"/>
      <c r="G13" s="1137"/>
      <c r="H13" s="1137"/>
      <c r="I13" s="1137"/>
      <c r="J13" s="1137"/>
      <c r="K13" s="1137"/>
      <c r="L13" s="1137"/>
      <c r="M13" s="1138"/>
      <c r="N13" s="1136"/>
      <c r="O13" s="1137"/>
      <c r="P13" s="1137"/>
      <c r="Q13" s="1137"/>
      <c r="R13" s="1137"/>
      <c r="S13" s="1137"/>
      <c r="T13" s="1137"/>
      <c r="U13" s="1137"/>
      <c r="V13" s="1137"/>
      <c r="W13" s="1137"/>
      <c r="X13" s="1137"/>
      <c r="Y13" s="1138"/>
    </row>
    <row r="14" spans="1:25" ht="26.1" customHeight="1">
      <c r="A14" s="1140"/>
      <c r="B14" s="1141"/>
      <c r="C14" s="1141"/>
      <c r="D14" s="1141"/>
      <c r="E14" s="1141"/>
      <c r="F14" s="1141"/>
      <c r="G14" s="1141"/>
      <c r="H14" s="1141"/>
      <c r="I14" s="1141"/>
      <c r="J14" s="1141"/>
      <c r="K14" s="1141"/>
      <c r="L14" s="1141"/>
      <c r="M14" s="1142"/>
      <c r="N14" s="1140"/>
      <c r="O14" s="1141"/>
      <c r="P14" s="1141"/>
      <c r="Q14" s="1141"/>
      <c r="R14" s="1141"/>
      <c r="S14" s="1141"/>
      <c r="T14" s="1141"/>
      <c r="U14" s="1141"/>
      <c r="V14" s="1141"/>
      <c r="W14" s="1141"/>
      <c r="X14" s="1141"/>
      <c r="Y14" s="1142"/>
    </row>
    <row r="15" spans="1:25" ht="24" customHeight="1">
      <c r="N15" s="1143" t="s">
        <v>1340</v>
      </c>
      <c r="O15" s="1143"/>
      <c r="P15" s="1143"/>
      <c r="Q15" s="1143" t="s">
        <v>1709</v>
      </c>
      <c r="R15" s="1143"/>
      <c r="S15" s="1143"/>
      <c r="T15" s="1144" t="s">
        <v>1710</v>
      </c>
      <c r="U15" s="1143"/>
      <c r="V15" s="1143"/>
      <c r="W15" s="1143" t="s">
        <v>1711</v>
      </c>
      <c r="X15" s="1143"/>
    </row>
    <row r="16" spans="1:25" ht="26.25" customHeight="1">
      <c r="N16" s="1143"/>
      <c r="O16" s="1143"/>
      <c r="P16" s="1143"/>
      <c r="Q16" s="1143"/>
      <c r="R16" s="1143"/>
      <c r="S16" s="1143"/>
      <c r="T16" s="1143" t="s">
        <v>1712</v>
      </c>
      <c r="U16" s="1143"/>
      <c r="V16" s="1143"/>
      <c r="W16" s="1143"/>
      <c r="X16" s="1143"/>
    </row>
    <row r="17" spans="7:20" s="1112" customFormat="1" ht="16.5">
      <c r="N17" s="1112" t="s">
        <v>1713</v>
      </c>
    </row>
    <row r="18" spans="7:20" s="1112" customFormat="1" ht="16.5">
      <c r="N18" s="1112" t="s">
        <v>1676</v>
      </c>
    </row>
    <row r="20" spans="7:20" ht="12" customHeight="1"/>
    <row r="21" spans="7:20" ht="12.75" customHeight="1"/>
    <row r="23" spans="7:20" ht="15.75">
      <c r="G23" s="1145" t="s">
        <v>1714</v>
      </c>
      <c r="T23" s="1146" t="s">
        <v>1715</v>
      </c>
    </row>
  </sheetData>
  <mergeCells count="8">
    <mergeCell ref="B4:J4"/>
    <mergeCell ref="Q4:V4"/>
    <mergeCell ref="L1:M1"/>
    <mergeCell ref="X1:Y1"/>
    <mergeCell ref="L2:M2"/>
    <mergeCell ref="X2:Y2"/>
    <mergeCell ref="B3:K3"/>
    <mergeCell ref="O3:W3"/>
  </mergeCells>
  <phoneticPr fontId="3" type="noConversion"/>
  <hyperlinks>
    <hyperlink ref="M3" location="預告統計資料發布時間表!A1" display="回發布時間表" xr:uid="{9A281E4C-6293-4F57-BFF2-B178BE6D6F80}"/>
  </hyperlinks>
  <pageMargins left="0.74803149606299213" right="0" top="0.78740157480314965" bottom="0.27559055118110237" header="0.51181102362204722" footer="0.1968503937007874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160</vt:i4>
      </vt:variant>
      <vt:variant>
        <vt:lpstr>具名範圍</vt:lpstr>
      </vt:variant>
      <vt:variant>
        <vt:i4>72</vt:i4>
      </vt:variant>
    </vt:vector>
  </HeadingPairs>
  <TitlesOfParts>
    <vt:vector size="232" baseType="lpstr">
      <vt:lpstr>預告統計資料發布時間表</vt:lpstr>
      <vt:lpstr>公庫收支背景說明</vt:lpstr>
      <vt:lpstr>資源回收背景說明 </vt:lpstr>
      <vt:lpstr>垃圾清理狀況背景說明</vt:lpstr>
      <vt:lpstr>環保人員概況背景說明</vt:lpstr>
      <vt:lpstr>垃圾處理(廠)處理量及垃圾清理車輛統計</vt:lpstr>
      <vt:lpstr>垃圾回收清除車輛數</vt:lpstr>
      <vt:lpstr>垃圾處理場(廠)數</vt:lpstr>
      <vt:lpstr>環境保護預算概況</vt:lpstr>
      <vt:lpstr>環境保護決算概況</vt:lpstr>
      <vt:lpstr>都市計畫區域內公共工程實施數量</vt:lpstr>
      <vt:lpstr>實施都市計畫面積及人口</vt:lpstr>
      <vt:lpstr>都市計畫地區種類</vt:lpstr>
      <vt:lpstr>都市計畫公共設施用地計畫面積</vt:lpstr>
      <vt:lpstr>都市公共設施用地取得面積</vt:lpstr>
      <vt:lpstr>都市計畫土地使用分區面積</vt:lpstr>
      <vt:lpstr>都市計畫公共設施用地已開闢建面積</vt:lpstr>
      <vt:lpstr>都市區域內現有已開闢道路長度及面積暨橋梁座數、自行車長度</vt:lpstr>
      <vt:lpstr>路外停車位概況</vt:lpstr>
      <vt:lpstr>路邊停車位概況</vt:lpstr>
      <vt:lpstr>路外停車位概況-身心障礙專用停車位</vt:lpstr>
      <vt:lpstr>路邊停車-身心障礙者專用停車位</vt:lpstr>
      <vt:lpstr>路外停車-電動汽車專用停車位</vt:lpstr>
      <vt:lpstr>路邊停車-電動汽車專用停車位</vt:lpstr>
      <vt:lpstr>孕婦及育有六歲以下兒童者停車位</vt:lpstr>
      <vt:lpstr>農耕土地面積背景說明</vt:lpstr>
      <vt:lpstr>有效農機使用證之農機數量</vt:lpstr>
      <vt:lpstr>農路改善及維護工程</vt:lpstr>
      <vt:lpstr>治山防災整體工程</vt:lpstr>
      <vt:lpstr>森林災害報告</vt:lpstr>
      <vt:lpstr>漁業從業人數</vt:lpstr>
      <vt:lpstr>漁戶數及漁戶人口數</vt:lpstr>
      <vt:lpstr>天然災害水土保持設施損失情形</vt:lpstr>
      <vt:lpstr>獨居老人人數及服務概況</vt:lpstr>
      <vt:lpstr>推行社區發展工作成果</vt:lpstr>
      <vt:lpstr>公共造產成果概況</vt:lpstr>
      <vt:lpstr>公墓設施概況統計資料背景說明</vt:lpstr>
      <vt:lpstr>骨灰(骸)存放設施概況背景說明</vt:lpstr>
      <vt:lpstr>火化場設施概況背景說明背景說明</vt:lpstr>
      <vt:lpstr>殯儀館設施概況背景說明背景說明</vt:lpstr>
      <vt:lpstr>殯葬管理業務概況背景說明</vt:lpstr>
      <vt:lpstr>寺廟登記概況</vt:lpstr>
      <vt:lpstr>各級宗教財團法人概況</vt:lpstr>
      <vt:lpstr>教會(堂)概況</vt:lpstr>
      <vt:lpstr>宗教團體興辦公益慈善及社會教化事業概況</vt:lpstr>
      <vt:lpstr>調解業務概況</vt:lpstr>
      <vt:lpstr>調解委員會組織概況</vt:lpstr>
      <vt:lpstr>調解方式概況</vt:lpstr>
      <vt:lpstr>113年12月公庫收支</vt:lpstr>
      <vt:lpstr>114年1月公庫收支</vt:lpstr>
      <vt:lpstr>114年2月公庫收支</vt:lpstr>
      <vt:lpstr>114年3月公庫收支</vt:lpstr>
      <vt:lpstr>114年4月公庫收入</vt:lpstr>
      <vt:lpstr>114年4月公庫支出</vt:lpstr>
      <vt:lpstr>114年5月公庫收入</vt:lpstr>
      <vt:lpstr>114年5月公庫支出</vt:lpstr>
      <vt:lpstr>114年6月公庫收支</vt:lpstr>
      <vt:lpstr>114年7月公庫收支</vt:lpstr>
      <vt:lpstr>114年8月公庫收支</vt:lpstr>
      <vt:lpstr>114年9月公庫收支</vt:lpstr>
      <vt:lpstr>114年10月公庫收支</vt:lpstr>
      <vt:lpstr>114年11月公庫收支</vt:lpstr>
      <vt:lpstr>113年11月資源回收</vt:lpstr>
      <vt:lpstr>113年12月資源回收</vt:lpstr>
      <vt:lpstr>114年1月資源回收</vt:lpstr>
      <vt:lpstr>114年2月資源回收</vt:lpstr>
      <vt:lpstr>114年3月資源回收</vt:lpstr>
      <vt:lpstr>114年4月資源回收</vt:lpstr>
      <vt:lpstr>114年5月資源回收</vt:lpstr>
      <vt:lpstr>114年6月資源回收</vt:lpstr>
      <vt:lpstr>114年7月資源回收</vt:lpstr>
      <vt:lpstr>114年8月資源回收</vt:lpstr>
      <vt:lpstr>114年9月資源回收</vt:lpstr>
      <vt:lpstr>114年10月資源回收</vt:lpstr>
      <vt:lpstr>114年11月資源回收</vt:lpstr>
      <vt:lpstr>113年11月垃圾處理</vt:lpstr>
      <vt:lpstr>113年12月垃圾處理</vt:lpstr>
      <vt:lpstr>114年1月垃圾處理</vt:lpstr>
      <vt:lpstr>114年2月垃圾處理</vt:lpstr>
      <vt:lpstr>114年3月垃圾處理</vt:lpstr>
      <vt:lpstr>114年4月垃圾處理</vt:lpstr>
      <vt:lpstr>114年5月垃圾處理</vt:lpstr>
      <vt:lpstr>114年6月垃圾處理</vt:lpstr>
      <vt:lpstr>114年7月垃圾處理</vt:lpstr>
      <vt:lpstr>114年8月垃圾處理</vt:lpstr>
      <vt:lpstr>114年9月垃圾處理</vt:lpstr>
      <vt:lpstr>114年10月垃圾處理</vt:lpstr>
      <vt:lpstr>114年11月垃圾處理</vt:lpstr>
      <vt:lpstr>113年7-12月環保人員概況3</vt:lpstr>
      <vt:lpstr>30910-01-01-3臺東縣金峰鄉環保人員概況</vt:lpstr>
      <vt:lpstr>113年12月垃圾處理場(廠)及垃圾回收清除車輛統計</vt:lpstr>
      <vt:lpstr>114年6年垃圾回收清除車輛數</vt:lpstr>
      <vt:lpstr>114年6月垃圾處理場數</vt:lpstr>
      <vt:lpstr>30910-02-01-3環境保護預算</vt:lpstr>
      <vt:lpstr>30910-02-02-3境保護決算</vt:lpstr>
      <vt:lpstr>113年計畫區域內公共工程實施數量</vt:lpstr>
      <vt:lpstr>113年都市計畫地區面積及人口</vt:lpstr>
      <vt:lpstr>113年都市計畫地區種類</vt:lpstr>
      <vt:lpstr>113年都市計畫公共設施用地計畫面積</vt:lpstr>
      <vt:lpstr>113年都市計畫公共設施用地已取得面積</vt:lpstr>
      <vt:lpstr>113年都市計畫土地使用分區面積</vt:lpstr>
      <vt:lpstr>113年都市計畫公共設施用地已闢建面積</vt:lpstr>
      <vt:lpstr>11920-01-07-2</vt:lpstr>
      <vt:lpstr>113年第4季停車位都市計畫區內路外</vt:lpstr>
      <vt:lpstr>113年第4季停車位都市計畫區外路外</vt:lpstr>
      <vt:lpstr>113年第4季停車位路邊停車位</vt:lpstr>
      <vt:lpstr>113年第4季停車位概況－區內路外身心障礙專用停車位</vt:lpstr>
      <vt:lpstr>113年第4季停車位概況－區外路外身心障礙專用停車位 </vt:lpstr>
      <vt:lpstr>113年第4季停車位概況－路邊身心障礙專用停車位</vt:lpstr>
      <vt:lpstr>113年第4季停車位概況－區內路外電動車專用位車位</vt:lpstr>
      <vt:lpstr>113年第4季停車位概況－區外路外電動車專用位車位</vt:lpstr>
      <vt:lpstr>113年第4季停車位概況－路邊電動車專用位車位</vt:lpstr>
      <vt:lpstr>路外停車位概況第一季</vt:lpstr>
      <vt:lpstr>路外停車位概況第二季)</vt:lpstr>
      <vt:lpstr>路外停車位概況第三季</vt:lpstr>
      <vt:lpstr>路邊停車位概況第1季</vt:lpstr>
      <vt:lpstr>路邊停車位概況第2季</vt:lpstr>
      <vt:lpstr>路邊停車位概況第3季</vt:lpstr>
      <vt:lpstr>路外停車位概況-身心障礙者專用停車位第一季</vt:lpstr>
      <vt:lpstr>路外停車位概況-身心障礙者專用停車位第二季</vt:lpstr>
      <vt:lpstr>路外停車位概況-身心障礙者專用停車位第三季</vt:lpstr>
      <vt:lpstr>路邊停車位概況－身心障礙者專用停車位第1季</vt:lpstr>
      <vt:lpstr>路邊停車位概況－身心障礙者專用停車位第2季</vt:lpstr>
      <vt:lpstr>路邊停車位概況－身心障礙者專用停車位第3季</vt:lpstr>
      <vt:lpstr>20623-05-05-3電動汽車充電專用停車位第一季</vt:lpstr>
      <vt:lpstr>20623-05-05-3電動汽車充電專用停車位第二季</vt:lpstr>
      <vt:lpstr>20623-05-05-3電動汽車充電專用停車位第三季</vt:lpstr>
      <vt:lpstr>20623-05-06-3電動汽車充電專用停車位第1季</vt:lpstr>
      <vt:lpstr>20623-05-06-3電動汽車充電專用停車位第2季</vt:lpstr>
      <vt:lpstr>20623-05-06-3電動汽車充電專用停車位第3季</vt:lpstr>
      <vt:lpstr>孕婦及育有六歲以下兒童者停車位概況第1季</vt:lpstr>
      <vt:lpstr>孕婦及育有六歲以下兒童者停車位概況第2季</vt:lpstr>
      <vt:lpstr>孕婦及育有六歲以下兒童者停車位概況第3季</vt:lpstr>
      <vt:lpstr>天然災害</vt:lpstr>
      <vt:lpstr>治山防災</vt:lpstr>
      <vt:lpstr>治山防災-續</vt:lpstr>
      <vt:lpstr>農路改善</vt:lpstr>
      <vt:lpstr>11243-01-01-2農耕土地面積</vt:lpstr>
      <vt:lpstr>113年漁業從業人數</vt:lpstr>
      <vt:lpstr>續</vt:lpstr>
      <vt:lpstr>113年漁戶數及漁戶人口數1</vt:lpstr>
      <vt:lpstr>113年調解業務概況</vt:lpstr>
      <vt:lpstr>113年調解委員會組織概況</vt:lpstr>
      <vt:lpstr>113年辦理調解方式概況</vt:lpstr>
      <vt:lpstr>11140-01-01-2推行社區發展工作概況</vt:lpstr>
      <vt:lpstr>113年第四季獨居老人</vt:lpstr>
      <vt:lpstr>114年第1季獨居老人服務概況</vt:lpstr>
      <vt:lpstr>114年第2季獨居老人服務概況</vt:lpstr>
      <vt:lpstr>114年第3季獨居老人服務概況</vt:lpstr>
      <vt:lpstr>113年公墓設施概況</vt:lpstr>
      <vt:lpstr>113年骨灰(骸)存放設施概況</vt:lpstr>
      <vt:lpstr>113年殯儀館設施概況</vt:lpstr>
      <vt:lpstr>113年火化場設施概況</vt:lpstr>
      <vt:lpstr>113年殯葬管理業務概況</vt:lpstr>
      <vt:lpstr>113年公共造產成果</vt:lpstr>
      <vt:lpstr>113年寺廟登記概況</vt:lpstr>
      <vt:lpstr>113年教會(堂)概況</vt:lpstr>
      <vt:lpstr>113年各級宗教財團法人概況2-1</vt:lpstr>
      <vt:lpstr>113年各級宗教財團法人概況 2-2</vt:lpstr>
      <vt:lpstr>113年宗教團體興辦公益慈善及社會教化事業概況</vt:lpstr>
      <vt:lpstr>'20623-05-05-3電動汽車充電專用停車位第一季'!pp</vt:lpstr>
      <vt:lpstr>'20623-05-05-3電動汽車充電專用停車位第二季'!pp</vt:lpstr>
      <vt:lpstr>'20623-05-06-3電動汽車充電專用停車位第1季'!pp</vt:lpstr>
      <vt:lpstr>'20623-05-06-3電動汽車充電專用停車位第2季'!pp</vt:lpstr>
      <vt:lpstr>孕婦及育有六歲以下兒童者停車位概況第1季!pp</vt:lpstr>
      <vt:lpstr>孕婦及育有六歲以下兒童者停車位概況第2季!pp</vt:lpstr>
      <vt:lpstr>'路外停車位概況-身心障礙者專用停車位第一季'!pp</vt:lpstr>
      <vt:lpstr>'路外停車位概況-身心障礙者專用停車位第二季'!pp</vt:lpstr>
      <vt:lpstr>路外停車位概況第一季!pp</vt:lpstr>
      <vt:lpstr>'路外停車位概況第二季)'!pp</vt:lpstr>
      <vt:lpstr>路外停車位概況第三季!pp</vt:lpstr>
      <vt:lpstr>'路邊停車位概況－身心障礙者專用停車位第1季'!pp</vt:lpstr>
      <vt:lpstr>'路邊停車位概況－身心障礙者專用停車位第2季'!pp</vt:lpstr>
      <vt:lpstr>路邊停車位概況第1季!pp</vt:lpstr>
      <vt:lpstr>路邊停車位概況第2季!pp</vt:lpstr>
      <vt:lpstr>'113年12月公庫收支'!Print_Area</vt:lpstr>
      <vt:lpstr>'113年7-12月環保人員概況3'!Print_Area</vt:lpstr>
      <vt:lpstr>'113年公共造產成果'!Print_Area</vt:lpstr>
      <vt:lpstr>'113年各級宗教財團法人概況 2-2'!Print_Area</vt:lpstr>
      <vt:lpstr>'113年各級宗教財團法人概況2-1'!Print_Area</vt:lpstr>
      <vt:lpstr>'113年宗教團體興辦公益慈善及社會教化事業概況'!Print_Area</vt:lpstr>
      <vt:lpstr>'113年計畫區域內公共工程實施數量'!Print_Area</vt:lpstr>
      <vt:lpstr>'113年第四季獨居老人'!Print_Area</vt:lpstr>
      <vt:lpstr>'113年都市計畫地區種類'!Print_Area</vt:lpstr>
      <vt:lpstr>'113年殯葬管理業務概況'!Print_Area</vt:lpstr>
      <vt:lpstr>'114年10月公庫收支'!Print_Area</vt:lpstr>
      <vt:lpstr>'114年11月公庫收支'!Print_Area</vt:lpstr>
      <vt:lpstr>'114年1月公庫收支'!Print_Area</vt:lpstr>
      <vt:lpstr>'114年2月公庫收支'!Print_Area</vt:lpstr>
      <vt:lpstr>'114年3月公庫收支'!Print_Area</vt:lpstr>
      <vt:lpstr>'114年6月垃圾處理場數'!Print_Area</vt:lpstr>
      <vt:lpstr>'114年8月公庫收支'!Print_Area</vt:lpstr>
      <vt:lpstr>'114年9月公庫收支'!Print_Area</vt:lpstr>
      <vt:lpstr>'114年第1季獨居老人服務概況'!Print_Area</vt:lpstr>
      <vt:lpstr>'114年第2季獨居老人服務概況'!Print_Area</vt:lpstr>
      <vt:lpstr>'114年第3季獨居老人服務概況'!Print_Area</vt:lpstr>
      <vt:lpstr>'20623-05-05-3電動汽車充電專用停車位第一季'!Print_Area</vt:lpstr>
      <vt:lpstr>'20623-05-05-3電動汽車充電專用停車位第二季'!Print_Area</vt:lpstr>
      <vt:lpstr>'20623-05-06-3電動汽車充電專用停車位第1季'!Print_Area</vt:lpstr>
      <vt:lpstr>'20623-05-06-3電動汽車充電專用停車位第2季'!Print_Area</vt:lpstr>
      <vt:lpstr>'30910-01-01-3臺東縣金峰鄉環保人員概況'!Print_Area</vt:lpstr>
      <vt:lpstr>'30910-02-01-3環境保護預算'!Print_Area</vt:lpstr>
      <vt:lpstr>'30910-02-02-3境保護決算'!Print_Area</vt:lpstr>
      <vt:lpstr>天然災害!Print_Area</vt:lpstr>
      <vt:lpstr>孕婦及育有六歲以下兒童者停車位概況第1季!Print_Area</vt:lpstr>
      <vt:lpstr>孕婦及育有六歲以下兒童者停車位概況第2季!Print_Area</vt:lpstr>
      <vt:lpstr>治山防災!Print_Area</vt:lpstr>
      <vt:lpstr>都市區域內現有已開闢道路長度及面積暨橋梁座數、自行車長度!Print_Area</vt:lpstr>
      <vt:lpstr>'路外停車位概況-身心障礙者專用停車位第一季'!Print_Area</vt:lpstr>
      <vt:lpstr>'路外停車位概況-身心障礙者專用停車位第二季'!Print_Area</vt:lpstr>
      <vt:lpstr>路外停車位概況第一季!Print_Area</vt:lpstr>
      <vt:lpstr>'路外停車位概況第二季)'!Print_Area</vt:lpstr>
      <vt:lpstr>路外停車位概況第三季!Print_Area</vt:lpstr>
      <vt:lpstr>'路邊停車位概況－身心障礙者專用停車位第1季'!Print_Area</vt:lpstr>
      <vt:lpstr>'路邊停車位概況－身心障礙者專用停車位第2季'!Print_Area</vt:lpstr>
      <vt:lpstr>路邊停車位概況第1季!Print_Area</vt:lpstr>
      <vt:lpstr>路邊停車位概況第2季!Print_Area</vt:lpstr>
      <vt:lpstr>'113年12月公庫收支'!Print_Titles</vt:lpstr>
      <vt:lpstr>'114年10月公庫收支'!Print_Titles</vt:lpstr>
      <vt:lpstr>'114年11月公庫收支'!Print_Titles</vt:lpstr>
      <vt:lpstr>'114年1月公庫收支'!Print_Titles</vt:lpstr>
      <vt:lpstr>'114年2月公庫收支'!Print_Titles</vt:lpstr>
      <vt:lpstr>'114年3月公庫收支'!Print_Titles</vt:lpstr>
      <vt:lpstr>'114年4月公庫支出'!Print_Titles</vt:lpstr>
      <vt:lpstr>'114年4月公庫收入'!Print_Titles</vt:lpstr>
      <vt:lpstr>'114年5月公庫支出'!Print_Titles</vt:lpstr>
      <vt:lpstr>'114年5月公庫收入'!Print_Titles</vt:lpstr>
      <vt:lpstr>'114年8月公庫收支'!Print_Titles</vt:lpstr>
      <vt:lpstr>'114年9月公庫收支'!Print_Titles</vt:lpstr>
      <vt:lpstr>預告統計資料發布時間表!Print_Titles</vt:lpstr>
      <vt:lpstr>'113年公共造產成果'!v</vt:lpstr>
      <vt:lpstr>天然災害!天然災害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使用者</dc:creator>
  <cp:lastModifiedBy>蕾蕾 曾</cp:lastModifiedBy>
  <cp:lastPrinted>2026-06-25T07:13:30Z</cp:lastPrinted>
  <dcterms:created xsi:type="dcterms:W3CDTF">2019-12-12T06:39:37Z</dcterms:created>
  <dcterms:modified xsi:type="dcterms:W3CDTF">2026-06-25T07:13:45Z</dcterms:modified>
</cp:coreProperties>
</file>